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\Desktop\Принятые файлы\Тирский  4-45-09\"/>
    </mc:Choice>
  </mc:AlternateContent>
  <xr:revisionPtr revIDLastSave="0" documentId="13_ncr:1_{9879A78F-23F8-43BF-B023-C468E20065DE}" xr6:coauthVersionLast="40" xr6:coauthVersionMax="40" xr10:uidLastSave="{00000000-0000-0000-0000-000000000000}"/>
  <bookViews>
    <workbookView xWindow="120" yWindow="120" windowWidth="18960" windowHeight="11835" activeTab="3" xr2:uid="{00000000-000D-0000-FFFF-FFFF00000000}"/>
  </bookViews>
  <sheets>
    <sheet name="прил.7" sheetId="61" r:id="rId1"/>
    <sheet name="прил9" sheetId="87" r:id="rId2"/>
    <sheet name="прил11" sheetId="65" r:id="rId3"/>
    <sheet name="прил.20" sheetId="84" r:id="rId4"/>
  </sheets>
  <externalReferences>
    <externalReference r:id="rId5"/>
    <externalReference r:id="rId6"/>
    <externalReference r:id="rId7"/>
  </externalReferences>
  <calcPr calcId="191029"/>
</workbook>
</file>

<file path=xl/calcChain.xml><?xml version="1.0" encoding="utf-8"?>
<calcChain xmlns="http://schemas.openxmlformats.org/spreadsheetml/2006/main">
  <c r="E2203" i="87" l="1"/>
  <c r="D2202" i="87"/>
  <c r="D2201" i="87"/>
  <c r="D2200" i="87"/>
  <c r="D2199" i="87"/>
  <c r="D2198" i="87"/>
  <c r="D2197" i="87"/>
  <c r="D2196" i="87"/>
  <c r="D2195" i="87"/>
  <c r="D2194" i="87"/>
  <c r="D2193" i="87"/>
  <c r="D2192" i="87"/>
  <c r="D2191" i="87"/>
  <c r="D2190" i="87"/>
  <c r="D2189" i="87"/>
  <c r="D2188" i="87"/>
  <c r="D2187" i="87"/>
  <c r="D2186" i="87"/>
  <c r="D2185" i="87"/>
  <c r="D2184" i="87"/>
  <c r="D2183" i="87"/>
  <c r="D2182" i="87"/>
  <c r="D2181" i="87"/>
  <c r="D2180" i="87"/>
  <c r="D2179" i="87"/>
  <c r="D2178" i="87"/>
  <c r="D2177" i="87"/>
  <c r="D2176" i="87"/>
  <c r="D2175" i="87"/>
  <c r="C2174" i="87"/>
  <c r="D2174" i="87" s="1"/>
  <c r="E2173" i="87"/>
  <c r="D2173" i="87"/>
  <c r="E2172" i="87"/>
  <c r="D2172" i="87"/>
  <c r="E2171" i="87"/>
  <c r="D2171" i="87"/>
  <c r="E2170" i="87"/>
  <c r="D2170" i="87"/>
  <c r="E2169" i="87"/>
  <c r="D2169" i="87"/>
  <c r="E2168" i="87"/>
  <c r="D2168" i="87"/>
  <c r="E2167" i="87"/>
  <c r="D2167" i="87"/>
  <c r="E2166" i="87"/>
  <c r="D2166" i="87"/>
  <c r="E2165" i="87"/>
  <c r="D2165" i="87"/>
  <c r="E2164" i="87"/>
  <c r="D2164" i="87"/>
  <c r="E2163" i="87"/>
  <c r="D2163" i="87"/>
  <c r="E2162" i="87"/>
  <c r="D2162" i="87"/>
  <c r="E2161" i="87"/>
  <c r="D2161" i="87"/>
  <c r="E2160" i="87"/>
  <c r="D2160" i="87"/>
  <c r="E2159" i="87"/>
  <c r="D2159" i="87"/>
  <c r="E2158" i="87"/>
  <c r="D2158" i="87"/>
  <c r="E2157" i="87"/>
  <c r="D2157" i="87"/>
  <c r="E2156" i="87"/>
  <c r="E2155" i="87"/>
  <c r="E2153" i="87"/>
  <c r="E2152" i="87" s="1"/>
  <c r="E2151" i="87" s="1"/>
  <c r="E2150" i="87" s="1"/>
  <c r="E2033" i="87" s="1"/>
  <c r="E2149" i="87"/>
  <c r="D2149" i="87"/>
  <c r="E2148" i="87"/>
  <c r="D2148" i="87"/>
  <c r="E2147" i="87"/>
  <c r="D2147" i="87"/>
  <c r="E2146" i="87"/>
  <c r="D2146" i="87"/>
  <c r="E2145" i="87"/>
  <c r="D2145" i="87"/>
  <c r="E2144" i="87"/>
  <c r="D2144" i="87"/>
  <c r="E2143" i="87"/>
  <c r="D2143" i="87"/>
  <c r="E2142" i="87"/>
  <c r="D2142" i="87"/>
  <c r="E2141" i="87"/>
  <c r="D2141" i="87"/>
  <c r="E2140" i="87"/>
  <c r="D2140" i="87"/>
  <c r="E2139" i="87"/>
  <c r="D2139" i="87"/>
  <c r="E2138" i="87"/>
  <c r="D2138" i="87"/>
  <c r="E2137" i="87"/>
  <c r="D2137" i="87"/>
  <c r="E2136" i="87"/>
  <c r="D2136" i="87"/>
  <c r="E2135" i="87"/>
  <c r="D2135" i="87"/>
  <c r="E2134" i="87"/>
  <c r="D2134" i="87"/>
  <c r="E2133" i="87"/>
  <c r="D2133" i="87"/>
  <c r="E2132" i="87"/>
  <c r="D2132" i="87"/>
  <c r="E2131" i="87"/>
  <c r="D2131" i="87"/>
  <c r="E2130" i="87"/>
  <c r="D2130" i="87"/>
  <c r="E2129" i="87"/>
  <c r="D2129" i="87"/>
  <c r="E2128" i="87"/>
  <c r="D2128" i="87"/>
  <c r="E2127" i="87"/>
  <c r="D2127" i="87"/>
  <c r="E2126" i="87"/>
  <c r="D2126" i="87"/>
  <c r="E2125" i="87"/>
  <c r="D2125" i="87"/>
  <c r="E2124" i="87"/>
  <c r="D2124" i="87"/>
  <c r="E2123" i="87"/>
  <c r="D2123" i="87"/>
  <c r="E2122" i="87"/>
  <c r="D2122" i="87"/>
  <c r="E2121" i="87"/>
  <c r="D2121" i="87"/>
  <c r="E2120" i="87"/>
  <c r="D2120" i="87"/>
  <c r="E2119" i="87"/>
  <c r="D2119" i="87"/>
  <c r="E2118" i="87"/>
  <c r="D2118" i="87"/>
  <c r="E2117" i="87"/>
  <c r="D2117" i="87"/>
  <c r="E2116" i="87"/>
  <c r="D2116" i="87"/>
  <c r="E2115" i="87"/>
  <c r="D2115" i="87"/>
  <c r="E2114" i="87"/>
  <c r="D2114" i="87"/>
  <c r="E2113" i="87"/>
  <c r="D2113" i="87"/>
  <c r="E2112" i="87"/>
  <c r="D2112" i="87"/>
  <c r="E2111" i="87"/>
  <c r="D2111" i="87"/>
  <c r="E2110" i="87"/>
  <c r="D2110" i="87"/>
  <c r="E2109" i="87"/>
  <c r="D2109" i="87"/>
  <c r="E2108" i="87"/>
  <c r="D2108" i="87"/>
  <c r="E2107" i="87"/>
  <c r="D2107" i="87"/>
  <c r="E2106" i="87"/>
  <c r="D2106" i="87"/>
  <c r="E2105" i="87"/>
  <c r="D2105" i="87"/>
  <c r="E2104" i="87"/>
  <c r="D2104" i="87"/>
  <c r="E2103" i="87"/>
  <c r="D2103" i="87"/>
  <c r="E2102" i="87"/>
  <c r="D2102" i="87"/>
  <c r="E2101" i="87"/>
  <c r="D2101" i="87"/>
  <c r="E2100" i="87"/>
  <c r="D2100" i="87"/>
  <c r="E2099" i="87"/>
  <c r="D2099" i="87"/>
  <c r="E2098" i="87"/>
  <c r="D2098" i="87"/>
  <c r="E2097" i="87"/>
  <c r="D2097" i="87"/>
  <c r="E2096" i="87"/>
  <c r="D2096" i="87"/>
  <c r="E2095" i="87"/>
  <c r="D2095" i="87"/>
  <c r="E2094" i="87"/>
  <c r="D2094" i="87"/>
  <c r="E2093" i="87"/>
  <c r="D2093" i="87"/>
  <c r="E2092" i="87"/>
  <c r="D2092" i="87"/>
  <c r="E2091" i="87"/>
  <c r="D2091" i="87"/>
  <c r="E2090" i="87"/>
  <c r="D2090" i="87"/>
  <c r="E2089" i="87"/>
  <c r="D2089" i="87"/>
  <c r="E2088" i="87"/>
  <c r="D2088" i="87"/>
  <c r="E2087" i="87"/>
  <c r="D2087" i="87"/>
  <c r="E2086" i="87"/>
  <c r="D2086" i="87"/>
  <c r="E2085" i="87"/>
  <c r="D2085" i="87"/>
  <c r="E2084" i="87"/>
  <c r="D2084" i="87"/>
  <c r="E2083" i="87"/>
  <c r="D2083" i="87"/>
  <c r="E2082" i="87"/>
  <c r="D2082" i="87"/>
  <c r="E2081" i="87"/>
  <c r="D2081" i="87"/>
  <c r="E2080" i="87"/>
  <c r="D2080" i="87"/>
  <c r="E2079" i="87"/>
  <c r="D2079" i="87"/>
  <c r="E2078" i="87"/>
  <c r="D2078" i="87"/>
  <c r="E2077" i="87"/>
  <c r="D2077" i="87"/>
  <c r="E2076" i="87"/>
  <c r="D2076" i="87"/>
  <c r="E2075" i="87"/>
  <c r="D2075" i="87"/>
  <c r="E2074" i="87"/>
  <c r="D2074" i="87"/>
  <c r="E2073" i="87"/>
  <c r="D2073" i="87"/>
  <c r="E2072" i="87"/>
  <c r="D2072" i="87"/>
  <c r="E2071" i="87"/>
  <c r="D2071" i="87"/>
  <c r="E2070" i="87"/>
  <c r="D2070" i="87"/>
  <c r="E2069" i="87"/>
  <c r="D2069" i="87"/>
  <c r="E2068" i="87"/>
  <c r="D2068" i="87"/>
  <c r="E2067" i="87"/>
  <c r="D2067" i="87"/>
  <c r="E2066" i="87"/>
  <c r="D2066" i="87"/>
  <c r="E2065" i="87"/>
  <c r="D2065" i="87"/>
  <c r="E2064" i="87"/>
  <c r="D2064" i="87"/>
  <c r="E2063" i="87"/>
  <c r="D2063" i="87"/>
  <c r="E2062" i="87"/>
  <c r="D2062" i="87"/>
  <c r="E2061" i="87"/>
  <c r="D2061" i="87"/>
  <c r="E2060" i="87"/>
  <c r="D2060" i="87"/>
  <c r="E2059" i="87"/>
  <c r="D2059" i="87"/>
  <c r="E2058" i="87"/>
  <c r="D2058" i="87"/>
  <c r="E2057" i="87"/>
  <c r="D2057" i="87"/>
  <c r="E2056" i="87"/>
  <c r="D2056" i="87"/>
  <c r="E2055" i="87"/>
  <c r="D2055" i="87"/>
  <c r="E2054" i="87"/>
  <c r="D2054" i="87"/>
  <c r="E2053" i="87"/>
  <c r="D2053" i="87"/>
  <c r="E2052" i="87"/>
  <c r="D2052" i="87"/>
  <c r="E2051" i="87"/>
  <c r="D2051" i="87"/>
  <c r="E2050" i="87"/>
  <c r="D2050" i="87"/>
  <c r="E2049" i="87"/>
  <c r="D2049" i="87"/>
  <c r="E2048" i="87"/>
  <c r="D2048" i="87"/>
  <c r="E2047" i="87"/>
  <c r="D2047" i="87"/>
  <c r="E2046" i="87"/>
  <c r="D2046" i="87"/>
  <c r="E2045" i="87"/>
  <c r="D2045" i="87"/>
  <c r="E2044" i="87"/>
  <c r="D2044" i="87"/>
  <c r="E2043" i="87"/>
  <c r="D2043" i="87"/>
  <c r="E2042" i="87"/>
  <c r="D2042" i="87"/>
  <c r="E2041" i="87"/>
  <c r="D2041" i="87"/>
  <c r="E2040" i="87"/>
  <c r="D2040" i="87"/>
  <c r="E2039" i="87"/>
  <c r="D2039" i="87"/>
  <c r="E2038" i="87"/>
  <c r="D2038" i="87"/>
  <c r="E2037" i="87"/>
  <c r="C2037" i="87"/>
  <c r="D2037" i="87" s="1"/>
  <c r="E2036" i="87"/>
  <c r="E2035" i="87"/>
  <c r="E2034" i="87"/>
  <c r="E2031" i="87"/>
  <c r="E2030" i="87" s="1"/>
  <c r="E2029" i="87" s="1"/>
  <c r="E2028" i="87" s="1"/>
  <c r="E2027" i="87" s="1"/>
  <c r="E2025" i="87"/>
  <c r="E2024" i="87" s="1"/>
  <c r="E2023" i="87" s="1"/>
  <c r="E2021" i="87"/>
  <c r="D2021" i="87"/>
  <c r="E2020" i="87"/>
  <c r="D2020" i="87"/>
  <c r="E2019" i="87"/>
  <c r="D2019" i="87"/>
  <c r="E2018" i="87"/>
  <c r="D2018" i="87"/>
  <c r="E2017" i="87"/>
  <c r="D2017" i="87"/>
  <c r="E2016" i="87"/>
  <c r="D2016" i="87"/>
  <c r="E2015" i="87"/>
  <c r="D2015" i="87"/>
  <c r="E2014" i="87"/>
  <c r="D2014" i="87"/>
  <c r="E2013" i="87"/>
  <c r="D2013" i="87"/>
  <c r="E2012" i="87"/>
  <c r="D2012" i="87"/>
  <c r="E2011" i="87"/>
  <c r="D2011" i="87"/>
  <c r="E2010" i="87"/>
  <c r="D2010" i="87"/>
  <c r="E2009" i="87"/>
  <c r="D2009" i="87"/>
  <c r="E2008" i="87"/>
  <c r="D2008" i="87"/>
  <c r="E2007" i="87"/>
  <c r="D2007" i="87"/>
  <c r="E2006" i="87"/>
  <c r="D2006" i="87"/>
  <c r="E2005" i="87"/>
  <c r="D2005" i="87"/>
  <c r="E2004" i="87"/>
  <c r="D2004" i="87"/>
  <c r="E2003" i="87"/>
  <c r="D2003" i="87"/>
  <c r="E2002" i="87"/>
  <c r="D2002" i="87"/>
  <c r="E2001" i="87"/>
  <c r="D2001" i="87"/>
  <c r="E2000" i="87"/>
  <c r="D2000" i="87"/>
  <c r="E1999" i="87"/>
  <c r="D1999" i="87"/>
  <c r="E1998" i="87"/>
  <c r="D1998" i="87"/>
  <c r="E1997" i="87"/>
  <c r="D1997" i="87"/>
  <c r="E1996" i="87"/>
  <c r="D1996" i="87"/>
  <c r="E1995" i="87"/>
  <c r="D1995" i="87"/>
  <c r="E1994" i="87"/>
  <c r="D1994" i="87"/>
  <c r="E1993" i="87"/>
  <c r="D1993" i="87"/>
  <c r="E1992" i="87"/>
  <c r="D1992" i="87"/>
  <c r="E1991" i="87"/>
  <c r="D1991" i="87"/>
  <c r="E1990" i="87"/>
  <c r="D1990" i="87"/>
  <c r="E1989" i="87"/>
  <c r="D1989" i="87"/>
  <c r="E1988" i="87"/>
  <c r="D1988" i="87"/>
  <c r="E1987" i="87"/>
  <c r="D1987" i="87"/>
  <c r="E1986" i="87"/>
  <c r="D1986" i="87"/>
  <c r="E1985" i="87"/>
  <c r="D1985" i="87"/>
  <c r="E1984" i="87"/>
  <c r="D1984" i="87"/>
  <c r="E1983" i="87"/>
  <c r="D1983" i="87"/>
  <c r="E1982" i="87"/>
  <c r="D1982" i="87"/>
  <c r="E1981" i="87"/>
  <c r="D1981" i="87"/>
  <c r="E1980" i="87"/>
  <c r="D1980" i="87"/>
  <c r="E1979" i="87"/>
  <c r="D1979" i="87"/>
  <c r="E1978" i="87"/>
  <c r="D1978" i="87"/>
  <c r="E1977" i="87"/>
  <c r="D1977" i="87"/>
  <c r="E1976" i="87"/>
  <c r="D1976" i="87"/>
  <c r="E1975" i="87"/>
  <c r="D1975" i="87"/>
  <c r="E1974" i="87"/>
  <c r="D1974" i="87"/>
  <c r="E1973" i="87"/>
  <c r="D1973" i="87"/>
  <c r="E1972" i="87"/>
  <c r="D1972" i="87"/>
  <c r="E1971" i="87"/>
  <c r="D1971" i="87"/>
  <c r="E1970" i="87"/>
  <c r="D1970" i="87"/>
  <c r="E1969" i="87"/>
  <c r="D1969" i="87"/>
  <c r="E1968" i="87"/>
  <c r="D1968" i="87"/>
  <c r="E1967" i="87"/>
  <c r="D1967" i="87"/>
  <c r="E1966" i="87"/>
  <c r="D1966" i="87"/>
  <c r="E1965" i="87"/>
  <c r="D1965" i="87"/>
  <c r="E1964" i="87"/>
  <c r="D1964" i="87"/>
  <c r="E1963" i="87"/>
  <c r="D1963" i="87"/>
  <c r="E1962" i="87"/>
  <c r="D1962" i="87"/>
  <c r="E1961" i="87"/>
  <c r="D1961" i="87"/>
  <c r="E1960" i="87"/>
  <c r="D1960" i="87"/>
  <c r="E1959" i="87"/>
  <c r="D1959" i="87"/>
  <c r="E1958" i="87"/>
  <c r="D1958" i="87"/>
  <c r="E1957" i="87"/>
  <c r="D1957" i="87"/>
  <c r="E1956" i="87"/>
  <c r="D1956" i="87"/>
  <c r="E1955" i="87"/>
  <c r="D1955" i="87"/>
  <c r="E1954" i="87"/>
  <c r="D1954" i="87"/>
  <c r="E1953" i="87"/>
  <c r="D1953" i="87"/>
  <c r="E1952" i="87"/>
  <c r="D1952" i="87"/>
  <c r="E1951" i="87"/>
  <c r="D1951" i="87"/>
  <c r="E1950" i="87"/>
  <c r="D1950" i="87"/>
  <c r="E1949" i="87"/>
  <c r="D1949" i="87"/>
  <c r="E1948" i="87"/>
  <c r="D1948" i="87"/>
  <c r="E1947" i="87"/>
  <c r="D1947" i="87"/>
  <c r="E1946" i="87"/>
  <c r="D1946" i="87"/>
  <c r="E1945" i="87"/>
  <c r="D1945" i="87"/>
  <c r="E1944" i="87"/>
  <c r="D1944" i="87"/>
  <c r="E1943" i="87"/>
  <c r="D1943" i="87"/>
  <c r="E1942" i="87"/>
  <c r="D1942" i="87"/>
  <c r="E1941" i="87"/>
  <c r="D1941" i="87"/>
  <c r="E1940" i="87"/>
  <c r="D1940" i="87"/>
  <c r="E1939" i="87"/>
  <c r="D1939" i="87"/>
  <c r="E1938" i="87"/>
  <c r="D1938" i="87"/>
  <c r="E1937" i="87"/>
  <c r="D1937" i="87"/>
  <c r="E1936" i="87"/>
  <c r="D1936" i="87"/>
  <c r="E1935" i="87"/>
  <c r="D1935" i="87"/>
  <c r="E1934" i="87"/>
  <c r="D1934" i="87"/>
  <c r="E1933" i="87"/>
  <c r="D1933" i="87"/>
  <c r="E1932" i="87"/>
  <c r="D1932" i="87"/>
  <c r="E1931" i="87"/>
  <c r="D1931" i="87"/>
  <c r="E1930" i="87"/>
  <c r="D1930" i="87"/>
  <c r="E1929" i="87"/>
  <c r="D1929" i="87"/>
  <c r="E1928" i="87"/>
  <c r="D1928" i="87"/>
  <c r="E1927" i="87"/>
  <c r="D1927" i="87"/>
  <c r="E1926" i="87"/>
  <c r="D1926" i="87"/>
  <c r="E1925" i="87"/>
  <c r="D1925" i="87"/>
  <c r="E1924" i="87"/>
  <c r="D1924" i="87"/>
  <c r="E1923" i="87"/>
  <c r="D1923" i="87"/>
  <c r="E1922" i="87"/>
  <c r="D1922" i="87"/>
  <c r="E1921" i="87"/>
  <c r="D1921" i="87"/>
  <c r="E1920" i="87"/>
  <c r="D1920" i="87"/>
  <c r="E1919" i="87"/>
  <c r="D1919" i="87"/>
  <c r="E1918" i="87"/>
  <c r="D1918" i="87"/>
  <c r="E1917" i="87"/>
  <c r="D1917" i="87"/>
  <c r="E1916" i="87"/>
  <c r="D1916" i="87"/>
  <c r="E1915" i="87"/>
  <c r="D1915" i="87"/>
  <c r="E1914" i="87"/>
  <c r="D1914" i="87"/>
  <c r="E1913" i="87"/>
  <c r="D1913" i="87"/>
  <c r="E1912" i="87"/>
  <c r="D1912" i="87"/>
  <c r="E1911" i="87"/>
  <c r="D1911" i="87"/>
  <c r="E1910" i="87"/>
  <c r="D1910" i="87"/>
  <c r="E1909" i="87"/>
  <c r="D1909" i="87"/>
  <c r="E1908" i="87"/>
  <c r="D1908" i="87"/>
  <c r="E1907" i="87"/>
  <c r="D1907" i="87"/>
  <c r="E1906" i="87"/>
  <c r="D1906" i="87"/>
  <c r="E1905" i="87"/>
  <c r="D1905" i="87"/>
  <c r="E1904" i="87"/>
  <c r="D1904" i="87"/>
  <c r="E1903" i="87"/>
  <c r="D1903" i="87"/>
  <c r="E1902" i="87"/>
  <c r="D1902" i="87"/>
  <c r="E1901" i="87"/>
  <c r="D1901" i="87"/>
  <c r="E1900" i="87"/>
  <c r="D1900" i="87"/>
  <c r="E1899" i="87"/>
  <c r="D1899" i="87"/>
  <c r="E1898" i="87"/>
  <c r="D1898" i="87"/>
  <c r="E1897" i="87"/>
  <c r="D1897" i="87"/>
  <c r="E1896" i="87"/>
  <c r="D1896" i="87"/>
  <c r="E1895" i="87"/>
  <c r="D1895" i="87"/>
  <c r="E1894" i="87"/>
  <c r="D1894" i="87"/>
  <c r="E1893" i="87"/>
  <c r="D1893" i="87"/>
  <c r="E1892" i="87"/>
  <c r="D1892" i="87"/>
  <c r="E1891" i="87"/>
  <c r="D1891" i="87"/>
  <c r="E1890" i="87"/>
  <c r="D1890" i="87"/>
  <c r="E1889" i="87"/>
  <c r="D1889" i="87"/>
  <c r="E1888" i="87"/>
  <c r="D1888" i="87"/>
  <c r="E1887" i="87"/>
  <c r="D1887" i="87"/>
  <c r="E1886" i="87"/>
  <c r="D1886" i="87"/>
  <c r="E1885" i="87"/>
  <c r="D1885" i="87"/>
  <c r="E1884" i="87"/>
  <c r="D1884" i="87"/>
  <c r="E1883" i="87"/>
  <c r="D1883" i="87"/>
  <c r="E1882" i="87"/>
  <c r="D1882" i="87"/>
  <c r="E1881" i="87"/>
  <c r="D1881" i="87"/>
  <c r="E1880" i="87"/>
  <c r="D1880" i="87"/>
  <c r="E1879" i="87"/>
  <c r="D1879" i="87"/>
  <c r="E1878" i="87"/>
  <c r="D1878" i="87"/>
  <c r="E1877" i="87"/>
  <c r="D1877" i="87"/>
  <c r="E1876" i="87"/>
  <c r="D1876" i="87"/>
  <c r="E1875" i="87"/>
  <c r="D1875" i="87"/>
  <c r="E1874" i="87"/>
  <c r="D1874" i="87"/>
  <c r="E1873" i="87"/>
  <c r="D1873" i="87"/>
  <c r="E1872" i="87"/>
  <c r="D1872" i="87"/>
  <c r="E1871" i="87"/>
  <c r="D1871" i="87"/>
  <c r="E1870" i="87"/>
  <c r="D1870" i="87"/>
  <c r="E1869" i="87"/>
  <c r="D1869" i="87"/>
  <c r="E1868" i="87"/>
  <c r="D1868" i="87"/>
  <c r="E1867" i="87"/>
  <c r="D1867" i="87"/>
  <c r="E1866" i="87"/>
  <c r="D1866" i="87"/>
  <c r="E1865" i="87"/>
  <c r="D1865" i="87"/>
  <c r="E1864" i="87"/>
  <c r="D1864" i="87"/>
  <c r="E1863" i="87"/>
  <c r="D1863" i="87"/>
  <c r="E1862" i="87"/>
  <c r="D1862" i="87"/>
  <c r="E1861" i="87"/>
  <c r="D1861" i="87"/>
  <c r="E1860" i="87"/>
  <c r="D1860" i="87"/>
  <c r="E1859" i="87"/>
  <c r="D1859" i="87"/>
  <c r="E1858" i="87"/>
  <c r="D1858" i="87"/>
  <c r="E1857" i="87"/>
  <c r="D1857" i="87"/>
  <c r="E1856" i="87"/>
  <c r="D1856" i="87"/>
  <c r="E1855" i="87"/>
  <c r="D1855" i="87"/>
  <c r="E1854" i="87"/>
  <c r="D1854" i="87"/>
  <c r="E1853" i="87"/>
  <c r="D1853" i="87"/>
  <c r="E1852" i="87"/>
  <c r="D1852" i="87"/>
  <c r="E1851" i="87"/>
  <c r="D1851" i="87"/>
  <c r="E1850" i="87"/>
  <c r="D1850" i="87"/>
  <c r="E1849" i="87"/>
  <c r="D1849" i="87"/>
  <c r="E1848" i="87"/>
  <c r="D1848" i="87"/>
  <c r="E1847" i="87"/>
  <c r="D1847" i="87"/>
  <c r="E1846" i="87"/>
  <c r="D1846" i="87"/>
  <c r="E1845" i="87"/>
  <c r="D1845" i="87"/>
  <c r="E1844" i="87"/>
  <c r="D1844" i="87"/>
  <c r="E1843" i="87"/>
  <c r="D1843" i="87"/>
  <c r="E1842" i="87"/>
  <c r="D1842" i="87"/>
  <c r="E1841" i="87"/>
  <c r="D1841" i="87"/>
  <c r="E1840" i="87"/>
  <c r="D1840" i="87"/>
  <c r="E1839" i="87"/>
  <c r="D1839" i="87"/>
  <c r="E1838" i="87"/>
  <c r="D1838" i="87"/>
  <c r="E1837" i="87"/>
  <c r="D1837" i="87"/>
  <c r="E1836" i="87"/>
  <c r="D1836" i="87"/>
  <c r="E1835" i="87"/>
  <c r="D1835" i="87"/>
  <c r="E1834" i="87"/>
  <c r="D1834" i="87"/>
  <c r="E1833" i="87"/>
  <c r="D1833" i="87"/>
  <c r="E1832" i="87"/>
  <c r="D1832" i="87"/>
  <c r="E1831" i="87"/>
  <c r="D1831" i="87"/>
  <c r="E1830" i="87"/>
  <c r="D1830" i="87"/>
  <c r="E1829" i="87"/>
  <c r="D1829" i="87"/>
  <c r="E1828" i="87"/>
  <c r="D1828" i="87"/>
  <c r="E1827" i="87"/>
  <c r="D1827" i="87"/>
  <c r="E1826" i="87"/>
  <c r="D1826" i="87"/>
  <c r="E1825" i="87"/>
  <c r="D1825" i="87"/>
  <c r="E1824" i="87"/>
  <c r="D1824" i="87"/>
  <c r="E1823" i="87"/>
  <c r="D1823" i="87"/>
  <c r="E1822" i="87"/>
  <c r="D1822" i="87"/>
  <c r="E1821" i="87"/>
  <c r="D1821" i="87"/>
  <c r="E1820" i="87"/>
  <c r="D1820" i="87"/>
  <c r="E1819" i="87"/>
  <c r="D1819" i="87"/>
  <c r="E1818" i="87"/>
  <c r="D1818" i="87"/>
  <c r="E1817" i="87"/>
  <c r="D1817" i="87"/>
  <c r="E1816" i="87"/>
  <c r="D1816" i="87"/>
  <c r="E1815" i="87"/>
  <c r="D1815" i="87"/>
  <c r="E1814" i="87"/>
  <c r="D1814" i="87"/>
  <c r="E1813" i="87"/>
  <c r="D1813" i="87"/>
  <c r="E1812" i="87"/>
  <c r="D1812" i="87"/>
  <c r="E1811" i="87"/>
  <c r="D1811" i="87"/>
  <c r="E1810" i="87"/>
  <c r="D1810" i="87"/>
  <c r="E1809" i="87"/>
  <c r="D1809" i="87"/>
  <c r="E1808" i="87"/>
  <c r="D1808" i="87"/>
  <c r="E1807" i="87"/>
  <c r="D1807" i="87"/>
  <c r="E1806" i="87"/>
  <c r="D1806" i="87"/>
  <c r="E1805" i="87"/>
  <c r="D1805" i="87"/>
  <c r="E1804" i="87"/>
  <c r="D1804" i="87"/>
  <c r="E1803" i="87"/>
  <c r="D1803" i="87"/>
  <c r="E1802" i="87"/>
  <c r="D1802" i="87"/>
  <c r="E1801" i="87"/>
  <c r="D1801" i="87"/>
  <c r="E1800" i="87"/>
  <c r="D1800" i="87"/>
  <c r="E1799" i="87"/>
  <c r="D1799" i="87"/>
  <c r="E1798" i="87"/>
  <c r="D1798" i="87"/>
  <c r="E1797" i="87"/>
  <c r="D1797" i="87"/>
  <c r="E1796" i="87"/>
  <c r="D1796" i="87"/>
  <c r="E1795" i="87"/>
  <c r="D1795" i="87"/>
  <c r="E1794" i="87"/>
  <c r="D1794" i="87"/>
  <c r="E1793" i="87"/>
  <c r="D1793" i="87"/>
  <c r="E1792" i="87"/>
  <c r="D1792" i="87"/>
  <c r="E1791" i="87"/>
  <c r="D1791" i="87"/>
  <c r="E1790" i="87"/>
  <c r="D1790" i="87"/>
  <c r="E1789" i="87"/>
  <c r="D1789" i="87"/>
  <c r="E1788" i="87"/>
  <c r="D1788" i="87"/>
  <c r="E1787" i="87"/>
  <c r="D1787" i="87"/>
  <c r="E1786" i="87"/>
  <c r="D1786" i="87"/>
  <c r="E1785" i="87"/>
  <c r="D1785" i="87"/>
  <c r="E1784" i="87"/>
  <c r="D1784" i="87"/>
  <c r="E1783" i="87"/>
  <c r="D1783" i="87"/>
  <c r="E1782" i="87"/>
  <c r="D1782" i="87"/>
  <c r="E1781" i="87"/>
  <c r="D1781" i="87"/>
  <c r="E1780" i="87"/>
  <c r="D1780" i="87"/>
  <c r="E1779" i="87"/>
  <c r="D1779" i="87"/>
  <c r="E1778" i="87"/>
  <c r="D1778" i="87"/>
  <c r="E1777" i="87"/>
  <c r="D1777" i="87"/>
  <c r="E1776" i="87"/>
  <c r="D1776" i="87"/>
  <c r="E1775" i="87"/>
  <c r="D1775" i="87"/>
  <c r="E1774" i="87"/>
  <c r="D1774" i="87"/>
  <c r="E1773" i="87"/>
  <c r="D1773" i="87"/>
  <c r="E1772" i="87"/>
  <c r="D1772" i="87"/>
  <c r="E1771" i="87"/>
  <c r="D1771" i="87"/>
  <c r="E1770" i="87"/>
  <c r="D1770" i="87"/>
  <c r="E1769" i="87"/>
  <c r="D1769" i="87"/>
  <c r="E1768" i="87"/>
  <c r="D1768" i="87"/>
  <c r="E1767" i="87"/>
  <c r="D1767" i="87"/>
  <c r="E1766" i="87"/>
  <c r="D1766" i="87"/>
  <c r="E1765" i="87"/>
  <c r="D1765" i="87"/>
  <c r="E1764" i="87"/>
  <c r="D1764" i="87"/>
  <c r="E1763" i="87"/>
  <c r="D1763" i="87"/>
  <c r="E1762" i="87"/>
  <c r="D1762" i="87"/>
  <c r="E1761" i="87"/>
  <c r="D1761" i="87"/>
  <c r="E1760" i="87"/>
  <c r="D1760" i="87"/>
  <c r="E1759" i="87"/>
  <c r="D1759" i="87"/>
  <c r="E1758" i="87"/>
  <c r="D1758" i="87"/>
  <c r="E1757" i="87"/>
  <c r="D1757" i="87"/>
  <c r="E1756" i="87"/>
  <c r="D1756" i="87"/>
  <c r="E1755" i="87"/>
  <c r="D1755" i="87"/>
  <c r="E1754" i="87"/>
  <c r="D1754" i="87"/>
  <c r="E1753" i="87"/>
  <c r="D1753" i="87"/>
  <c r="E1752" i="87"/>
  <c r="D1752" i="87"/>
  <c r="E1751" i="87"/>
  <c r="D1751" i="87"/>
  <c r="E1750" i="87"/>
  <c r="D1750" i="87"/>
  <c r="E1749" i="87"/>
  <c r="D1749" i="87"/>
  <c r="E1748" i="87"/>
  <c r="D1748" i="87"/>
  <c r="E1747" i="87"/>
  <c r="D1747" i="87"/>
  <c r="E1746" i="87"/>
  <c r="D1746" i="87"/>
  <c r="E1745" i="87"/>
  <c r="D1745" i="87"/>
  <c r="E1744" i="87"/>
  <c r="D1744" i="87"/>
  <c r="E1743" i="87"/>
  <c r="D1743" i="87"/>
  <c r="E1742" i="87"/>
  <c r="D1742" i="87"/>
  <c r="E1741" i="87"/>
  <c r="D1741" i="87"/>
  <c r="E1740" i="87"/>
  <c r="D1740" i="87"/>
  <c r="E1739" i="87"/>
  <c r="D1739" i="87"/>
  <c r="E1738" i="87"/>
  <c r="D1738" i="87"/>
  <c r="E1737" i="87"/>
  <c r="D1737" i="87"/>
  <c r="E1736" i="87"/>
  <c r="D1736" i="87"/>
  <c r="E1735" i="87"/>
  <c r="D1735" i="87"/>
  <c r="E1734" i="87"/>
  <c r="D1734" i="87"/>
  <c r="E1733" i="87"/>
  <c r="D1733" i="87"/>
  <c r="E1732" i="87"/>
  <c r="D1732" i="87"/>
  <c r="E1731" i="87"/>
  <c r="D1731" i="87"/>
  <c r="E1730" i="87"/>
  <c r="D1730" i="87"/>
  <c r="E1729" i="87"/>
  <c r="D1729" i="87"/>
  <c r="E1728" i="87"/>
  <c r="D1728" i="87"/>
  <c r="E1727" i="87"/>
  <c r="D1727" i="87"/>
  <c r="E1726" i="87"/>
  <c r="D1726" i="87"/>
  <c r="E1725" i="87"/>
  <c r="D1725" i="87"/>
  <c r="E1724" i="87"/>
  <c r="D1724" i="87"/>
  <c r="E1723" i="87"/>
  <c r="D1723" i="87"/>
  <c r="E1722" i="87"/>
  <c r="D1722" i="87"/>
  <c r="E1721" i="87"/>
  <c r="D1721" i="87"/>
  <c r="E1720" i="87"/>
  <c r="D1720" i="87"/>
  <c r="E1719" i="87"/>
  <c r="D1719" i="87"/>
  <c r="E1718" i="87"/>
  <c r="D1718" i="87"/>
  <c r="E1717" i="87"/>
  <c r="D1717" i="87"/>
  <c r="E1716" i="87"/>
  <c r="D1716" i="87"/>
  <c r="E1715" i="87"/>
  <c r="D1715" i="87"/>
  <c r="E1714" i="87"/>
  <c r="D1714" i="87"/>
  <c r="E1713" i="87"/>
  <c r="D1713" i="87"/>
  <c r="E1712" i="87"/>
  <c r="D1712" i="87"/>
  <c r="E1711" i="87"/>
  <c r="D1711" i="87"/>
  <c r="E1710" i="87"/>
  <c r="D1710" i="87"/>
  <c r="E1709" i="87"/>
  <c r="D1709" i="87"/>
  <c r="E1708" i="87"/>
  <c r="D1708" i="87"/>
  <c r="E1707" i="87"/>
  <c r="D1707" i="87"/>
  <c r="E1706" i="87"/>
  <c r="D1706" i="87"/>
  <c r="E1705" i="87"/>
  <c r="D1705" i="87"/>
  <c r="E1704" i="87"/>
  <c r="D1704" i="87"/>
  <c r="E1703" i="87"/>
  <c r="D1703" i="87"/>
  <c r="E1702" i="87"/>
  <c r="D1702" i="87"/>
  <c r="E1701" i="87"/>
  <c r="D1701" i="87"/>
  <c r="E1700" i="87"/>
  <c r="D1700" i="87"/>
  <c r="E1699" i="87"/>
  <c r="D1699" i="87"/>
  <c r="E1698" i="87"/>
  <c r="D1698" i="87"/>
  <c r="E1697" i="87"/>
  <c r="D1697" i="87"/>
  <c r="E1696" i="87"/>
  <c r="D1696" i="87"/>
  <c r="E1695" i="87"/>
  <c r="D1695" i="87"/>
  <c r="E1694" i="87"/>
  <c r="D1694" i="87"/>
  <c r="E1693" i="87"/>
  <c r="D1693" i="87"/>
  <c r="E1692" i="87"/>
  <c r="D1692" i="87"/>
  <c r="E1691" i="87"/>
  <c r="D1691" i="87"/>
  <c r="E1690" i="87"/>
  <c r="D1690" i="87"/>
  <c r="E1689" i="87"/>
  <c r="D1689" i="87"/>
  <c r="E1688" i="87"/>
  <c r="D1688" i="87"/>
  <c r="E1687" i="87"/>
  <c r="D1687" i="87"/>
  <c r="E1686" i="87"/>
  <c r="D1686" i="87"/>
  <c r="E1685" i="87"/>
  <c r="D1685" i="87"/>
  <c r="E1684" i="87"/>
  <c r="D1684" i="87"/>
  <c r="E1683" i="87"/>
  <c r="D1683" i="87"/>
  <c r="E1682" i="87"/>
  <c r="D1682" i="87"/>
  <c r="E1681" i="87"/>
  <c r="D1681" i="87"/>
  <c r="E1680" i="87"/>
  <c r="D1680" i="87"/>
  <c r="E1679" i="87"/>
  <c r="D1679" i="87"/>
  <c r="E1678" i="87"/>
  <c r="D1678" i="87"/>
  <c r="E1677" i="87"/>
  <c r="D1677" i="87"/>
  <c r="E1676" i="87"/>
  <c r="D1676" i="87"/>
  <c r="E1675" i="87"/>
  <c r="D1675" i="87"/>
  <c r="E1674" i="87"/>
  <c r="D1674" i="87"/>
  <c r="E1673" i="87"/>
  <c r="D1673" i="87"/>
  <c r="E1672" i="87"/>
  <c r="D1672" i="87"/>
  <c r="E1671" i="87"/>
  <c r="D1671" i="87"/>
  <c r="E1670" i="87"/>
  <c r="D1670" i="87"/>
  <c r="E1669" i="87"/>
  <c r="D1669" i="87"/>
  <c r="E1668" i="87"/>
  <c r="D1668" i="87"/>
  <c r="E1667" i="87"/>
  <c r="D1667" i="87"/>
  <c r="E1666" i="87"/>
  <c r="D1666" i="87"/>
  <c r="E1665" i="87"/>
  <c r="D1665" i="87"/>
  <c r="E1664" i="87"/>
  <c r="D1664" i="87"/>
  <c r="E1663" i="87"/>
  <c r="D1663" i="87"/>
  <c r="E1662" i="87"/>
  <c r="D1662" i="87"/>
  <c r="E1661" i="87"/>
  <c r="D1661" i="87"/>
  <c r="E1660" i="87"/>
  <c r="D1660" i="87"/>
  <c r="E1659" i="87"/>
  <c r="D1659" i="87"/>
  <c r="E1658" i="87"/>
  <c r="D1658" i="87"/>
  <c r="E1657" i="87"/>
  <c r="D1657" i="87"/>
  <c r="E1656" i="87"/>
  <c r="D1656" i="87"/>
  <c r="E1655" i="87"/>
  <c r="D1655" i="87"/>
  <c r="E1654" i="87"/>
  <c r="D1654" i="87"/>
  <c r="E1653" i="87"/>
  <c r="D1653" i="87"/>
  <c r="E1652" i="87"/>
  <c r="D1652" i="87"/>
  <c r="E1651" i="87"/>
  <c r="D1651" i="87"/>
  <c r="E1650" i="87"/>
  <c r="D1650" i="87"/>
  <c r="E1649" i="87"/>
  <c r="D1649" i="87"/>
  <c r="E1648" i="87"/>
  <c r="D1648" i="87"/>
  <c r="E1647" i="87"/>
  <c r="D1647" i="87"/>
  <c r="E1646" i="87"/>
  <c r="D1646" i="87"/>
  <c r="E1645" i="87"/>
  <c r="D1645" i="87"/>
  <c r="E1644" i="87"/>
  <c r="D1644" i="87"/>
  <c r="E1643" i="87"/>
  <c r="D1643" i="87"/>
  <c r="E1642" i="87"/>
  <c r="D1642" i="87"/>
  <c r="E1641" i="87"/>
  <c r="D1641" i="87"/>
  <c r="E1640" i="87"/>
  <c r="D1640" i="87"/>
  <c r="E1639" i="87"/>
  <c r="D1639" i="87"/>
  <c r="E1638" i="87"/>
  <c r="D1638" i="87"/>
  <c r="E1637" i="87"/>
  <c r="D1637" i="87"/>
  <c r="E1636" i="87"/>
  <c r="D1636" i="87"/>
  <c r="E1635" i="87"/>
  <c r="D1635" i="87"/>
  <c r="E1634" i="87"/>
  <c r="D1634" i="87"/>
  <c r="E1633" i="87"/>
  <c r="D1633" i="87"/>
  <c r="E1632" i="87"/>
  <c r="D1632" i="87"/>
  <c r="E1631" i="87"/>
  <c r="D1631" i="87"/>
  <c r="E1630" i="87"/>
  <c r="D1630" i="87"/>
  <c r="E1629" i="87"/>
  <c r="D1629" i="87"/>
  <c r="E1628" i="87"/>
  <c r="D1628" i="87"/>
  <c r="E1627" i="87"/>
  <c r="D1627" i="87"/>
  <c r="E1626" i="87"/>
  <c r="D1626" i="87"/>
  <c r="E1625" i="87"/>
  <c r="D1625" i="87"/>
  <c r="E1624" i="87"/>
  <c r="D1624" i="87"/>
  <c r="E1623" i="87"/>
  <c r="D1623" i="87"/>
  <c r="E1622" i="87"/>
  <c r="D1622" i="87"/>
  <c r="E1621" i="87"/>
  <c r="D1621" i="87"/>
  <c r="E1620" i="87"/>
  <c r="D1620" i="87"/>
  <c r="E1619" i="87"/>
  <c r="D1619" i="87"/>
  <c r="E1618" i="87"/>
  <c r="D1618" i="87"/>
  <c r="E1617" i="87"/>
  <c r="D1617" i="87"/>
  <c r="E1616" i="87"/>
  <c r="D1616" i="87"/>
  <c r="E1615" i="87"/>
  <c r="C1615" i="87"/>
  <c r="C1614" i="87" s="1"/>
  <c r="D1614" i="87" s="1"/>
  <c r="E1614" i="87"/>
  <c r="E1613" i="87"/>
  <c r="E1612" i="87"/>
  <c r="E1607" i="87"/>
  <c r="E1605" i="87"/>
  <c r="E1604" i="87" s="1"/>
  <c r="E1600" i="87"/>
  <c r="E1598" i="87"/>
  <c r="E1596" i="87"/>
  <c r="E1593" i="87"/>
  <c r="E1592" i="87"/>
  <c r="E1590" i="87"/>
  <c r="E1589" i="87"/>
  <c r="E1588" i="87" s="1"/>
  <c r="E1581" i="87"/>
  <c r="D1581" i="87"/>
  <c r="E1580" i="87"/>
  <c r="D1580" i="87"/>
  <c r="E1579" i="87"/>
  <c r="D1579" i="87"/>
  <c r="E1578" i="87"/>
  <c r="D1578" i="87"/>
  <c r="E1577" i="87"/>
  <c r="D1577" i="87"/>
  <c r="E1576" i="87"/>
  <c r="D1576" i="87"/>
  <c r="E1575" i="87"/>
  <c r="D1575" i="87"/>
  <c r="E1574" i="87"/>
  <c r="D1574" i="87"/>
  <c r="E1573" i="87"/>
  <c r="D1573" i="87"/>
  <c r="E1572" i="87"/>
  <c r="D1572" i="87"/>
  <c r="E1571" i="87"/>
  <c r="D1571" i="87"/>
  <c r="E1570" i="87"/>
  <c r="D1570" i="87"/>
  <c r="E1569" i="87"/>
  <c r="D1569" i="87"/>
  <c r="E1568" i="87"/>
  <c r="D1568" i="87"/>
  <c r="E1567" i="87"/>
  <c r="D1567" i="87"/>
  <c r="E1566" i="87"/>
  <c r="D1566" i="87"/>
  <c r="E1565" i="87"/>
  <c r="D1565" i="87"/>
  <c r="E1564" i="87"/>
  <c r="D1564" i="87"/>
  <c r="E1563" i="87"/>
  <c r="D1563" i="87"/>
  <c r="E1562" i="87"/>
  <c r="D1562" i="87"/>
  <c r="E1561" i="87"/>
  <c r="D1561" i="87"/>
  <c r="E1560" i="87"/>
  <c r="D1560" i="87"/>
  <c r="E1559" i="87"/>
  <c r="D1559" i="87"/>
  <c r="E1558" i="87"/>
  <c r="D1558" i="87"/>
  <c r="E1557" i="87"/>
  <c r="D1557" i="87"/>
  <c r="E1556" i="87"/>
  <c r="D1556" i="87"/>
  <c r="E1555" i="87"/>
  <c r="D1555" i="87"/>
  <c r="E1554" i="87"/>
  <c r="D1554" i="87"/>
  <c r="E1553" i="87"/>
  <c r="D1553" i="87"/>
  <c r="E1552" i="87"/>
  <c r="D1552" i="87"/>
  <c r="E1551" i="87"/>
  <c r="D1551" i="87"/>
  <c r="E1550" i="87"/>
  <c r="D1550" i="87"/>
  <c r="E1549" i="87"/>
  <c r="D1549" i="87"/>
  <c r="E1548" i="87"/>
  <c r="D1548" i="87"/>
  <c r="E1547" i="87"/>
  <c r="D1547" i="87"/>
  <c r="E1546" i="87"/>
  <c r="D1546" i="87"/>
  <c r="E1545" i="87"/>
  <c r="D1545" i="87"/>
  <c r="E1544" i="87"/>
  <c r="D1544" i="87"/>
  <c r="E1543" i="87"/>
  <c r="D1543" i="87"/>
  <c r="E1542" i="87"/>
  <c r="D1542" i="87"/>
  <c r="E1541" i="87"/>
  <c r="D1541" i="87"/>
  <c r="E1540" i="87"/>
  <c r="D1540" i="87"/>
  <c r="E1539" i="87"/>
  <c r="D1539" i="87"/>
  <c r="E1538" i="87"/>
  <c r="D1538" i="87"/>
  <c r="E1537" i="87"/>
  <c r="D1537" i="87"/>
  <c r="E1536" i="87"/>
  <c r="D1536" i="87"/>
  <c r="E1535" i="87"/>
  <c r="D1535" i="87"/>
  <c r="E1534" i="87"/>
  <c r="D1534" i="87"/>
  <c r="E1533" i="87"/>
  <c r="D1533" i="87"/>
  <c r="E1532" i="87"/>
  <c r="D1532" i="87"/>
  <c r="E1531" i="87"/>
  <c r="D1531" i="87"/>
  <c r="E1530" i="87"/>
  <c r="D1530" i="87"/>
  <c r="E1529" i="87"/>
  <c r="D1529" i="87"/>
  <c r="E1528" i="87"/>
  <c r="D1528" i="87"/>
  <c r="E1527" i="87"/>
  <c r="D1527" i="87"/>
  <c r="E1526" i="87"/>
  <c r="D1526" i="87"/>
  <c r="E1525" i="87"/>
  <c r="D1525" i="87"/>
  <c r="E1524" i="87"/>
  <c r="D1524" i="87"/>
  <c r="E1523" i="87"/>
  <c r="D1523" i="87"/>
  <c r="E1522" i="87"/>
  <c r="D1522" i="87"/>
  <c r="E1521" i="87"/>
  <c r="D1521" i="87"/>
  <c r="E1520" i="87"/>
  <c r="D1520" i="87"/>
  <c r="E1519" i="87"/>
  <c r="D1519" i="87"/>
  <c r="E1518" i="87"/>
  <c r="D1518" i="87"/>
  <c r="E1517" i="87"/>
  <c r="D1517" i="87"/>
  <c r="E1516" i="87"/>
  <c r="D1516" i="87"/>
  <c r="E1515" i="87"/>
  <c r="D1515" i="87"/>
  <c r="E1514" i="87"/>
  <c r="D1514" i="87"/>
  <c r="E1513" i="87"/>
  <c r="D1513" i="87"/>
  <c r="E1512" i="87"/>
  <c r="D1512" i="87"/>
  <c r="E1511" i="87"/>
  <c r="D1511" i="87"/>
  <c r="E1510" i="87"/>
  <c r="D1510" i="87"/>
  <c r="E1509" i="87"/>
  <c r="D1509" i="87"/>
  <c r="E1508" i="87"/>
  <c r="D1508" i="87"/>
  <c r="E1507" i="87"/>
  <c r="D1507" i="87"/>
  <c r="E1506" i="87"/>
  <c r="D1506" i="87"/>
  <c r="E1505" i="87"/>
  <c r="D1505" i="87"/>
  <c r="E1504" i="87"/>
  <c r="D1504" i="87"/>
  <c r="E1503" i="87"/>
  <c r="D1503" i="87"/>
  <c r="E1502" i="87"/>
  <c r="D1502" i="87"/>
  <c r="E1501" i="87"/>
  <c r="D1501" i="87"/>
  <c r="E1500" i="87"/>
  <c r="D1500" i="87"/>
  <c r="E1499" i="87"/>
  <c r="D1499" i="87"/>
  <c r="E1498" i="87"/>
  <c r="D1498" i="87"/>
  <c r="E1497" i="87"/>
  <c r="D1497" i="87"/>
  <c r="E1496" i="87"/>
  <c r="D1496" i="87"/>
  <c r="E1495" i="87"/>
  <c r="D1495" i="87"/>
  <c r="E1494" i="87"/>
  <c r="D1494" i="87"/>
  <c r="E1493" i="87"/>
  <c r="D1493" i="87"/>
  <c r="E1492" i="87"/>
  <c r="D1492" i="87"/>
  <c r="E1491" i="87"/>
  <c r="D1491" i="87"/>
  <c r="E1490" i="87"/>
  <c r="D1490" i="87"/>
  <c r="E1489" i="87"/>
  <c r="D1489" i="87"/>
  <c r="E1488" i="87"/>
  <c r="D1488" i="87"/>
  <c r="E1487" i="87"/>
  <c r="D1487" i="87"/>
  <c r="E1486" i="87"/>
  <c r="D1486" i="87"/>
  <c r="E1485" i="87"/>
  <c r="D1485" i="87"/>
  <c r="E1484" i="87"/>
  <c r="D1484" i="87"/>
  <c r="E1483" i="87"/>
  <c r="D1483" i="87"/>
  <c r="E1482" i="87"/>
  <c r="D1482" i="87"/>
  <c r="E1481" i="87"/>
  <c r="D1481" i="87"/>
  <c r="E1480" i="87"/>
  <c r="D1480" i="87"/>
  <c r="E1479" i="87"/>
  <c r="D1479" i="87"/>
  <c r="E1478" i="87"/>
  <c r="D1478" i="87"/>
  <c r="E1477" i="87"/>
  <c r="D1477" i="87"/>
  <c r="E1476" i="87"/>
  <c r="D1476" i="87"/>
  <c r="E1475" i="87"/>
  <c r="D1475" i="87"/>
  <c r="E1474" i="87"/>
  <c r="D1474" i="87"/>
  <c r="E1473" i="87"/>
  <c r="D1473" i="87"/>
  <c r="E1472" i="87"/>
  <c r="D1472" i="87"/>
  <c r="E1471" i="87"/>
  <c r="D1471" i="87"/>
  <c r="E1470" i="87"/>
  <c r="D1470" i="87"/>
  <c r="E1469" i="87"/>
  <c r="D1469" i="87"/>
  <c r="E1468" i="87"/>
  <c r="D1468" i="87"/>
  <c r="E1467" i="87"/>
  <c r="D1467" i="87"/>
  <c r="E1466" i="87"/>
  <c r="D1466" i="87"/>
  <c r="E1465" i="87"/>
  <c r="D1465" i="87"/>
  <c r="E1464" i="87"/>
  <c r="D1464" i="87"/>
  <c r="E1463" i="87"/>
  <c r="D1463" i="87"/>
  <c r="E1462" i="87"/>
  <c r="D1462" i="87"/>
  <c r="E1461" i="87"/>
  <c r="D1461" i="87"/>
  <c r="E1460" i="87"/>
  <c r="D1460" i="87"/>
  <c r="E1459" i="87"/>
  <c r="D1459" i="87"/>
  <c r="E1458" i="87"/>
  <c r="D1458" i="87"/>
  <c r="E1457" i="87"/>
  <c r="D1457" i="87"/>
  <c r="E1456" i="87"/>
  <c r="D1456" i="87"/>
  <c r="E1455" i="87"/>
  <c r="D1455" i="87"/>
  <c r="E1454" i="87"/>
  <c r="D1454" i="87"/>
  <c r="E1453" i="87"/>
  <c r="D1453" i="87"/>
  <c r="E1452" i="87"/>
  <c r="D1452" i="87"/>
  <c r="E1451" i="87"/>
  <c r="D1451" i="87"/>
  <c r="E1450" i="87"/>
  <c r="D1450" i="87"/>
  <c r="E1449" i="87"/>
  <c r="D1449" i="87"/>
  <c r="E1448" i="87"/>
  <c r="D1448" i="87"/>
  <c r="E1447" i="87"/>
  <c r="D1447" i="87"/>
  <c r="E1446" i="87"/>
  <c r="D1446" i="87"/>
  <c r="E1445" i="87"/>
  <c r="D1445" i="87"/>
  <c r="E1444" i="87"/>
  <c r="D1444" i="87"/>
  <c r="E1443" i="87"/>
  <c r="D1443" i="87"/>
  <c r="E1442" i="87"/>
  <c r="D1442" i="87"/>
  <c r="E1441" i="87"/>
  <c r="D1441" i="87"/>
  <c r="E1440" i="87"/>
  <c r="D1440" i="87"/>
  <c r="E1439" i="87"/>
  <c r="D1439" i="87"/>
  <c r="E1438" i="87"/>
  <c r="D1438" i="87"/>
  <c r="E1437" i="87"/>
  <c r="D1437" i="87"/>
  <c r="E1436" i="87"/>
  <c r="D1436" i="87"/>
  <c r="E1435" i="87"/>
  <c r="D1435" i="87"/>
  <c r="E1434" i="87"/>
  <c r="D1434" i="87"/>
  <c r="E1433" i="87"/>
  <c r="D1433" i="87"/>
  <c r="E1432" i="87"/>
  <c r="D1432" i="87"/>
  <c r="E1431" i="87"/>
  <c r="D1431" i="87"/>
  <c r="E1430" i="87"/>
  <c r="D1430" i="87"/>
  <c r="E1429" i="87"/>
  <c r="D1429" i="87"/>
  <c r="E1428" i="87"/>
  <c r="D1428" i="87"/>
  <c r="E1427" i="87"/>
  <c r="D1427" i="87"/>
  <c r="E1426" i="87"/>
  <c r="D1426" i="87"/>
  <c r="E1425" i="87"/>
  <c r="D1425" i="87"/>
  <c r="E1424" i="87"/>
  <c r="D1424" i="87"/>
  <c r="E1423" i="87"/>
  <c r="D1423" i="87"/>
  <c r="E1422" i="87"/>
  <c r="D1422" i="87"/>
  <c r="E1421" i="87"/>
  <c r="D1421" i="87"/>
  <c r="E1420" i="87"/>
  <c r="D1420" i="87"/>
  <c r="E1419" i="87"/>
  <c r="D1419" i="87"/>
  <c r="E1418" i="87"/>
  <c r="D1418" i="87"/>
  <c r="E1417" i="87"/>
  <c r="D1417" i="87"/>
  <c r="E1416" i="87"/>
  <c r="D1416" i="87"/>
  <c r="E1415" i="87"/>
  <c r="D1415" i="87"/>
  <c r="E1414" i="87"/>
  <c r="D1414" i="87"/>
  <c r="E1413" i="87"/>
  <c r="D1413" i="87"/>
  <c r="E1412" i="87"/>
  <c r="D1412" i="87"/>
  <c r="E1411" i="87"/>
  <c r="D1411" i="87"/>
  <c r="E1410" i="87"/>
  <c r="D1410" i="87"/>
  <c r="E1409" i="87"/>
  <c r="D1409" i="87"/>
  <c r="E1408" i="87"/>
  <c r="D1408" i="87"/>
  <c r="E1407" i="87"/>
  <c r="D1407" i="87"/>
  <c r="E1406" i="87"/>
  <c r="D1406" i="87"/>
  <c r="E1405" i="87"/>
  <c r="D1405" i="87"/>
  <c r="E1404" i="87"/>
  <c r="D1404" i="87"/>
  <c r="E1403" i="87"/>
  <c r="D1403" i="87"/>
  <c r="E1402" i="87"/>
  <c r="D1402" i="87"/>
  <c r="E1401" i="87"/>
  <c r="D1401" i="87"/>
  <c r="E1400" i="87"/>
  <c r="D1400" i="87"/>
  <c r="E1399" i="87"/>
  <c r="D1399" i="87"/>
  <c r="E1398" i="87"/>
  <c r="D1398" i="87"/>
  <c r="E1397" i="87"/>
  <c r="D1397" i="87"/>
  <c r="E1396" i="87"/>
  <c r="D1396" i="87"/>
  <c r="E1395" i="87"/>
  <c r="D1395" i="87"/>
  <c r="E1394" i="87"/>
  <c r="D1394" i="87"/>
  <c r="E1393" i="87"/>
  <c r="D1393" i="87"/>
  <c r="E1392" i="87"/>
  <c r="D1392" i="87"/>
  <c r="E1391" i="87"/>
  <c r="D1391" i="87"/>
  <c r="E1390" i="87"/>
  <c r="D1390" i="87"/>
  <c r="E1389" i="87"/>
  <c r="D1389" i="87"/>
  <c r="E1388" i="87"/>
  <c r="D1388" i="87"/>
  <c r="E1387" i="87"/>
  <c r="D1387" i="87"/>
  <c r="E1386" i="87"/>
  <c r="D1386" i="87"/>
  <c r="E1385" i="87"/>
  <c r="D1385" i="87"/>
  <c r="E1384" i="87"/>
  <c r="D1384" i="87"/>
  <c r="E1383" i="87"/>
  <c r="D1383" i="87"/>
  <c r="E1382" i="87"/>
  <c r="D1382" i="87"/>
  <c r="E1381" i="87"/>
  <c r="D1381" i="87"/>
  <c r="E1380" i="87"/>
  <c r="D1380" i="87"/>
  <c r="E1379" i="87"/>
  <c r="D1379" i="87"/>
  <c r="E1378" i="87"/>
  <c r="D1378" i="87"/>
  <c r="E1377" i="87"/>
  <c r="D1377" i="87"/>
  <c r="E1376" i="87"/>
  <c r="D1376" i="87"/>
  <c r="E1375" i="87"/>
  <c r="D1375" i="87"/>
  <c r="E1374" i="87"/>
  <c r="D1374" i="87"/>
  <c r="E1373" i="87"/>
  <c r="D1373" i="87"/>
  <c r="E1372" i="87"/>
  <c r="D1372" i="87"/>
  <c r="E1371" i="87"/>
  <c r="D1371" i="87"/>
  <c r="E1370" i="87"/>
  <c r="D1370" i="87"/>
  <c r="E1369" i="87"/>
  <c r="D1369" i="87"/>
  <c r="E1368" i="87"/>
  <c r="D1368" i="87"/>
  <c r="E1367" i="87"/>
  <c r="D1367" i="87"/>
  <c r="E1366" i="87"/>
  <c r="D1366" i="87"/>
  <c r="E1365" i="87"/>
  <c r="D1365" i="87"/>
  <c r="E1364" i="87"/>
  <c r="D1364" i="87"/>
  <c r="E1363" i="87"/>
  <c r="D1363" i="87"/>
  <c r="E1362" i="87"/>
  <c r="D1362" i="87"/>
  <c r="E1361" i="87"/>
  <c r="D1361" i="87"/>
  <c r="E1360" i="87"/>
  <c r="D1360" i="87"/>
  <c r="E1359" i="87"/>
  <c r="D1359" i="87"/>
  <c r="E1358" i="87"/>
  <c r="D1358" i="87"/>
  <c r="E1357" i="87"/>
  <c r="D1357" i="87"/>
  <c r="E1356" i="87"/>
  <c r="D1356" i="87"/>
  <c r="E1355" i="87"/>
  <c r="D1355" i="87"/>
  <c r="E1354" i="87"/>
  <c r="D1354" i="87"/>
  <c r="E1353" i="87"/>
  <c r="D1353" i="87"/>
  <c r="E1352" i="87"/>
  <c r="D1352" i="87"/>
  <c r="E1351" i="87"/>
  <c r="D1351" i="87"/>
  <c r="E1350" i="87"/>
  <c r="D1350" i="87"/>
  <c r="E1349" i="87"/>
  <c r="D1349" i="87"/>
  <c r="E1348" i="87"/>
  <c r="D1348" i="87"/>
  <c r="E1347" i="87"/>
  <c r="D1347" i="87"/>
  <c r="E1346" i="87"/>
  <c r="D1346" i="87"/>
  <c r="E1345" i="87"/>
  <c r="D1345" i="87"/>
  <c r="E1344" i="87"/>
  <c r="D1344" i="87"/>
  <c r="E1343" i="87"/>
  <c r="D1343" i="87"/>
  <c r="E1342" i="87"/>
  <c r="D1342" i="87"/>
  <c r="E1341" i="87"/>
  <c r="D1341" i="87"/>
  <c r="E1340" i="87"/>
  <c r="D1340" i="87"/>
  <c r="E1339" i="87"/>
  <c r="D1339" i="87"/>
  <c r="E1338" i="87"/>
  <c r="D1338" i="87"/>
  <c r="E1337" i="87"/>
  <c r="D1337" i="87"/>
  <c r="E1336" i="87"/>
  <c r="D1336" i="87"/>
  <c r="E1335" i="87"/>
  <c r="D1335" i="87"/>
  <c r="E1334" i="87"/>
  <c r="D1334" i="87"/>
  <c r="E1333" i="87"/>
  <c r="D1333" i="87"/>
  <c r="E1332" i="87"/>
  <c r="D1332" i="87"/>
  <c r="E1331" i="87"/>
  <c r="D1331" i="87"/>
  <c r="E1330" i="87"/>
  <c r="D1330" i="87"/>
  <c r="E1329" i="87"/>
  <c r="D1329" i="87"/>
  <c r="E1328" i="87"/>
  <c r="D1328" i="87"/>
  <c r="E1327" i="87"/>
  <c r="D1327" i="87"/>
  <c r="E1326" i="87"/>
  <c r="D1326" i="87"/>
  <c r="E1325" i="87"/>
  <c r="D1325" i="87"/>
  <c r="E1324" i="87"/>
  <c r="D1324" i="87"/>
  <c r="E1323" i="87"/>
  <c r="D1323" i="87"/>
  <c r="E1322" i="87"/>
  <c r="D1322" i="87"/>
  <c r="E1321" i="87"/>
  <c r="D1321" i="87"/>
  <c r="E1320" i="87"/>
  <c r="D1320" i="87"/>
  <c r="E1319" i="87"/>
  <c r="E1318" i="87"/>
  <c r="E1317" i="87" s="1"/>
  <c r="E1316" i="87" s="1"/>
  <c r="E1313" i="87"/>
  <c r="E1311" i="87"/>
  <c r="E1309" i="87"/>
  <c r="E1307" i="87"/>
  <c r="E1306" i="87"/>
  <c r="E1305" i="87"/>
  <c r="E1304" i="87" s="1"/>
  <c r="E1301" i="87"/>
  <c r="E1300" i="87"/>
  <c r="E1299" i="87" s="1"/>
  <c r="E1297" i="87"/>
  <c r="E1296" i="87" s="1"/>
  <c r="E1295" i="87" s="1"/>
  <c r="E1290" i="87"/>
  <c r="E1289" i="87" s="1"/>
  <c r="E1288" i="87"/>
  <c r="D1288" i="87"/>
  <c r="E1287" i="87"/>
  <c r="D1287" i="87"/>
  <c r="E1286" i="87"/>
  <c r="D1286" i="87"/>
  <c r="E1285" i="87"/>
  <c r="D1285" i="87"/>
  <c r="E1284" i="87"/>
  <c r="D1284" i="87"/>
  <c r="E1283" i="87"/>
  <c r="D1283" i="87"/>
  <c r="E1282" i="87"/>
  <c r="D1282" i="87"/>
  <c r="E1281" i="87"/>
  <c r="D1281" i="87"/>
  <c r="E1280" i="87"/>
  <c r="D1280" i="87"/>
  <c r="E1279" i="87"/>
  <c r="E1277" i="87" s="1"/>
  <c r="E1275" i="87"/>
  <c r="E1274" i="87" s="1"/>
  <c r="E1272" i="87"/>
  <c r="E1271" i="87" s="1"/>
  <c r="E1266" i="87"/>
  <c r="E1264" i="87"/>
  <c r="E1261" i="87"/>
  <c r="E1256" i="87"/>
  <c r="E1254" i="87"/>
  <c r="E1248" i="87"/>
  <c r="E1247" i="87"/>
  <c r="E1238" i="87" s="1"/>
  <c r="E1237" i="87" s="1"/>
  <c r="E1236" i="87" s="1"/>
  <c r="E1244" i="87"/>
  <c r="E1242" i="87"/>
  <c r="E1240" i="87"/>
  <c r="E1239" i="87"/>
  <c r="E1234" i="87"/>
  <c r="E1231" i="87"/>
  <c r="E1230" i="87" s="1"/>
  <c r="E1229" i="87"/>
  <c r="D1229" i="87"/>
  <c r="E1228" i="87"/>
  <c r="D1228" i="87"/>
  <c r="E1227" i="87"/>
  <c r="D1227" i="87"/>
  <c r="E1226" i="87"/>
  <c r="D1226" i="87"/>
  <c r="E1225" i="87"/>
  <c r="D1225" i="87"/>
  <c r="E1224" i="87"/>
  <c r="D1224" i="87"/>
  <c r="E1223" i="87"/>
  <c r="D1223" i="87"/>
  <c r="E1222" i="87"/>
  <c r="D1222" i="87"/>
  <c r="E1221" i="87"/>
  <c r="D1221" i="87"/>
  <c r="E1220" i="87"/>
  <c r="D1220" i="87"/>
  <c r="E1219" i="87"/>
  <c r="D1219" i="87"/>
  <c r="E1218" i="87"/>
  <c r="D1218" i="87"/>
  <c r="E1217" i="87"/>
  <c r="D1217" i="87"/>
  <c r="E1216" i="87"/>
  <c r="D1216" i="87"/>
  <c r="E1215" i="87"/>
  <c r="D1215" i="87"/>
  <c r="E1214" i="87"/>
  <c r="D1214" i="87"/>
  <c r="E1213" i="87"/>
  <c r="D1213" i="87"/>
  <c r="E1212" i="87"/>
  <c r="D1212" i="87"/>
  <c r="E1211" i="87"/>
  <c r="D1211" i="87"/>
  <c r="E1210" i="87"/>
  <c r="D1210" i="87"/>
  <c r="E1209" i="87"/>
  <c r="D1209" i="87"/>
  <c r="E1208" i="87"/>
  <c r="D1208" i="87"/>
  <c r="E1207" i="87"/>
  <c r="D1207" i="87"/>
  <c r="E1206" i="87"/>
  <c r="D1206" i="87"/>
  <c r="E1205" i="87"/>
  <c r="D1205" i="87"/>
  <c r="E1204" i="87"/>
  <c r="D1204" i="87"/>
  <c r="E1203" i="87"/>
  <c r="D1203" i="87"/>
  <c r="E1202" i="87"/>
  <c r="D1202" i="87"/>
  <c r="E1201" i="87"/>
  <c r="D1201" i="87"/>
  <c r="E1200" i="87"/>
  <c r="D1200" i="87"/>
  <c r="E1199" i="87"/>
  <c r="D1199" i="87"/>
  <c r="E1198" i="87"/>
  <c r="D1198" i="87"/>
  <c r="E1197" i="87"/>
  <c r="D1197" i="87"/>
  <c r="E1196" i="87"/>
  <c r="D1196" i="87"/>
  <c r="E1195" i="87"/>
  <c r="D1195" i="87"/>
  <c r="E1194" i="87"/>
  <c r="D1194" i="87"/>
  <c r="E1193" i="87"/>
  <c r="D1193" i="87"/>
  <c r="E1192" i="87"/>
  <c r="D1192" i="87"/>
  <c r="E1191" i="87"/>
  <c r="D1191" i="87"/>
  <c r="E1190" i="87"/>
  <c r="D1190" i="87"/>
  <c r="E1189" i="87"/>
  <c r="D1189" i="87"/>
  <c r="E1188" i="87"/>
  <c r="D1188" i="87"/>
  <c r="E1187" i="87"/>
  <c r="D1187" i="87"/>
  <c r="E1186" i="87"/>
  <c r="D1186" i="87"/>
  <c r="E1185" i="87"/>
  <c r="D1185" i="87"/>
  <c r="E1184" i="87"/>
  <c r="D1184" i="87"/>
  <c r="E1183" i="87"/>
  <c r="D1183" i="87"/>
  <c r="E1182" i="87"/>
  <c r="D1182" i="87"/>
  <c r="E1181" i="87"/>
  <c r="D1181" i="87"/>
  <c r="E1180" i="87"/>
  <c r="D1180" i="87"/>
  <c r="E1179" i="87"/>
  <c r="D1179" i="87"/>
  <c r="E1178" i="87"/>
  <c r="D1178" i="87"/>
  <c r="E1177" i="87"/>
  <c r="D1177" i="87"/>
  <c r="E1176" i="87"/>
  <c r="D1176" i="87"/>
  <c r="E1175" i="87"/>
  <c r="D1175" i="87"/>
  <c r="E1174" i="87"/>
  <c r="D1174" i="87"/>
  <c r="E1173" i="87"/>
  <c r="D1173" i="87"/>
  <c r="E1172" i="87"/>
  <c r="D1172" i="87"/>
  <c r="E1171" i="87"/>
  <c r="D1171" i="87"/>
  <c r="E1170" i="87"/>
  <c r="D1170" i="87"/>
  <c r="E1169" i="87"/>
  <c r="D1169" i="87"/>
  <c r="E1168" i="87"/>
  <c r="D1168" i="87"/>
  <c r="E1167" i="87"/>
  <c r="D1167" i="87"/>
  <c r="E1166" i="87"/>
  <c r="D1166" i="87"/>
  <c r="E1165" i="87"/>
  <c r="D1165" i="87"/>
  <c r="E1164" i="87"/>
  <c r="D1164" i="87"/>
  <c r="E1163" i="87"/>
  <c r="D1163" i="87"/>
  <c r="E1162" i="87"/>
  <c r="D1162" i="87"/>
  <c r="E1161" i="87"/>
  <c r="D1161" i="87"/>
  <c r="E1160" i="87"/>
  <c r="D1160" i="87"/>
  <c r="E1159" i="87"/>
  <c r="D1159" i="87"/>
  <c r="E1158" i="87"/>
  <c r="D1158" i="87"/>
  <c r="E1157" i="87"/>
  <c r="D1157" i="87"/>
  <c r="E1156" i="87"/>
  <c r="D1156" i="87"/>
  <c r="E1155" i="87"/>
  <c r="D1155" i="87"/>
  <c r="E1154" i="87"/>
  <c r="D1154" i="87"/>
  <c r="E1153" i="87"/>
  <c r="D1153" i="87"/>
  <c r="E1152" i="87"/>
  <c r="D1152" i="87"/>
  <c r="E1151" i="87"/>
  <c r="D1151" i="87"/>
  <c r="E1150" i="87"/>
  <c r="D1150" i="87"/>
  <c r="E1149" i="87"/>
  <c r="D1149" i="87"/>
  <c r="E1148" i="87"/>
  <c r="D1148" i="87"/>
  <c r="E1147" i="87"/>
  <c r="D1147" i="87"/>
  <c r="E1146" i="87"/>
  <c r="D1146" i="87"/>
  <c r="E1145" i="87"/>
  <c r="D1145" i="87"/>
  <c r="E1144" i="87"/>
  <c r="D1144" i="87"/>
  <c r="E1143" i="87"/>
  <c r="D1143" i="87"/>
  <c r="E1142" i="87"/>
  <c r="D1142" i="87"/>
  <c r="E1141" i="87"/>
  <c r="D1141" i="87"/>
  <c r="E1140" i="87"/>
  <c r="D1140" i="87"/>
  <c r="E1139" i="87"/>
  <c r="D1139" i="87"/>
  <c r="E1138" i="87"/>
  <c r="D1138" i="87"/>
  <c r="E1137" i="87"/>
  <c r="D1137" i="87"/>
  <c r="E1136" i="87"/>
  <c r="D1136" i="87"/>
  <c r="E1135" i="87"/>
  <c r="D1135" i="87"/>
  <c r="E1134" i="87"/>
  <c r="D1134" i="87"/>
  <c r="E1133" i="87"/>
  <c r="D1133" i="87"/>
  <c r="E1132" i="87"/>
  <c r="D1132" i="87"/>
  <c r="E1131" i="87"/>
  <c r="D1131" i="87"/>
  <c r="E1130" i="87"/>
  <c r="D1130" i="87"/>
  <c r="E1129" i="87"/>
  <c r="D1129" i="87"/>
  <c r="E1128" i="87"/>
  <c r="D1128" i="87"/>
  <c r="E1127" i="87"/>
  <c r="D1127" i="87"/>
  <c r="E1126" i="87"/>
  <c r="D1126" i="87"/>
  <c r="E1125" i="87"/>
  <c r="D1125" i="87"/>
  <c r="E1124" i="87"/>
  <c r="D1124" i="87"/>
  <c r="E1123" i="87"/>
  <c r="D1123" i="87"/>
  <c r="E1122" i="87"/>
  <c r="D1122" i="87"/>
  <c r="E1121" i="87"/>
  <c r="D1121" i="87"/>
  <c r="E1120" i="87"/>
  <c r="D1120" i="87"/>
  <c r="E1119" i="87"/>
  <c r="D1119" i="87"/>
  <c r="E1118" i="87"/>
  <c r="D1118" i="87"/>
  <c r="E1117" i="87"/>
  <c r="D1117" i="87"/>
  <c r="E1116" i="87"/>
  <c r="D1116" i="87"/>
  <c r="E1115" i="87"/>
  <c r="D1115" i="87"/>
  <c r="E1114" i="87"/>
  <c r="D1114" i="87"/>
  <c r="E1113" i="87"/>
  <c r="D1113" i="87"/>
  <c r="E1112" i="87"/>
  <c r="D1112" i="87"/>
  <c r="E1111" i="87"/>
  <c r="D1111" i="87"/>
  <c r="E1110" i="87"/>
  <c r="D1110" i="87"/>
  <c r="E1109" i="87"/>
  <c r="D1109" i="87"/>
  <c r="E1108" i="87"/>
  <c r="D1108" i="87"/>
  <c r="E1107" i="87"/>
  <c r="D1107" i="87"/>
  <c r="E1106" i="87"/>
  <c r="D1106" i="87"/>
  <c r="E1105" i="87"/>
  <c r="D1105" i="87"/>
  <c r="E1104" i="87"/>
  <c r="D1104" i="87"/>
  <c r="E1103" i="87"/>
  <c r="D1103" i="87"/>
  <c r="E1102" i="87"/>
  <c r="D1102" i="87"/>
  <c r="E1101" i="87"/>
  <c r="D1101" i="87"/>
  <c r="E1100" i="87"/>
  <c r="D1100" i="87"/>
  <c r="E1099" i="87"/>
  <c r="D1099" i="87"/>
  <c r="E1098" i="87"/>
  <c r="D1098" i="87"/>
  <c r="E1097" i="87"/>
  <c r="D1097" i="87"/>
  <c r="E1096" i="87"/>
  <c r="D1096" i="87"/>
  <c r="E1095" i="87"/>
  <c r="D1095" i="87"/>
  <c r="E1094" i="87"/>
  <c r="D1094" i="87"/>
  <c r="E1093" i="87"/>
  <c r="D1093" i="87"/>
  <c r="E1092" i="87"/>
  <c r="D1092" i="87"/>
  <c r="E1091" i="87"/>
  <c r="D1091" i="87"/>
  <c r="E1090" i="87"/>
  <c r="D1090" i="87"/>
  <c r="E1089" i="87"/>
  <c r="D1089" i="87"/>
  <c r="E1088" i="87"/>
  <c r="D1088" i="87"/>
  <c r="E1087" i="87"/>
  <c r="D1087" i="87"/>
  <c r="E1086" i="87"/>
  <c r="D1086" i="87"/>
  <c r="E1085" i="87"/>
  <c r="D1085" i="87"/>
  <c r="E1084" i="87"/>
  <c r="D1084" i="87"/>
  <c r="E1083" i="87"/>
  <c r="D1083" i="87"/>
  <c r="E1082" i="87"/>
  <c r="D1082" i="87"/>
  <c r="E1081" i="87"/>
  <c r="D1081" i="87"/>
  <c r="E1080" i="87"/>
  <c r="D1080" i="87"/>
  <c r="E1079" i="87"/>
  <c r="D1079" i="87"/>
  <c r="E1078" i="87"/>
  <c r="D1078" i="87"/>
  <c r="E1077" i="87"/>
  <c r="D1077" i="87"/>
  <c r="E1076" i="87"/>
  <c r="D1076" i="87"/>
  <c r="E1075" i="87"/>
  <c r="D1075" i="87"/>
  <c r="E1074" i="87"/>
  <c r="D1074" i="87"/>
  <c r="E1073" i="87"/>
  <c r="D1073" i="87"/>
  <c r="E1072" i="87"/>
  <c r="D1072" i="87"/>
  <c r="E1071" i="87"/>
  <c r="D1071" i="87"/>
  <c r="E1070" i="87"/>
  <c r="D1070" i="87"/>
  <c r="E1069" i="87"/>
  <c r="D1069" i="87"/>
  <c r="E1068" i="87"/>
  <c r="D1068" i="87"/>
  <c r="E1067" i="87"/>
  <c r="D1067" i="87"/>
  <c r="E1066" i="87"/>
  <c r="D1066" i="87"/>
  <c r="E1065" i="87"/>
  <c r="D1065" i="87"/>
  <c r="E1064" i="87"/>
  <c r="D1064" i="87"/>
  <c r="E1063" i="87"/>
  <c r="D1063" i="87"/>
  <c r="E1062" i="87"/>
  <c r="D1062" i="87"/>
  <c r="E1061" i="87"/>
  <c r="D1061" i="87"/>
  <c r="E1060" i="87"/>
  <c r="D1060" i="87"/>
  <c r="E1059" i="87"/>
  <c r="D1059" i="87"/>
  <c r="E1058" i="87"/>
  <c r="D1058" i="87"/>
  <c r="E1057" i="87"/>
  <c r="D1057" i="87"/>
  <c r="E1056" i="87"/>
  <c r="D1056" i="87"/>
  <c r="E1055" i="87"/>
  <c r="D1055" i="87"/>
  <c r="E1054" i="87"/>
  <c r="D1054" i="87"/>
  <c r="E1053" i="87"/>
  <c r="D1053" i="87"/>
  <c r="E1052" i="87"/>
  <c r="D1052" i="87"/>
  <c r="E1051" i="87"/>
  <c r="D1051" i="87"/>
  <c r="E1050" i="87"/>
  <c r="D1050" i="87"/>
  <c r="E1049" i="87"/>
  <c r="D1049" i="87"/>
  <c r="E1048" i="87"/>
  <c r="D1048" i="87"/>
  <c r="E1047" i="87"/>
  <c r="D1047" i="87"/>
  <c r="E1046" i="87"/>
  <c r="D1046" i="87"/>
  <c r="E1045" i="87"/>
  <c r="D1045" i="87"/>
  <c r="E1044" i="87"/>
  <c r="D1044" i="87"/>
  <c r="E1043" i="87"/>
  <c r="D1043" i="87"/>
  <c r="E1042" i="87"/>
  <c r="D1042" i="87"/>
  <c r="E1041" i="87"/>
  <c r="D1041" i="87"/>
  <c r="E1040" i="87"/>
  <c r="D1040" i="87"/>
  <c r="E1039" i="87"/>
  <c r="D1039" i="87"/>
  <c r="E1038" i="87"/>
  <c r="D1038" i="87"/>
  <c r="E1037" i="87"/>
  <c r="D1037" i="87"/>
  <c r="E1036" i="87"/>
  <c r="D1036" i="87"/>
  <c r="E1035" i="87"/>
  <c r="D1035" i="87"/>
  <c r="E1034" i="87"/>
  <c r="D1034" i="87"/>
  <c r="E1033" i="87"/>
  <c r="D1033" i="87"/>
  <c r="E1032" i="87"/>
  <c r="D1032" i="87"/>
  <c r="E1031" i="87"/>
  <c r="D1031" i="87"/>
  <c r="E1030" i="87"/>
  <c r="D1030" i="87"/>
  <c r="E1029" i="87"/>
  <c r="D1029" i="87"/>
  <c r="E1028" i="87"/>
  <c r="D1028" i="87"/>
  <c r="E1026" i="87"/>
  <c r="E1025" i="87" s="1"/>
  <c r="E1021" i="87"/>
  <c r="E1020" i="87" s="1"/>
  <c r="E1019" i="87" s="1"/>
  <c r="E1018" i="87" s="1"/>
  <c r="E1017" i="87" s="1"/>
  <c r="E1015" i="87"/>
  <c r="E1014" i="87" s="1"/>
  <c r="E1011" i="87"/>
  <c r="E1010" i="87" s="1"/>
  <c r="E1008" i="87"/>
  <c r="D1008" i="87"/>
  <c r="E1007" i="87"/>
  <c r="D1007" i="87"/>
  <c r="E1006" i="87"/>
  <c r="D1006" i="87"/>
  <c r="E1005" i="87"/>
  <c r="D1005" i="87"/>
  <c r="E1004" i="87"/>
  <c r="D1004" i="87"/>
  <c r="E1003" i="87"/>
  <c r="D1003" i="87"/>
  <c r="E1002" i="87"/>
  <c r="D1002" i="87"/>
  <c r="E1001" i="87"/>
  <c r="D1001" i="87"/>
  <c r="E1000" i="87"/>
  <c r="D1000" i="87"/>
  <c r="E999" i="87"/>
  <c r="D999" i="87"/>
  <c r="E998" i="87"/>
  <c r="D998" i="87"/>
  <c r="E997" i="87"/>
  <c r="D997" i="87"/>
  <c r="E996" i="87"/>
  <c r="D996" i="87"/>
  <c r="E995" i="87"/>
  <c r="D995" i="87"/>
  <c r="E994" i="87"/>
  <c r="D994" i="87"/>
  <c r="E993" i="87"/>
  <c r="D993" i="87"/>
  <c r="E992" i="87"/>
  <c r="D992" i="87"/>
  <c r="E991" i="87"/>
  <c r="D991" i="87"/>
  <c r="E990" i="87"/>
  <c r="D990" i="87"/>
  <c r="E989" i="87"/>
  <c r="D989" i="87"/>
  <c r="E988" i="87"/>
  <c r="D988" i="87"/>
  <c r="E987" i="87"/>
  <c r="D987" i="87"/>
  <c r="E986" i="87"/>
  <c r="D986" i="87"/>
  <c r="E985" i="87"/>
  <c r="D985" i="87"/>
  <c r="E984" i="87"/>
  <c r="D984" i="87"/>
  <c r="E983" i="87"/>
  <c r="D983" i="87"/>
  <c r="E982" i="87"/>
  <c r="D982" i="87"/>
  <c r="E981" i="87"/>
  <c r="D981" i="87"/>
  <c r="E980" i="87"/>
  <c r="D980" i="87"/>
  <c r="E979" i="87"/>
  <c r="D979" i="87"/>
  <c r="E978" i="87"/>
  <c r="D978" i="87"/>
  <c r="E977" i="87"/>
  <c r="D977" i="87"/>
  <c r="E976" i="87"/>
  <c r="D976" i="87"/>
  <c r="E975" i="87"/>
  <c r="D975" i="87"/>
  <c r="E974" i="87"/>
  <c r="D974" i="87"/>
  <c r="E973" i="87"/>
  <c r="D973" i="87"/>
  <c r="E972" i="87"/>
  <c r="D972" i="87"/>
  <c r="E971" i="87"/>
  <c r="D971" i="87"/>
  <c r="E970" i="87"/>
  <c r="D970" i="87"/>
  <c r="E969" i="87"/>
  <c r="D969" i="87"/>
  <c r="E968" i="87"/>
  <c r="D968" i="87"/>
  <c r="E967" i="87"/>
  <c r="D967" i="87"/>
  <c r="E966" i="87"/>
  <c r="D966" i="87"/>
  <c r="E965" i="87"/>
  <c r="D965" i="87"/>
  <c r="E964" i="87"/>
  <c r="D964" i="87"/>
  <c r="E963" i="87"/>
  <c r="D963" i="87"/>
  <c r="E962" i="87"/>
  <c r="D962" i="87"/>
  <c r="E961" i="87"/>
  <c r="D961" i="87"/>
  <c r="E960" i="87"/>
  <c r="D960" i="87"/>
  <c r="E959" i="87"/>
  <c r="D959" i="87"/>
  <c r="E958" i="87"/>
  <c r="D958" i="87"/>
  <c r="E957" i="87"/>
  <c r="D957" i="87"/>
  <c r="E956" i="87"/>
  <c r="D956" i="87"/>
  <c r="E955" i="87"/>
  <c r="D955" i="87"/>
  <c r="E954" i="87"/>
  <c r="D954" i="87"/>
  <c r="E953" i="87"/>
  <c r="D953" i="87"/>
  <c r="E952" i="87"/>
  <c r="D952" i="87"/>
  <c r="E951" i="87"/>
  <c r="D951" i="87"/>
  <c r="E950" i="87"/>
  <c r="D950" i="87"/>
  <c r="E949" i="87"/>
  <c r="D949" i="87"/>
  <c r="E948" i="87"/>
  <c r="D948" i="87"/>
  <c r="E947" i="87"/>
  <c r="D947" i="87"/>
  <c r="E946" i="87"/>
  <c r="D946" i="87"/>
  <c r="E945" i="87"/>
  <c r="D945" i="87"/>
  <c r="E944" i="87"/>
  <c r="D944" i="87"/>
  <c r="E943" i="87"/>
  <c r="D943" i="87"/>
  <c r="E942" i="87"/>
  <c r="D942" i="87"/>
  <c r="E941" i="87"/>
  <c r="D941" i="87"/>
  <c r="E940" i="87"/>
  <c r="D940" i="87"/>
  <c r="E939" i="87"/>
  <c r="D939" i="87"/>
  <c r="E938" i="87"/>
  <c r="D938" i="87"/>
  <c r="E937" i="87"/>
  <c r="D937" i="87"/>
  <c r="E936" i="87"/>
  <c r="D936" i="87"/>
  <c r="E935" i="87"/>
  <c r="D935" i="87"/>
  <c r="E934" i="87"/>
  <c r="D934" i="87"/>
  <c r="E933" i="87"/>
  <c r="D933" i="87"/>
  <c r="E932" i="87"/>
  <c r="D932" i="87"/>
  <c r="E931" i="87"/>
  <c r="D931" i="87"/>
  <c r="E930" i="87"/>
  <c r="D930" i="87"/>
  <c r="E929" i="87"/>
  <c r="D929" i="87"/>
  <c r="E928" i="87"/>
  <c r="D928" i="87"/>
  <c r="E927" i="87"/>
  <c r="D927" i="87"/>
  <c r="E926" i="87"/>
  <c r="D926" i="87"/>
  <c r="E925" i="87"/>
  <c r="D925" i="87"/>
  <c r="E924" i="87"/>
  <c r="D924" i="87"/>
  <c r="E923" i="87"/>
  <c r="D923" i="87"/>
  <c r="E922" i="87"/>
  <c r="D922" i="87"/>
  <c r="E921" i="87"/>
  <c r="D921" i="87"/>
  <c r="E920" i="87"/>
  <c r="D920" i="87"/>
  <c r="E919" i="87"/>
  <c r="D919" i="87"/>
  <c r="E918" i="87"/>
  <c r="D918" i="87"/>
  <c r="E917" i="87"/>
  <c r="D917" i="87"/>
  <c r="E916" i="87"/>
  <c r="D916" i="87"/>
  <c r="E915" i="87"/>
  <c r="D915" i="87"/>
  <c r="E914" i="87"/>
  <c r="D914" i="87"/>
  <c r="E913" i="87"/>
  <c r="D913" i="87"/>
  <c r="E912" i="87"/>
  <c r="D912" i="87"/>
  <c r="E911" i="87"/>
  <c r="D911" i="87"/>
  <c r="E910" i="87"/>
  <c r="D910" i="87"/>
  <c r="E909" i="87"/>
  <c r="D909" i="87"/>
  <c r="E908" i="87"/>
  <c r="D908" i="87"/>
  <c r="E907" i="87"/>
  <c r="D907" i="87"/>
  <c r="E906" i="87"/>
  <c r="D906" i="87"/>
  <c r="E905" i="87"/>
  <c r="D905" i="87"/>
  <c r="E904" i="87"/>
  <c r="D904" i="87"/>
  <c r="E903" i="87"/>
  <c r="D903" i="87"/>
  <c r="E902" i="87"/>
  <c r="D902" i="87"/>
  <c r="E901" i="87"/>
  <c r="D901" i="87"/>
  <c r="E900" i="87"/>
  <c r="D900" i="87"/>
  <c r="E899" i="87"/>
  <c r="D899" i="87"/>
  <c r="E898" i="87"/>
  <c r="D898" i="87"/>
  <c r="E897" i="87"/>
  <c r="D897" i="87"/>
  <c r="E896" i="87"/>
  <c r="D896" i="87"/>
  <c r="E895" i="87"/>
  <c r="D895" i="87"/>
  <c r="E894" i="87"/>
  <c r="D894" i="87"/>
  <c r="E893" i="87"/>
  <c r="D893" i="87"/>
  <c r="E892" i="87"/>
  <c r="D892" i="87"/>
  <c r="E891" i="87"/>
  <c r="D891" i="87"/>
  <c r="E890" i="87"/>
  <c r="D890" i="87"/>
  <c r="E889" i="87"/>
  <c r="D889" i="87"/>
  <c r="E888" i="87"/>
  <c r="D888" i="87"/>
  <c r="E887" i="87"/>
  <c r="D887" i="87"/>
  <c r="E886" i="87"/>
  <c r="D886" i="87"/>
  <c r="E885" i="87"/>
  <c r="D885" i="87"/>
  <c r="E884" i="87"/>
  <c r="D884" i="87"/>
  <c r="E883" i="87"/>
  <c r="D883" i="87"/>
  <c r="E882" i="87"/>
  <c r="D882" i="87"/>
  <c r="E881" i="87"/>
  <c r="D881" i="87"/>
  <c r="E880" i="87"/>
  <c r="D880" i="87"/>
  <c r="E879" i="87"/>
  <c r="D879" i="87"/>
  <c r="E878" i="87"/>
  <c r="D878" i="87"/>
  <c r="E877" i="87"/>
  <c r="D877" i="87"/>
  <c r="E876" i="87"/>
  <c r="D876" i="87"/>
  <c r="E875" i="87"/>
  <c r="D875" i="87"/>
  <c r="E874" i="87"/>
  <c r="D874" i="87"/>
  <c r="E873" i="87"/>
  <c r="D873" i="87"/>
  <c r="E872" i="87"/>
  <c r="D872" i="87"/>
  <c r="E871" i="87"/>
  <c r="D871" i="87"/>
  <c r="E870" i="87"/>
  <c r="D870" i="87"/>
  <c r="E869" i="87"/>
  <c r="D869" i="87"/>
  <c r="E868" i="87"/>
  <c r="D868" i="87"/>
  <c r="E867" i="87"/>
  <c r="D867" i="87"/>
  <c r="E866" i="87"/>
  <c r="D866" i="87"/>
  <c r="E865" i="87"/>
  <c r="D865" i="87"/>
  <c r="E864" i="87"/>
  <c r="D864" i="87"/>
  <c r="E863" i="87"/>
  <c r="D863" i="87"/>
  <c r="E862" i="87"/>
  <c r="D862" i="87"/>
  <c r="E861" i="87"/>
  <c r="D861" i="87"/>
  <c r="E860" i="87"/>
  <c r="D860" i="87"/>
  <c r="E859" i="87"/>
  <c r="D859" i="87"/>
  <c r="E858" i="87"/>
  <c r="D858" i="87"/>
  <c r="E857" i="87"/>
  <c r="D857" i="87"/>
  <c r="E856" i="87"/>
  <c r="D856" i="87"/>
  <c r="E855" i="87"/>
  <c r="D855" i="87"/>
  <c r="E854" i="87"/>
  <c r="D854" i="87"/>
  <c r="E853" i="87"/>
  <c r="D853" i="87"/>
  <c r="E852" i="87"/>
  <c r="D852" i="87"/>
  <c r="E851" i="87"/>
  <c r="D851" i="87"/>
  <c r="E850" i="87"/>
  <c r="D850" i="87"/>
  <c r="E849" i="87"/>
  <c r="D849" i="87"/>
  <c r="E848" i="87"/>
  <c r="D848" i="87"/>
  <c r="E847" i="87"/>
  <c r="D847" i="87"/>
  <c r="E846" i="87"/>
  <c r="D846" i="87"/>
  <c r="E845" i="87"/>
  <c r="D845" i="87"/>
  <c r="E844" i="87"/>
  <c r="D844" i="87"/>
  <c r="E843" i="87"/>
  <c r="D843" i="87"/>
  <c r="E842" i="87"/>
  <c r="D842" i="87"/>
  <c r="E841" i="87"/>
  <c r="D841" i="87"/>
  <c r="E840" i="87"/>
  <c r="D840" i="87"/>
  <c r="E839" i="87"/>
  <c r="D839" i="87"/>
  <c r="E838" i="87"/>
  <c r="D838" i="87"/>
  <c r="E837" i="87"/>
  <c r="D837" i="87"/>
  <c r="E836" i="87"/>
  <c r="D836" i="87"/>
  <c r="E835" i="87"/>
  <c r="D835" i="87"/>
  <c r="E834" i="87"/>
  <c r="D834" i="87"/>
  <c r="E833" i="87"/>
  <c r="D833" i="87"/>
  <c r="E832" i="87"/>
  <c r="D832" i="87"/>
  <c r="E831" i="87"/>
  <c r="D831" i="87"/>
  <c r="E830" i="87"/>
  <c r="D830" i="87"/>
  <c r="E829" i="87"/>
  <c r="D829" i="87"/>
  <c r="E828" i="87"/>
  <c r="D828" i="87"/>
  <c r="E827" i="87"/>
  <c r="D827" i="87"/>
  <c r="E826" i="87"/>
  <c r="D826" i="87"/>
  <c r="E825" i="87"/>
  <c r="D825" i="87"/>
  <c r="E824" i="87"/>
  <c r="D824" i="87"/>
  <c r="E823" i="87"/>
  <c r="D823" i="87"/>
  <c r="E822" i="87"/>
  <c r="D822" i="87"/>
  <c r="E821" i="87"/>
  <c r="D821" i="87"/>
  <c r="E820" i="87"/>
  <c r="D820" i="87"/>
  <c r="E819" i="87"/>
  <c r="D819" i="87"/>
  <c r="E818" i="87"/>
  <c r="D818" i="87"/>
  <c r="E817" i="87"/>
  <c r="D817" i="87"/>
  <c r="E816" i="87"/>
  <c r="D816" i="87"/>
  <c r="E815" i="87"/>
  <c r="D815" i="87"/>
  <c r="E814" i="87"/>
  <c r="D814" i="87"/>
  <c r="E813" i="87"/>
  <c r="C813" i="87"/>
  <c r="D813" i="87" s="1"/>
  <c r="E812" i="87"/>
  <c r="E811" i="87"/>
  <c r="E810" i="87"/>
  <c r="D810" i="87"/>
  <c r="E809" i="87"/>
  <c r="D809" i="87"/>
  <c r="E808" i="87"/>
  <c r="D808" i="87"/>
  <c r="E807" i="87"/>
  <c r="D807" i="87"/>
  <c r="E806" i="87"/>
  <c r="D806" i="87"/>
  <c r="E805" i="87"/>
  <c r="D805" i="87"/>
  <c r="E804" i="87"/>
  <c r="D804" i="87"/>
  <c r="E803" i="87"/>
  <c r="D803" i="87"/>
  <c r="E802" i="87"/>
  <c r="D802" i="87"/>
  <c r="E801" i="87"/>
  <c r="D801" i="87"/>
  <c r="E800" i="87"/>
  <c r="D800" i="87"/>
  <c r="E799" i="87"/>
  <c r="D799" i="87"/>
  <c r="E798" i="87"/>
  <c r="D798" i="87"/>
  <c r="E797" i="87"/>
  <c r="D797" i="87"/>
  <c r="E796" i="87"/>
  <c r="D796" i="87"/>
  <c r="E795" i="87"/>
  <c r="D795" i="87"/>
  <c r="E794" i="87"/>
  <c r="D794" i="87"/>
  <c r="E793" i="87"/>
  <c r="D793" i="87"/>
  <c r="E791" i="87"/>
  <c r="E790" i="87" s="1"/>
  <c r="E787" i="87"/>
  <c r="E786" i="87" s="1"/>
  <c r="E784" i="87"/>
  <c r="D784" i="87"/>
  <c r="E783" i="87"/>
  <c r="D783" i="87"/>
  <c r="E782" i="87"/>
  <c r="D782" i="87"/>
  <c r="E781" i="87"/>
  <c r="D781" i="87"/>
  <c r="E780" i="87"/>
  <c r="D780" i="87"/>
  <c r="E779" i="87"/>
  <c r="D779" i="87"/>
  <c r="E778" i="87"/>
  <c r="D778" i="87"/>
  <c r="E777" i="87"/>
  <c r="D777" i="87"/>
  <c r="E776" i="87"/>
  <c r="D776" i="87"/>
  <c r="E775" i="87"/>
  <c r="D775" i="87"/>
  <c r="E774" i="87"/>
  <c r="D774" i="87"/>
  <c r="E773" i="87"/>
  <c r="D773" i="87"/>
  <c r="E772" i="87"/>
  <c r="D772" i="87"/>
  <c r="E771" i="87"/>
  <c r="D771" i="87"/>
  <c r="E770" i="87"/>
  <c r="D770" i="87"/>
  <c r="E769" i="87"/>
  <c r="D769" i="87"/>
  <c r="E768" i="87"/>
  <c r="D768" i="87"/>
  <c r="E767" i="87"/>
  <c r="D767" i="87"/>
  <c r="E766" i="87"/>
  <c r="D766" i="87"/>
  <c r="E765" i="87"/>
  <c r="D765" i="87"/>
  <c r="E764" i="87"/>
  <c r="D764" i="87"/>
  <c r="E763" i="87"/>
  <c r="D763" i="87"/>
  <c r="E762" i="87"/>
  <c r="D762" i="87"/>
  <c r="E761" i="87"/>
  <c r="D761" i="87"/>
  <c r="E760" i="87"/>
  <c r="D760" i="87"/>
  <c r="E759" i="87"/>
  <c r="D759" i="87"/>
  <c r="E758" i="87"/>
  <c r="D758" i="87"/>
  <c r="E757" i="87"/>
  <c r="D757" i="87"/>
  <c r="E756" i="87"/>
  <c r="D756" i="87"/>
  <c r="E755" i="87"/>
  <c r="D755" i="87"/>
  <c r="E754" i="87"/>
  <c r="D754" i="87"/>
  <c r="E753" i="87"/>
  <c r="D753" i="87"/>
  <c r="E752" i="87"/>
  <c r="D752" i="87"/>
  <c r="E751" i="87"/>
  <c r="D751" i="87"/>
  <c r="E750" i="87"/>
  <c r="D750" i="87"/>
  <c r="E749" i="87"/>
  <c r="D749" i="87"/>
  <c r="E748" i="87"/>
  <c r="D748" i="87"/>
  <c r="E747" i="87"/>
  <c r="D747" i="87"/>
  <c r="E746" i="87"/>
  <c r="D746" i="87"/>
  <c r="E745" i="87"/>
  <c r="D745" i="87"/>
  <c r="E744" i="87"/>
  <c r="D744" i="87"/>
  <c r="E743" i="87"/>
  <c r="D743" i="87"/>
  <c r="E742" i="87"/>
  <c r="D742" i="87"/>
  <c r="E741" i="87"/>
  <c r="D741" i="87"/>
  <c r="E740" i="87"/>
  <c r="D740" i="87"/>
  <c r="E739" i="87"/>
  <c r="D739" i="87"/>
  <c r="E738" i="87"/>
  <c r="D738" i="87"/>
  <c r="E737" i="87"/>
  <c r="D737" i="87"/>
  <c r="E736" i="87"/>
  <c r="D736" i="87"/>
  <c r="E735" i="87"/>
  <c r="D735" i="87"/>
  <c r="E734" i="87"/>
  <c r="D734" i="87"/>
  <c r="E733" i="87"/>
  <c r="D733" i="87"/>
  <c r="E732" i="87"/>
  <c r="D732" i="87"/>
  <c r="E731" i="87"/>
  <c r="D731" i="87"/>
  <c r="E730" i="87"/>
  <c r="D730" i="87"/>
  <c r="E729" i="87"/>
  <c r="D729" i="87"/>
  <c r="E728" i="87"/>
  <c r="D728" i="87"/>
  <c r="E727" i="87"/>
  <c r="D727" i="87"/>
  <c r="E726" i="87"/>
  <c r="D726" i="87"/>
  <c r="E725" i="87"/>
  <c r="D725" i="87"/>
  <c r="E724" i="87"/>
  <c r="D724" i="87"/>
  <c r="E723" i="87"/>
  <c r="D723" i="87"/>
  <c r="E722" i="87"/>
  <c r="D722" i="87"/>
  <c r="E721" i="87"/>
  <c r="D721" i="87"/>
  <c r="E720" i="87"/>
  <c r="D720" i="87"/>
  <c r="E719" i="87"/>
  <c r="D719" i="87"/>
  <c r="E718" i="87"/>
  <c r="D718" i="87"/>
  <c r="E717" i="87"/>
  <c r="D717" i="87"/>
  <c r="E716" i="87"/>
  <c r="D716" i="87"/>
  <c r="E715" i="87"/>
  <c r="D715" i="87"/>
  <c r="E714" i="87"/>
  <c r="D714" i="87"/>
  <c r="E713" i="87"/>
  <c r="D713" i="87"/>
  <c r="E712" i="87"/>
  <c r="D712" i="87"/>
  <c r="E711" i="87"/>
  <c r="D711" i="87"/>
  <c r="E710" i="87"/>
  <c r="D710" i="87"/>
  <c r="E709" i="87"/>
  <c r="D709" i="87"/>
  <c r="E708" i="87"/>
  <c r="D708" i="87"/>
  <c r="E707" i="87"/>
  <c r="D707" i="87"/>
  <c r="E706" i="87"/>
  <c r="D706" i="87"/>
  <c r="E705" i="87"/>
  <c r="D705" i="87"/>
  <c r="E704" i="87"/>
  <c r="D704" i="87"/>
  <c r="E703" i="87"/>
  <c r="D703" i="87"/>
  <c r="E702" i="87"/>
  <c r="D702" i="87"/>
  <c r="E701" i="87"/>
  <c r="D701" i="87"/>
  <c r="E700" i="87"/>
  <c r="D700" i="87"/>
  <c r="E699" i="87"/>
  <c r="D699" i="87"/>
  <c r="E698" i="87"/>
  <c r="D698" i="87"/>
  <c r="E697" i="87"/>
  <c r="D697" i="87"/>
  <c r="E696" i="87"/>
  <c r="D696" i="87"/>
  <c r="E695" i="87"/>
  <c r="D695" i="87"/>
  <c r="E694" i="87"/>
  <c r="D694" i="87"/>
  <c r="E693" i="87"/>
  <c r="D693" i="87"/>
  <c r="E692" i="87"/>
  <c r="D692" i="87"/>
  <c r="E691" i="87"/>
  <c r="D691" i="87"/>
  <c r="E690" i="87"/>
  <c r="D690" i="87"/>
  <c r="E689" i="87"/>
  <c r="D689" i="87"/>
  <c r="E688" i="87"/>
  <c r="D688" i="87"/>
  <c r="E687" i="87"/>
  <c r="D687" i="87"/>
  <c r="E686" i="87"/>
  <c r="D686" i="87"/>
  <c r="E685" i="87"/>
  <c r="D685" i="87"/>
  <c r="E684" i="87"/>
  <c r="D684" i="87"/>
  <c r="E683" i="87"/>
  <c r="D683" i="87"/>
  <c r="E682" i="87"/>
  <c r="D682" i="87"/>
  <c r="E681" i="87"/>
  <c r="D681" i="87"/>
  <c r="E680" i="87"/>
  <c r="D680" i="87"/>
  <c r="E679" i="87"/>
  <c r="D679" i="87"/>
  <c r="E678" i="87"/>
  <c r="D678" i="87"/>
  <c r="E677" i="87"/>
  <c r="D677" i="87"/>
  <c r="E676" i="87"/>
  <c r="D676" i="87"/>
  <c r="E675" i="87"/>
  <c r="D675" i="87"/>
  <c r="E674" i="87"/>
  <c r="D674" i="87"/>
  <c r="E673" i="87"/>
  <c r="D673" i="87"/>
  <c r="E672" i="87"/>
  <c r="D672" i="87"/>
  <c r="E671" i="87"/>
  <c r="D671" i="87"/>
  <c r="E670" i="87"/>
  <c r="D670" i="87"/>
  <c r="E669" i="87"/>
  <c r="D669" i="87"/>
  <c r="E668" i="87"/>
  <c r="D668" i="87"/>
  <c r="E667" i="87"/>
  <c r="D667" i="87"/>
  <c r="E666" i="87"/>
  <c r="D666" i="87"/>
  <c r="E665" i="87"/>
  <c r="D665" i="87"/>
  <c r="E664" i="87"/>
  <c r="D664" i="87"/>
  <c r="E663" i="87"/>
  <c r="D663" i="87"/>
  <c r="E662" i="87"/>
  <c r="D662" i="87"/>
  <c r="E661" i="87"/>
  <c r="D661" i="87"/>
  <c r="E660" i="87"/>
  <c r="D660" i="87"/>
  <c r="E659" i="87"/>
  <c r="D659" i="87"/>
  <c r="E658" i="87"/>
  <c r="D658" i="87"/>
  <c r="E657" i="87"/>
  <c r="D657" i="87"/>
  <c r="E656" i="87"/>
  <c r="D656" i="87"/>
  <c r="E655" i="87"/>
  <c r="D655" i="87"/>
  <c r="E654" i="87"/>
  <c r="D654" i="87"/>
  <c r="E653" i="87"/>
  <c r="D653" i="87"/>
  <c r="E652" i="87"/>
  <c r="D652" i="87"/>
  <c r="E651" i="87"/>
  <c r="D651" i="87"/>
  <c r="E650" i="87"/>
  <c r="D650" i="87"/>
  <c r="E649" i="87"/>
  <c r="D649" i="87"/>
  <c r="E648" i="87"/>
  <c r="D648" i="87"/>
  <c r="E647" i="87"/>
  <c r="D647" i="87"/>
  <c r="E646" i="87"/>
  <c r="D646" i="87"/>
  <c r="E645" i="87"/>
  <c r="D645" i="87"/>
  <c r="E644" i="87"/>
  <c r="D644" i="87"/>
  <c r="E643" i="87"/>
  <c r="D643" i="87"/>
  <c r="E642" i="87"/>
  <c r="D642" i="87"/>
  <c r="E641" i="87"/>
  <c r="D641" i="87"/>
  <c r="E640" i="87"/>
  <c r="D640" i="87"/>
  <c r="E639" i="87"/>
  <c r="D639" i="87"/>
  <c r="E638" i="87"/>
  <c r="D638" i="87"/>
  <c r="E637" i="87"/>
  <c r="D637" i="87"/>
  <c r="E636" i="87"/>
  <c r="D636" i="87"/>
  <c r="E635" i="87"/>
  <c r="D635" i="87"/>
  <c r="E634" i="87"/>
  <c r="D634" i="87"/>
  <c r="E633" i="87"/>
  <c r="D633" i="87"/>
  <c r="E632" i="87"/>
  <c r="D632" i="87"/>
  <c r="E631" i="87"/>
  <c r="D631" i="87"/>
  <c r="E630" i="87"/>
  <c r="D630" i="87"/>
  <c r="E629" i="87"/>
  <c r="D629" i="87"/>
  <c r="E628" i="87"/>
  <c r="D628" i="87"/>
  <c r="E627" i="87"/>
  <c r="D627" i="87"/>
  <c r="E626" i="87"/>
  <c r="D626" i="87"/>
  <c r="E625" i="87"/>
  <c r="D625" i="87"/>
  <c r="E624" i="87"/>
  <c r="D624" i="87"/>
  <c r="E623" i="87"/>
  <c r="D623" i="87"/>
  <c r="E622" i="87"/>
  <c r="D622" i="87"/>
  <c r="E621" i="87"/>
  <c r="D621" i="87"/>
  <c r="E620" i="87"/>
  <c r="D620" i="87"/>
  <c r="E619" i="87"/>
  <c r="D619" i="87"/>
  <c r="E618" i="87"/>
  <c r="D618" i="87"/>
  <c r="E617" i="87"/>
  <c r="D617" i="87"/>
  <c r="E616" i="87"/>
  <c r="D616" i="87"/>
  <c r="E615" i="87"/>
  <c r="D615" i="87"/>
  <c r="E614" i="87"/>
  <c r="D614" i="87"/>
  <c r="E613" i="87"/>
  <c r="D613" i="87"/>
  <c r="E612" i="87"/>
  <c r="D612" i="87"/>
  <c r="E611" i="87"/>
  <c r="D611" i="87"/>
  <c r="E610" i="87"/>
  <c r="D610" i="87"/>
  <c r="E609" i="87"/>
  <c r="D609" i="87"/>
  <c r="E608" i="87"/>
  <c r="D608" i="87"/>
  <c r="E607" i="87"/>
  <c r="D607" i="87"/>
  <c r="E606" i="87"/>
  <c r="D606" i="87"/>
  <c r="E605" i="87"/>
  <c r="D605" i="87"/>
  <c r="E604" i="87"/>
  <c r="D604" i="87"/>
  <c r="E603" i="87"/>
  <c r="D603" i="87"/>
  <c r="E602" i="87"/>
  <c r="D602" i="87"/>
  <c r="E601" i="87"/>
  <c r="D601" i="87"/>
  <c r="E600" i="87"/>
  <c r="D600" i="87"/>
  <c r="E599" i="87"/>
  <c r="D599" i="87"/>
  <c r="E598" i="87"/>
  <c r="D598" i="87"/>
  <c r="E597" i="87"/>
  <c r="D597" i="87"/>
  <c r="E596" i="87"/>
  <c r="D596" i="87"/>
  <c r="E595" i="87"/>
  <c r="D595" i="87"/>
  <c r="E594" i="87"/>
  <c r="D594" i="87"/>
  <c r="E593" i="87"/>
  <c r="D593" i="87"/>
  <c r="E592" i="87"/>
  <c r="D592" i="87"/>
  <c r="E591" i="87"/>
  <c r="D591" i="87"/>
  <c r="E590" i="87"/>
  <c r="D590" i="87"/>
  <c r="E589" i="87"/>
  <c r="D589" i="87"/>
  <c r="C589" i="87"/>
  <c r="C588" i="87" s="1"/>
  <c r="D588" i="87" s="1"/>
  <c r="E588" i="87"/>
  <c r="E587" i="87"/>
  <c r="E586" i="87"/>
  <c r="D586" i="87"/>
  <c r="E585" i="87"/>
  <c r="D585" i="87"/>
  <c r="E584" i="87"/>
  <c r="D584" i="87"/>
  <c r="E583" i="87"/>
  <c r="D583" i="87"/>
  <c r="E582" i="87"/>
  <c r="D582" i="87"/>
  <c r="E581" i="87"/>
  <c r="D581" i="87"/>
  <c r="E580" i="87"/>
  <c r="D580" i="87"/>
  <c r="E579" i="87"/>
  <c r="D579" i="87"/>
  <c r="E578" i="87"/>
  <c r="D578" i="87"/>
  <c r="E577" i="87"/>
  <c r="D577" i="87"/>
  <c r="E576" i="87"/>
  <c r="D576" i="87"/>
  <c r="E575" i="87"/>
  <c r="D575" i="87"/>
  <c r="E574" i="87"/>
  <c r="D574" i="87"/>
  <c r="E573" i="87"/>
  <c r="D573" i="87"/>
  <c r="E572" i="87"/>
  <c r="D572" i="87"/>
  <c r="E571" i="87"/>
  <c r="D571" i="87"/>
  <c r="E570" i="87"/>
  <c r="D570" i="87"/>
  <c r="E569" i="87"/>
  <c r="D569" i="87"/>
  <c r="E564" i="87"/>
  <c r="E563" i="87" s="1"/>
  <c r="E562" i="87" s="1"/>
  <c r="E561" i="87" s="1"/>
  <c r="E560" i="87" s="1"/>
  <c r="E557" i="87"/>
  <c r="E556" i="87" s="1"/>
  <c r="E552" i="87"/>
  <c r="E551" i="87" s="1"/>
  <c r="E548" i="87"/>
  <c r="D548" i="87"/>
  <c r="E547" i="87"/>
  <c r="D547" i="87"/>
  <c r="E546" i="87"/>
  <c r="D546" i="87"/>
  <c r="E545" i="87"/>
  <c r="D545" i="87"/>
  <c r="E544" i="87"/>
  <c r="D544" i="87"/>
  <c r="E543" i="87"/>
  <c r="D543" i="87"/>
  <c r="E542" i="87"/>
  <c r="D542" i="87"/>
  <c r="E541" i="87"/>
  <c r="D541" i="87"/>
  <c r="E540" i="87"/>
  <c r="D540" i="87"/>
  <c r="E539" i="87"/>
  <c r="D539" i="87"/>
  <c r="E538" i="87"/>
  <c r="D538" i="87"/>
  <c r="E534" i="87"/>
  <c r="E533" i="87" s="1"/>
  <c r="E532" i="87" s="1"/>
  <c r="E528" i="87"/>
  <c r="E526" i="87"/>
  <c r="E524" i="87"/>
  <c r="E522" i="87" s="1"/>
  <c r="E521" i="87" s="1"/>
  <c r="D517" i="87"/>
  <c r="D516" i="87"/>
  <c r="D515" i="87"/>
  <c r="D514" i="87"/>
  <c r="D513" i="87"/>
  <c r="D512" i="87"/>
  <c r="D511" i="87"/>
  <c r="D510" i="87"/>
  <c r="D509" i="87"/>
  <c r="D508" i="87"/>
  <c r="D507" i="87"/>
  <c r="D506" i="87"/>
  <c r="D505" i="87"/>
  <c r="D504" i="87"/>
  <c r="D503" i="87"/>
  <c r="D502" i="87"/>
  <c r="D501" i="87"/>
  <c r="D500" i="87"/>
  <c r="D499" i="87"/>
  <c r="D498" i="87"/>
  <c r="D497" i="87"/>
  <c r="D496" i="87"/>
  <c r="D495" i="87"/>
  <c r="D494" i="87"/>
  <c r="D493" i="87"/>
  <c r="D492" i="87"/>
  <c r="D491" i="87"/>
  <c r="D490" i="87"/>
  <c r="D489" i="87"/>
  <c r="D488" i="87"/>
  <c r="D487" i="87"/>
  <c r="D486" i="87"/>
  <c r="D485" i="87"/>
  <c r="D484" i="87"/>
  <c r="D483" i="87"/>
  <c r="D482" i="87"/>
  <c r="D481" i="87"/>
  <c r="D480" i="87"/>
  <c r="D479" i="87"/>
  <c r="D478" i="87"/>
  <c r="D477" i="87"/>
  <c r="D476" i="87"/>
  <c r="D475" i="87"/>
  <c r="D474" i="87"/>
  <c r="D473" i="87"/>
  <c r="D472" i="87"/>
  <c r="D471" i="87"/>
  <c r="D470" i="87"/>
  <c r="D469" i="87"/>
  <c r="D468" i="87"/>
  <c r="D467" i="87"/>
  <c r="D466" i="87"/>
  <c r="D465" i="87"/>
  <c r="D464" i="87"/>
  <c r="D463" i="87"/>
  <c r="D462" i="87"/>
  <c r="D461" i="87"/>
  <c r="D460" i="87"/>
  <c r="D459" i="87"/>
  <c r="D458" i="87"/>
  <c r="D457" i="87"/>
  <c r="D456" i="87"/>
  <c r="D455" i="87"/>
  <c r="D454" i="87"/>
  <c r="D453" i="87"/>
  <c r="D452" i="87"/>
  <c r="D451" i="87"/>
  <c r="D450" i="87"/>
  <c r="D449" i="87"/>
  <c r="D448" i="87"/>
  <c r="D447" i="87"/>
  <c r="D446" i="87"/>
  <c r="D445" i="87"/>
  <c r="D444" i="87"/>
  <c r="D443" i="87"/>
  <c r="D442" i="87"/>
  <c r="D441" i="87"/>
  <c r="D440" i="87"/>
  <c r="D439" i="87"/>
  <c r="D438" i="87"/>
  <c r="D437" i="87"/>
  <c r="D436" i="87"/>
  <c r="D435" i="87"/>
  <c r="D434" i="87"/>
  <c r="D433" i="87"/>
  <c r="D432" i="87"/>
  <c r="D431" i="87"/>
  <c r="D430" i="87"/>
  <c r="D429" i="87"/>
  <c r="D428" i="87"/>
  <c r="D427" i="87"/>
  <c r="D426" i="87"/>
  <c r="D425" i="87"/>
  <c r="D424" i="87"/>
  <c r="D423" i="87"/>
  <c r="D422" i="87"/>
  <c r="D421" i="87"/>
  <c r="D420" i="87"/>
  <c r="D419" i="87"/>
  <c r="D418" i="87"/>
  <c r="D417" i="87"/>
  <c r="D416" i="87"/>
  <c r="D415" i="87"/>
  <c r="D414" i="87"/>
  <c r="D413" i="87"/>
  <c r="D412" i="87"/>
  <c r="D411" i="87"/>
  <c r="D410" i="87"/>
  <c r="D409" i="87"/>
  <c r="D408" i="87"/>
  <c r="D407" i="87"/>
  <c r="D406" i="87"/>
  <c r="D405" i="87"/>
  <c r="D404" i="87"/>
  <c r="D403" i="87"/>
  <c r="D402" i="87"/>
  <c r="D401" i="87"/>
  <c r="D400" i="87"/>
  <c r="D399" i="87"/>
  <c r="D398" i="87"/>
  <c r="D397" i="87"/>
  <c r="D396" i="87"/>
  <c r="D395" i="87"/>
  <c r="D394" i="87"/>
  <c r="D393" i="87"/>
  <c r="D392" i="87"/>
  <c r="D391" i="87"/>
  <c r="D390" i="87"/>
  <c r="D389" i="87"/>
  <c r="D388" i="87"/>
  <c r="D387" i="87"/>
  <c r="D386" i="87"/>
  <c r="D385" i="87"/>
  <c r="D384" i="87"/>
  <c r="D383" i="87"/>
  <c r="D382" i="87"/>
  <c r="D381" i="87"/>
  <c r="D380" i="87"/>
  <c r="D379" i="87"/>
  <c r="D378" i="87"/>
  <c r="D377" i="87"/>
  <c r="D376" i="87"/>
  <c r="D375" i="87"/>
  <c r="D374" i="87"/>
  <c r="D373" i="87"/>
  <c r="D372" i="87"/>
  <c r="D371" i="87"/>
  <c r="D370" i="87"/>
  <c r="D369" i="87"/>
  <c r="D368" i="87"/>
  <c r="D367" i="87"/>
  <c r="D366" i="87"/>
  <c r="D365" i="87"/>
  <c r="D364" i="87"/>
  <c r="D363" i="87"/>
  <c r="D362" i="87"/>
  <c r="D361" i="87"/>
  <c r="D360" i="87"/>
  <c r="D359" i="87"/>
  <c r="D358" i="87"/>
  <c r="D357" i="87"/>
  <c r="D356" i="87"/>
  <c r="D355" i="87"/>
  <c r="D354" i="87"/>
  <c r="D353" i="87"/>
  <c r="D352" i="87"/>
  <c r="D351" i="87"/>
  <c r="D350" i="87"/>
  <c r="D349" i="87"/>
  <c r="D348" i="87"/>
  <c r="D347" i="87"/>
  <c r="D346" i="87"/>
  <c r="D345" i="87"/>
  <c r="D344" i="87"/>
  <c r="D343" i="87"/>
  <c r="D342" i="87"/>
  <c r="D341" i="87"/>
  <c r="D340" i="87"/>
  <c r="D339" i="87"/>
  <c r="D338" i="87"/>
  <c r="D337" i="87"/>
  <c r="D336" i="87"/>
  <c r="D335" i="87"/>
  <c r="D334" i="87"/>
  <c r="E333" i="87"/>
  <c r="E332" i="87" s="1"/>
  <c r="E331" i="87" s="1"/>
  <c r="E330" i="87" s="1"/>
  <c r="E327" i="87"/>
  <c r="E325" i="87"/>
  <c r="E324" i="87" s="1"/>
  <c r="E323" i="87" s="1"/>
  <c r="E321" i="87"/>
  <c r="D321" i="87"/>
  <c r="E320" i="87"/>
  <c r="D320" i="87"/>
  <c r="E319" i="87"/>
  <c r="D319" i="87"/>
  <c r="E318" i="87"/>
  <c r="D318" i="87"/>
  <c r="E317" i="87"/>
  <c r="D317" i="87"/>
  <c r="E316" i="87"/>
  <c r="D316" i="87"/>
  <c r="E315" i="87"/>
  <c r="D315" i="87"/>
  <c r="E314" i="87"/>
  <c r="D314" i="87"/>
  <c r="E313" i="87"/>
  <c r="D313" i="87"/>
  <c r="E312" i="87"/>
  <c r="D312" i="87"/>
  <c r="E311" i="87"/>
  <c r="D311" i="87"/>
  <c r="E310" i="87"/>
  <c r="D310" i="87"/>
  <c r="E309" i="87"/>
  <c r="C309" i="87"/>
  <c r="C308" i="87" s="1"/>
  <c r="D308" i="87" s="1"/>
  <c r="E308" i="87"/>
  <c r="E307" i="87"/>
  <c r="E306" i="87"/>
  <c r="E305" i="87"/>
  <c r="E304" i="87" s="1"/>
  <c r="E301" i="87"/>
  <c r="D301" i="87"/>
  <c r="E300" i="87"/>
  <c r="D300" i="87"/>
  <c r="E299" i="87"/>
  <c r="D299" i="87"/>
  <c r="E298" i="87"/>
  <c r="D298" i="87"/>
  <c r="E297" i="87"/>
  <c r="D297" i="87"/>
  <c r="E296" i="87"/>
  <c r="D296" i="87"/>
  <c r="E295" i="87"/>
  <c r="D295" i="87"/>
  <c r="E294" i="87"/>
  <c r="D294" i="87"/>
  <c r="E293" i="87"/>
  <c r="D293" i="87"/>
  <c r="E292" i="87"/>
  <c r="D292" i="87"/>
  <c r="E291" i="87"/>
  <c r="D291" i="87"/>
  <c r="E290" i="87"/>
  <c r="D290" i="87"/>
  <c r="E289" i="87"/>
  <c r="D289" i="87"/>
  <c r="E288" i="87"/>
  <c r="D288" i="87"/>
  <c r="E287" i="87"/>
  <c r="D287" i="87"/>
  <c r="E286" i="87"/>
  <c r="D286" i="87"/>
  <c r="E285" i="87"/>
  <c r="D285" i="87"/>
  <c r="E284" i="87"/>
  <c r="D284" i="87"/>
  <c r="E283" i="87"/>
  <c r="D283" i="87"/>
  <c r="E282" i="87"/>
  <c r="D282" i="87"/>
  <c r="E281" i="87"/>
  <c r="D281" i="87"/>
  <c r="E280" i="87"/>
  <c r="D280" i="87"/>
  <c r="E279" i="87"/>
  <c r="D279" i="87"/>
  <c r="E278" i="87"/>
  <c r="D278" i="87"/>
  <c r="E277" i="87"/>
  <c r="D277" i="87"/>
  <c r="E276" i="87"/>
  <c r="D276" i="87"/>
  <c r="E275" i="87"/>
  <c r="D275" i="87"/>
  <c r="E274" i="87"/>
  <c r="D274" i="87"/>
  <c r="E273" i="87"/>
  <c r="D273" i="87"/>
  <c r="E272" i="87"/>
  <c r="D272" i="87"/>
  <c r="E271" i="87"/>
  <c r="D271" i="87"/>
  <c r="E270" i="87"/>
  <c r="D270" i="87"/>
  <c r="E269" i="87"/>
  <c r="D269" i="87"/>
  <c r="E268" i="87"/>
  <c r="D268" i="87"/>
  <c r="E267" i="87"/>
  <c r="D267" i="87"/>
  <c r="E266" i="87"/>
  <c r="D266" i="87"/>
  <c r="E265" i="87"/>
  <c r="D265" i="87"/>
  <c r="E264" i="87"/>
  <c r="D264" i="87"/>
  <c r="E263" i="87"/>
  <c r="D263" i="87"/>
  <c r="E262" i="87"/>
  <c r="D262" i="87"/>
  <c r="E261" i="87"/>
  <c r="D261" i="87"/>
  <c r="E260" i="87"/>
  <c r="D260" i="87"/>
  <c r="E259" i="87"/>
  <c r="D259" i="87"/>
  <c r="E258" i="87"/>
  <c r="D258" i="87"/>
  <c r="E257" i="87"/>
  <c r="D257" i="87"/>
  <c r="E256" i="87"/>
  <c r="D256" i="87"/>
  <c r="E255" i="87"/>
  <c r="D255" i="87"/>
  <c r="E254" i="87"/>
  <c r="D254" i="87"/>
  <c r="E253" i="87"/>
  <c r="D253" i="87"/>
  <c r="E252" i="87"/>
  <c r="D252" i="87"/>
  <c r="E251" i="87"/>
  <c r="D251" i="87"/>
  <c r="E250" i="87"/>
  <c r="D250" i="87"/>
  <c r="E249" i="87"/>
  <c r="D249" i="87"/>
  <c r="E248" i="87"/>
  <c r="D248" i="87"/>
  <c r="E247" i="87"/>
  <c r="D247" i="87"/>
  <c r="E246" i="87"/>
  <c r="D246" i="87"/>
  <c r="E245" i="87"/>
  <c r="D245" i="87"/>
  <c r="E244" i="87"/>
  <c r="D244" i="87"/>
  <c r="E243" i="87"/>
  <c r="D243" i="87"/>
  <c r="E242" i="87"/>
  <c r="D242" i="87"/>
  <c r="E241" i="87"/>
  <c r="D241" i="87"/>
  <c r="E240" i="87"/>
  <c r="D240" i="87"/>
  <c r="E239" i="87"/>
  <c r="D239" i="87"/>
  <c r="E238" i="87"/>
  <c r="D238" i="87"/>
  <c r="E237" i="87"/>
  <c r="D237" i="87"/>
  <c r="E236" i="87"/>
  <c r="D236" i="87"/>
  <c r="E235" i="87"/>
  <c r="D235" i="87"/>
  <c r="E234" i="87"/>
  <c r="D234" i="87"/>
  <c r="E233" i="87"/>
  <c r="D233" i="87"/>
  <c r="E232" i="87"/>
  <c r="D232" i="87"/>
  <c r="E231" i="87"/>
  <c r="D231" i="87"/>
  <c r="E230" i="87"/>
  <c r="D230" i="87"/>
  <c r="E229" i="87"/>
  <c r="D229" i="87"/>
  <c r="E228" i="87"/>
  <c r="D228" i="87"/>
  <c r="E227" i="87"/>
  <c r="D227" i="87"/>
  <c r="E226" i="87"/>
  <c r="D226" i="87"/>
  <c r="E225" i="87"/>
  <c r="D225" i="87"/>
  <c r="E224" i="87"/>
  <c r="D224" i="87"/>
  <c r="E223" i="87"/>
  <c r="D223" i="87"/>
  <c r="E222" i="87"/>
  <c r="D222" i="87"/>
  <c r="E221" i="87"/>
  <c r="D221" i="87"/>
  <c r="E220" i="87"/>
  <c r="D220" i="87"/>
  <c r="E219" i="87"/>
  <c r="D219" i="87"/>
  <c r="E218" i="87"/>
  <c r="D218" i="87"/>
  <c r="E217" i="87"/>
  <c r="D217" i="87"/>
  <c r="E216" i="87"/>
  <c r="D216" i="87"/>
  <c r="E215" i="87"/>
  <c r="D215" i="87"/>
  <c r="E214" i="87"/>
  <c r="D214" i="87"/>
  <c r="E213" i="87"/>
  <c r="D213" i="87"/>
  <c r="E212" i="87"/>
  <c r="D212" i="87"/>
  <c r="E211" i="87"/>
  <c r="D211" i="87"/>
  <c r="E210" i="87"/>
  <c r="D210" i="87"/>
  <c r="E209" i="87"/>
  <c r="D209" i="87"/>
  <c r="E208" i="87"/>
  <c r="D208" i="87"/>
  <c r="E207" i="87"/>
  <c r="D207" i="87"/>
  <c r="E206" i="87"/>
  <c r="D206" i="87"/>
  <c r="E205" i="87"/>
  <c r="D205" i="87"/>
  <c r="E204" i="87"/>
  <c r="D204" i="87"/>
  <c r="E203" i="87"/>
  <c r="D203" i="87"/>
  <c r="E202" i="87"/>
  <c r="C202" i="87"/>
  <c r="D202" i="87" s="1"/>
  <c r="E201" i="87"/>
  <c r="C201" i="87"/>
  <c r="D201" i="87" s="1"/>
  <c r="E200" i="87"/>
  <c r="E199" i="87"/>
  <c r="E198" i="87"/>
  <c r="E197" i="87"/>
  <c r="E193" i="87"/>
  <c r="E192" i="87" s="1"/>
  <c r="E190" i="87"/>
  <c r="E189" i="87"/>
  <c r="E188" i="87"/>
  <c r="D188" i="87"/>
  <c r="E187" i="87"/>
  <c r="D187" i="87"/>
  <c r="E186" i="87"/>
  <c r="D186" i="87"/>
  <c r="E185" i="87"/>
  <c r="D185" i="87"/>
  <c r="E184" i="87"/>
  <c r="D184" i="87"/>
  <c r="E183" i="87"/>
  <c r="D183" i="87"/>
  <c r="E182" i="87"/>
  <c r="D182" i="87"/>
  <c r="E181" i="87"/>
  <c r="D181" i="87"/>
  <c r="E180" i="87"/>
  <c r="D180" i="87"/>
  <c r="E179" i="87"/>
  <c r="D179" i="87"/>
  <c r="E178" i="87"/>
  <c r="D178" i="87"/>
  <c r="E177" i="87"/>
  <c r="D177" i="87"/>
  <c r="E176" i="87"/>
  <c r="D176" i="87"/>
  <c r="E175" i="87"/>
  <c r="D175" i="87"/>
  <c r="E174" i="87"/>
  <c r="D174" i="87"/>
  <c r="E173" i="87"/>
  <c r="D173" i="87"/>
  <c r="E172" i="87"/>
  <c r="E171" i="87" s="1"/>
  <c r="E170" i="87" s="1"/>
  <c r="E169" i="87" s="1"/>
  <c r="E63" i="87" s="1"/>
  <c r="E168" i="87"/>
  <c r="D168" i="87"/>
  <c r="E167" i="87"/>
  <c r="D167" i="87"/>
  <c r="E166" i="87"/>
  <c r="D166" i="87"/>
  <c r="E165" i="87"/>
  <c r="D165" i="87"/>
  <c r="E164" i="87"/>
  <c r="D164" i="87"/>
  <c r="E163" i="87"/>
  <c r="D163" i="87"/>
  <c r="E162" i="87"/>
  <c r="D162" i="87"/>
  <c r="E161" i="87"/>
  <c r="D161" i="87"/>
  <c r="E160" i="87"/>
  <c r="D160" i="87"/>
  <c r="E159" i="87"/>
  <c r="D159" i="87"/>
  <c r="E158" i="87"/>
  <c r="D158" i="87"/>
  <c r="E157" i="87"/>
  <c r="D157" i="87"/>
  <c r="E156" i="87"/>
  <c r="D156" i="87"/>
  <c r="E155" i="87"/>
  <c r="D155" i="87"/>
  <c r="E154" i="87"/>
  <c r="D154" i="87"/>
  <c r="E153" i="87"/>
  <c r="D153" i="87"/>
  <c r="E152" i="87"/>
  <c r="D152" i="87"/>
  <c r="E151" i="87"/>
  <c r="D151" i="87"/>
  <c r="E150" i="87"/>
  <c r="D150" i="87"/>
  <c r="E149" i="87"/>
  <c r="D149" i="87"/>
  <c r="E148" i="87"/>
  <c r="D148" i="87"/>
  <c r="E147" i="87"/>
  <c r="D147" i="87"/>
  <c r="E146" i="87"/>
  <c r="D146" i="87"/>
  <c r="E145" i="87"/>
  <c r="D145" i="87"/>
  <c r="E144" i="87"/>
  <c r="D144" i="87"/>
  <c r="E143" i="87"/>
  <c r="D143" i="87"/>
  <c r="E142" i="87"/>
  <c r="D142" i="87"/>
  <c r="E141" i="87"/>
  <c r="D141" i="87"/>
  <c r="E140" i="87"/>
  <c r="D140" i="87"/>
  <c r="E139" i="87"/>
  <c r="D139" i="87"/>
  <c r="E138" i="87"/>
  <c r="D138" i="87"/>
  <c r="E137" i="87"/>
  <c r="D137" i="87"/>
  <c r="E136" i="87"/>
  <c r="D136" i="87"/>
  <c r="E135" i="87"/>
  <c r="D135" i="87"/>
  <c r="E134" i="87"/>
  <c r="D134" i="87"/>
  <c r="E133" i="87"/>
  <c r="D133" i="87"/>
  <c r="E132" i="87"/>
  <c r="D132" i="87"/>
  <c r="E131" i="87"/>
  <c r="D131" i="87"/>
  <c r="E130" i="87"/>
  <c r="D130" i="87"/>
  <c r="E129" i="87"/>
  <c r="D129" i="87"/>
  <c r="E128" i="87"/>
  <c r="D128" i="87"/>
  <c r="E127" i="87"/>
  <c r="D127" i="87"/>
  <c r="E126" i="87"/>
  <c r="D126" i="87"/>
  <c r="E125" i="87"/>
  <c r="D125" i="87"/>
  <c r="E124" i="87"/>
  <c r="D124" i="87"/>
  <c r="E123" i="87"/>
  <c r="D123" i="87"/>
  <c r="E122" i="87"/>
  <c r="D122" i="87"/>
  <c r="E121" i="87"/>
  <c r="D121" i="87"/>
  <c r="E120" i="87"/>
  <c r="D120" i="87"/>
  <c r="E119" i="87"/>
  <c r="D119" i="87"/>
  <c r="E118" i="87"/>
  <c r="D118" i="87"/>
  <c r="E117" i="87"/>
  <c r="D117" i="87"/>
  <c r="E116" i="87"/>
  <c r="D116" i="87"/>
  <c r="E115" i="87"/>
  <c r="D115" i="87"/>
  <c r="E114" i="87"/>
  <c r="D114" i="87"/>
  <c r="E113" i="87"/>
  <c r="D113" i="87"/>
  <c r="E112" i="87"/>
  <c r="D112" i="87"/>
  <c r="E111" i="87"/>
  <c r="D111" i="87"/>
  <c r="E110" i="87"/>
  <c r="D110" i="87"/>
  <c r="E109" i="87"/>
  <c r="D109" i="87"/>
  <c r="E108" i="87"/>
  <c r="D108" i="87"/>
  <c r="E107" i="87"/>
  <c r="D107" i="87"/>
  <c r="E106" i="87"/>
  <c r="D106" i="87"/>
  <c r="E105" i="87"/>
  <c r="D105" i="87"/>
  <c r="E104" i="87"/>
  <c r="D104" i="87"/>
  <c r="E103" i="87"/>
  <c r="D103" i="87"/>
  <c r="E102" i="87"/>
  <c r="D102" i="87"/>
  <c r="E101" i="87"/>
  <c r="D101" i="87"/>
  <c r="E100" i="87"/>
  <c r="D100" i="87"/>
  <c r="E99" i="87"/>
  <c r="D99" i="87"/>
  <c r="E98" i="87"/>
  <c r="D98" i="87"/>
  <c r="E97" i="87"/>
  <c r="D97" i="87"/>
  <c r="E96" i="87"/>
  <c r="D96" i="87"/>
  <c r="E95" i="87"/>
  <c r="D95" i="87"/>
  <c r="E94" i="87"/>
  <c r="D94" i="87"/>
  <c r="E93" i="87"/>
  <c r="D93" i="87"/>
  <c r="E92" i="87"/>
  <c r="D92" i="87"/>
  <c r="E91" i="87"/>
  <c r="D91" i="87"/>
  <c r="E90" i="87"/>
  <c r="D90" i="87"/>
  <c r="E89" i="87"/>
  <c r="D89" i="87"/>
  <c r="E88" i="87"/>
  <c r="D88" i="87"/>
  <c r="E87" i="87"/>
  <c r="D87" i="87"/>
  <c r="E86" i="87"/>
  <c r="D86" i="87"/>
  <c r="E85" i="87"/>
  <c r="D85" i="87"/>
  <c r="E84" i="87"/>
  <c r="D84" i="87"/>
  <c r="E83" i="87"/>
  <c r="D83" i="87"/>
  <c r="E82" i="87"/>
  <c r="D82" i="87"/>
  <c r="E81" i="87"/>
  <c r="D81" i="87"/>
  <c r="E80" i="87"/>
  <c r="D80" i="87"/>
  <c r="E79" i="87"/>
  <c r="D79" i="87"/>
  <c r="E78" i="87"/>
  <c r="D78" i="87"/>
  <c r="E77" i="87"/>
  <c r="D77" i="87"/>
  <c r="E76" i="87"/>
  <c r="D76" i="87"/>
  <c r="E75" i="87"/>
  <c r="D75" i="87"/>
  <c r="E74" i="87"/>
  <c r="D74" i="87"/>
  <c r="E73" i="87"/>
  <c r="D73" i="87"/>
  <c r="E72" i="87"/>
  <c r="D72" i="87"/>
  <c r="E71" i="87"/>
  <c r="D71" i="87"/>
  <c r="E70" i="87"/>
  <c r="D70" i="87"/>
  <c r="E69" i="87"/>
  <c r="C69" i="87"/>
  <c r="D69" i="87" s="1"/>
  <c r="E68" i="87"/>
  <c r="D68" i="87"/>
  <c r="C68" i="87"/>
  <c r="E67" i="87"/>
  <c r="E66" i="87"/>
  <c r="E65" i="87"/>
  <c r="E64" i="87"/>
  <c r="E61" i="87"/>
  <c r="E60" i="87"/>
  <c r="E59" i="87"/>
  <c r="E54" i="87"/>
  <c r="D54" i="87"/>
  <c r="E53" i="87"/>
  <c r="D53" i="87"/>
  <c r="E52" i="87"/>
  <c r="D52" i="87"/>
  <c r="E51" i="87"/>
  <c r="D51" i="87"/>
  <c r="E50" i="87"/>
  <c r="D50" i="87"/>
  <c r="E49" i="87"/>
  <c r="D49" i="87"/>
  <c r="E48" i="87"/>
  <c r="D48" i="87"/>
  <c r="E47" i="87"/>
  <c r="D47" i="87"/>
  <c r="E46" i="87"/>
  <c r="D46" i="87"/>
  <c r="E45" i="87"/>
  <c r="D45" i="87"/>
  <c r="E44" i="87"/>
  <c r="D44" i="87"/>
  <c r="E43" i="87"/>
  <c r="D43" i="87"/>
  <c r="E42" i="87"/>
  <c r="D42" i="87"/>
  <c r="E41" i="87"/>
  <c r="D41" i="87"/>
  <c r="E40" i="87"/>
  <c r="D40" i="87"/>
  <c r="E39" i="87"/>
  <c r="D39" i="87"/>
  <c r="E38" i="87"/>
  <c r="D38" i="87"/>
  <c r="E37" i="87"/>
  <c r="D37" i="87"/>
  <c r="E36" i="87"/>
  <c r="D36" i="87"/>
  <c r="E35" i="87"/>
  <c r="D35" i="87"/>
  <c r="E34" i="87"/>
  <c r="D34" i="87"/>
  <c r="E33" i="87"/>
  <c r="D33" i="87"/>
  <c r="E32" i="87"/>
  <c r="D32" i="87"/>
  <c r="E31" i="87"/>
  <c r="D31" i="87"/>
  <c r="E30" i="87"/>
  <c r="C30" i="87"/>
  <c r="D30" i="87" s="1"/>
  <c r="E29" i="87"/>
  <c r="E28" i="87"/>
  <c r="E27" i="87"/>
  <c r="E25" i="87"/>
  <c r="E23" i="87"/>
  <c r="E18" i="87"/>
  <c r="C18" i="87"/>
  <c r="C17" i="87" s="1"/>
  <c r="D17" i="87" s="1"/>
  <c r="E17" i="87"/>
  <c r="E16" i="87"/>
  <c r="E15" i="87"/>
  <c r="E14" i="87"/>
  <c r="D18" i="87" l="1"/>
  <c r="C67" i="87"/>
  <c r="D67" i="87" s="1"/>
  <c r="E520" i="87"/>
  <c r="E1024" i="87"/>
  <c r="E1023" i="87" s="1"/>
  <c r="D1615" i="87"/>
  <c r="E22" i="87"/>
  <c r="E21" i="87" s="1"/>
  <c r="E20" i="87" s="1"/>
  <c r="E19" i="87" s="1"/>
  <c r="E13" i="87" s="1"/>
  <c r="E58" i="87"/>
  <c r="E57" i="87" s="1"/>
  <c r="E56" i="87" s="1"/>
  <c r="E55" i="87" s="1"/>
  <c r="E26" i="87" s="1"/>
  <c r="D309" i="87"/>
  <c r="E550" i="87"/>
  <c r="E549" i="87" s="1"/>
  <c r="E537" i="87" s="1"/>
  <c r="E536" i="87" s="1"/>
  <c r="E1270" i="87"/>
  <c r="E1269" i="87" s="1"/>
  <c r="C812" i="87"/>
  <c r="D812" i="87" s="1"/>
  <c r="E1260" i="87"/>
  <c r="E1259" i="87" s="1"/>
  <c r="E1258" i="87" s="1"/>
  <c r="E1303" i="87"/>
  <c r="E1009" i="87"/>
  <c r="E1253" i="87"/>
  <c r="E1252" i="87" s="1"/>
  <c r="E1251" i="87" s="1"/>
  <c r="E519" i="87"/>
  <c r="E12" i="87" s="1"/>
  <c r="E1294" i="87"/>
  <c r="E1293" i="87" s="1"/>
  <c r="E1586" i="87"/>
  <c r="E1585" i="87" s="1"/>
  <c r="E1584" i="87" s="1"/>
  <c r="E1583" i="87" s="1"/>
  <c r="E1587" i="87"/>
  <c r="E785" i="87"/>
  <c r="E568" i="87" s="1"/>
  <c r="E303" i="87"/>
  <c r="E302" i="87" s="1"/>
  <c r="E196" i="87" s="1"/>
  <c r="E1268" i="87"/>
  <c r="E2022" i="87"/>
  <c r="E1611" i="87" s="1"/>
  <c r="E1610" i="87" s="1"/>
  <c r="C2036" i="87"/>
  <c r="C29" i="87"/>
  <c r="C200" i="87"/>
  <c r="C1613" i="87"/>
  <c r="C16" i="87"/>
  <c r="C307" i="87"/>
  <c r="C587" i="87"/>
  <c r="D587" i="87" s="1"/>
  <c r="C66" i="87" l="1"/>
  <c r="E567" i="87"/>
  <c r="E11" i="87" s="1"/>
  <c r="C811" i="87"/>
  <c r="D811" i="87" s="1"/>
  <c r="C15" i="87"/>
  <c r="D16" i="87"/>
  <c r="C28" i="87"/>
  <c r="D29" i="87"/>
  <c r="C306" i="87"/>
  <c r="D306" i="87" s="1"/>
  <c r="D307" i="87"/>
  <c r="D66" i="87"/>
  <c r="C65" i="87"/>
  <c r="C199" i="87"/>
  <c r="D200" i="87"/>
  <c r="D1613" i="87"/>
  <c r="C1612" i="87"/>
  <c r="D1612" i="87" s="1"/>
  <c r="D2036" i="87"/>
  <c r="C2035" i="87"/>
  <c r="F1590" i="65"/>
  <c r="F1589" i="65"/>
  <c r="F190" i="65"/>
  <c r="F189" i="65"/>
  <c r="F61" i="65"/>
  <c r="F60" i="65"/>
  <c r="F59" i="65"/>
  <c r="F25" i="65"/>
  <c r="F23" i="65"/>
  <c r="F524" i="65"/>
  <c r="C21" i="61"/>
  <c r="D17" i="84"/>
  <c r="C17" i="84"/>
  <c r="D15" i="84"/>
  <c r="C15" i="84"/>
  <c r="C19" i="84" s="1"/>
  <c r="B12" i="84"/>
  <c r="D11" i="84"/>
  <c r="C11" i="84"/>
  <c r="B11" i="84"/>
  <c r="B19" i="84" s="1"/>
  <c r="D9" i="84"/>
  <c r="C9" i="84"/>
  <c r="D19" i="84" l="1"/>
  <c r="D199" i="87"/>
  <c r="C198" i="87"/>
  <c r="D15" i="87"/>
  <c r="C14" i="87"/>
  <c r="D14" i="87" s="1"/>
  <c r="D2035" i="87"/>
  <c r="C2034" i="87"/>
  <c r="D2034" i="87" s="1"/>
  <c r="D28" i="87"/>
  <c r="C27" i="87"/>
  <c r="D27" i="87" s="1"/>
  <c r="D65" i="87"/>
  <c r="C64" i="87"/>
  <c r="D64" i="87" s="1"/>
  <c r="D198" i="87" l="1"/>
  <c r="C197" i="87"/>
  <c r="D197" i="87" s="1"/>
  <c r="F1242" i="65"/>
  <c r="F1254" i="65" l="1"/>
  <c r="F522" i="65" l="1"/>
  <c r="F1279" i="65"/>
  <c r="F1277" i="65" s="1"/>
  <c r="F1248" i="65"/>
  <c r="F1247" i="65"/>
  <c r="F1238" i="65" s="1"/>
  <c r="F58" i="65"/>
  <c r="F1313" i="65" l="1"/>
  <c r="F1306" i="65"/>
  <c r="F1305" i="65" s="1"/>
  <c r="F2155" i="65"/>
  <c r="F57" i="65" l="1"/>
  <c r="F1275" i="65" l="1"/>
  <c r="F1274" i="65" s="1"/>
  <c r="F1309" i="65"/>
  <c r="F1311" i="65"/>
  <c r="F1607" i="65"/>
  <c r="F1605" i="65"/>
  <c r="F1604" i="65" s="1"/>
  <c r="F1244" i="65"/>
  <c r="F1237" i="65" s="1"/>
  <c r="F1598" i="65"/>
  <c r="F1307" i="65"/>
  <c r="F1234" i="65"/>
  <c r="F1264" i="65"/>
  <c r="C1731" i="61"/>
  <c r="F1266" i="65" l="1"/>
  <c r="F1021" i="65"/>
  <c r="F1020" i="65" s="1"/>
  <c r="F1019" i="65" s="1"/>
  <c r="F1018" i="65" s="1"/>
  <c r="F1017" i="65" s="1"/>
  <c r="F193" i="65" l="1"/>
  <c r="F192" i="65" s="1"/>
  <c r="F2203" i="65"/>
  <c r="F2156" i="65" s="1"/>
  <c r="E2202" i="65"/>
  <c r="E2201" i="65"/>
  <c r="E2200" i="65"/>
  <c r="E2199" i="65"/>
  <c r="E2198" i="65"/>
  <c r="E2197" i="65"/>
  <c r="E2196" i="65"/>
  <c r="E2195" i="65"/>
  <c r="E2194" i="65"/>
  <c r="E2193" i="65"/>
  <c r="E2192" i="65"/>
  <c r="E2191" i="65"/>
  <c r="E2190" i="65"/>
  <c r="E2189" i="65"/>
  <c r="E2188" i="65"/>
  <c r="E2187" i="65"/>
  <c r="E2186" i="65"/>
  <c r="E2185" i="65"/>
  <c r="E2184" i="65"/>
  <c r="E2183" i="65"/>
  <c r="E2182" i="65"/>
  <c r="E2181" i="65"/>
  <c r="E2180" i="65"/>
  <c r="E2179" i="65"/>
  <c r="E2178" i="65"/>
  <c r="E2177" i="65"/>
  <c r="E2176" i="65"/>
  <c r="E2175" i="65"/>
  <c r="D2174" i="65"/>
  <c r="E2174" i="65" s="1"/>
  <c r="F2173" i="65"/>
  <c r="E2173" i="65"/>
  <c r="F2172" i="65"/>
  <c r="E2172" i="65"/>
  <c r="F2171" i="65"/>
  <c r="E2171" i="65"/>
  <c r="F2170" i="65"/>
  <c r="E2170" i="65"/>
  <c r="F2169" i="65"/>
  <c r="E2169" i="65"/>
  <c r="F2168" i="65"/>
  <c r="E2168" i="65"/>
  <c r="F2167" i="65"/>
  <c r="E2167" i="65"/>
  <c r="F2166" i="65"/>
  <c r="E2166" i="65"/>
  <c r="F2165" i="65"/>
  <c r="E2165" i="65"/>
  <c r="F2164" i="65"/>
  <c r="E2164" i="65"/>
  <c r="F2163" i="65"/>
  <c r="E2163" i="65"/>
  <c r="F2162" i="65"/>
  <c r="E2162" i="65"/>
  <c r="F2161" i="65"/>
  <c r="E2161" i="65"/>
  <c r="F2160" i="65"/>
  <c r="E2160" i="65"/>
  <c r="F2159" i="65"/>
  <c r="E2159" i="65"/>
  <c r="F2158" i="65"/>
  <c r="E2158" i="65"/>
  <c r="F2157" i="65"/>
  <c r="E2157" i="65"/>
  <c r="F2153" i="65"/>
  <c r="F2152" i="65" s="1"/>
  <c r="F2151" i="65" s="1"/>
  <c r="F2150" i="65" s="1"/>
  <c r="F2033" i="65" s="1"/>
  <c r="F2149" i="65"/>
  <c r="E2149" i="65"/>
  <c r="F2148" i="65"/>
  <c r="E2148" i="65"/>
  <c r="F2147" i="65"/>
  <c r="E2147" i="65"/>
  <c r="F2146" i="65"/>
  <c r="E2146" i="65"/>
  <c r="F2145" i="65"/>
  <c r="E2145" i="65"/>
  <c r="F2144" i="65"/>
  <c r="E2144" i="65"/>
  <c r="F2143" i="65"/>
  <c r="E2143" i="65"/>
  <c r="F2142" i="65"/>
  <c r="E2142" i="65"/>
  <c r="F2141" i="65"/>
  <c r="E2141" i="65"/>
  <c r="F2140" i="65"/>
  <c r="E2140" i="65"/>
  <c r="F2139" i="65"/>
  <c r="E2139" i="65"/>
  <c r="F2138" i="65"/>
  <c r="E2138" i="65"/>
  <c r="F2137" i="65"/>
  <c r="E2137" i="65"/>
  <c r="F2136" i="65"/>
  <c r="E2136" i="65"/>
  <c r="F2135" i="65"/>
  <c r="E2135" i="65"/>
  <c r="F2134" i="65"/>
  <c r="E2134" i="65"/>
  <c r="F2133" i="65"/>
  <c r="E2133" i="65"/>
  <c r="F2132" i="65"/>
  <c r="E2132" i="65"/>
  <c r="F2131" i="65"/>
  <c r="E2131" i="65"/>
  <c r="F2130" i="65"/>
  <c r="E2130" i="65"/>
  <c r="F2129" i="65"/>
  <c r="E2129" i="65"/>
  <c r="F2128" i="65"/>
  <c r="E2128" i="65"/>
  <c r="F2127" i="65"/>
  <c r="E2127" i="65"/>
  <c r="F2126" i="65"/>
  <c r="E2126" i="65"/>
  <c r="F2125" i="65"/>
  <c r="E2125" i="65"/>
  <c r="F2124" i="65"/>
  <c r="E2124" i="65"/>
  <c r="F2123" i="65"/>
  <c r="E2123" i="65"/>
  <c r="F2122" i="65"/>
  <c r="E2122" i="65"/>
  <c r="F2121" i="65"/>
  <c r="E2121" i="65"/>
  <c r="F2120" i="65"/>
  <c r="E2120" i="65"/>
  <c r="F2119" i="65"/>
  <c r="E2119" i="65"/>
  <c r="F2118" i="65"/>
  <c r="E2118" i="65"/>
  <c r="F2117" i="65"/>
  <c r="E2117" i="65"/>
  <c r="F2116" i="65"/>
  <c r="E2116" i="65"/>
  <c r="F2115" i="65"/>
  <c r="E2115" i="65"/>
  <c r="F2114" i="65"/>
  <c r="E2114" i="65"/>
  <c r="F2113" i="65"/>
  <c r="E2113" i="65"/>
  <c r="F2112" i="65"/>
  <c r="E2112" i="65"/>
  <c r="F2111" i="65"/>
  <c r="E2111" i="65"/>
  <c r="F2110" i="65"/>
  <c r="E2110" i="65"/>
  <c r="F2109" i="65"/>
  <c r="E2109" i="65"/>
  <c r="F2108" i="65"/>
  <c r="E2108" i="65"/>
  <c r="F2107" i="65"/>
  <c r="E2107" i="65"/>
  <c r="F2106" i="65"/>
  <c r="E2106" i="65"/>
  <c r="F2105" i="65"/>
  <c r="E2105" i="65"/>
  <c r="F2104" i="65"/>
  <c r="E2104" i="65"/>
  <c r="F2103" i="65"/>
  <c r="E2103" i="65"/>
  <c r="F2102" i="65"/>
  <c r="E2102" i="65"/>
  <c r="F2101" i="65"/>
  <c r="E2101" i="65"/>
  <c r="F2100" i="65"/>
  <c r="E2100" i="65"/>
  <c r="F2099" i="65"/>
  <c r="E2099" i="65"/>
  <c r="F2098" i="65"/>
  <c r="E2098" i="65"/>
  <c r="F2097" i="65"/>
  <c r="E2097" i="65"/>
  <c r="F2096" i="65"/>
  <c r="E2096" i="65"/>
  <c r="F2095" i="65"/>
  <c r="E2095" i="65"/>
  <c r="F2094" i="65"/>
  <c r="E2094" i="65"/>
  <c r="F2093" i="65"/>
  <c r="E2093" i="65"/>
  <c r="F2092" i="65"/>
  <c r="E2092" i="65"/>
  <c r="F2091" i="65"/>
  <c r="E2091" i="65"/>
  <c r="F2090" i="65"/>
  <c r="E2090" i="65"/>
  <c r="F2089" i="65"/>
  <c r="E2089" i="65"/>
  <c r="F2088" i="65"/>
  <c r="E2088" i="65"/>
  <c r="F2087" i="65"/>
  <c r="E2087" i="65"/>
  <c r="F2086" i="65"/>
  <c r="E2086" i="65"/>
  <c r="F2085" i="65"/>
  <c r="E2085" i="65"/>
  <c r="F2084" i="65"/>
  <c r="E2084" i="65"/>
  <c r="F2083" i="65"/>
  <c r="E2083" i="65"/>
  <c r="F2082" i="65"/>
  <c r="E2082" i="65"/>
  <c r="F2081" i="65"/>
  <c r="E2081" i="65"/>
  <c r="F2080" i="65"/>
  <c r="E2080" i="65"/>
  <c r="F2079" i="65"/>
  <c r="E2079" i="65"/>
  <c r="F2078" i="65"/>
  <c r="E2078" i="65"/>
  <c r="F2077" i="65"/>
  <c r="E2077" i="65"/>
  <c r="F2076" i="65"/>
  <c r="E2076" i="65"/>
  <c r="F2075" i="65"/>
  <c r="E2075" i="65"/>
  <c r="F2074" i="65"/>
  <c r="E2074" i="65"/>
  <c r="F2073" i="65"/>
  <c r="E2073" i="65"/>
  <c r="F2072" i="65"/>
  <c r="E2072" i="65"/>
  <c r="F2071" i="65"/>
  <c r="E2071" i="65"/>
  <c r="F2070" i="65"/>
  <c r="E2070" i="65"/>
  <c r="F2069" i="65"/>
  <c r="E2069" i="65"/>
  <c r="F2068" i="65"/>
  <c r="E2068" i="65"/>
  <c r="F2067" i="65"/>
  <c r="E2067" i="65"/>
  <c r="F2066" i="65"/>
  <c r="E2066" i="65"/>
  <c r="F2065" i="65"/>
  <c r="E2065" i="65"/>
  <c r="F2064" i="65"/>
  <c r="E2064" i="65"/>
  <c r="F2063" i="65"/>
  <c r="E2063" i="65"/>
  <c r="F2062" i="65"/>
  <c r="E2062" i="65"/>
  <c r="F2061" i="65"/>
  <c r="E2061" i="65"/>
  <c r="F2060" i="65"/>
  <c r="E2060" i="65"/>
  <c r="F2059" i="65"/>
  <c r="E2059" i="65"/>
  <c r="F2058" i="65"/>
  <c r="E2058" i="65"/>
  <c r="F2057" i="65"/>
  <c r="E2057" i="65"/>
  <c r="F2056" i="65"/>
  <c r="E2056" i="65"/>
  <c r="F2055" i="65"/>
  <c r="E2055" i="65"/>
  <c r="F2054" i="65"/>
  <c r="E2054" i="65"/>
  <c r="F2053" i="65"/>
  <c r="E2053" i="65"/>
  <c r="F2052" i="65"/>
  <c r="E2052" i="65"/>
  <c r="F2051" i="65"/>
  <c r="E2051" i="65"/>
  <c r="F2050" i="65"/>
  <c r="E2050" i="65"/>
  <c r="F2049" i="65"/>
  <c r="E2049" i="65"/>
  <c r="F2048" i="65"/>
  <c r="E2048" i="65"/>
  <c r="F2047" i="65"/>
  <c r="E2047" i="65"/>
  <c r="F2046" i="65"/>
  <c r="E2046" i="65"/>
  <c r="F2045" i="65"/>
  <c r="E2045" i="65"/>
  <c r="F2044" i="65"/>
  <c r="E2044" i="65"/>
  <c r="F2043" i="65"/>
  <c r="E2043" i="65"/>
  <c r="F2042" i="65"/>
  <c r="E2042" i="65"/>
  <c r="F2041" i="65"/>
  <c r="E2041" i="65"/>
  <c r="F2040" i="65"/>
  <c r="E2040" i="65"/>
  <c r="F2039" i="65"/>
  <c r="E2039" i="65"/>
  <c r="F2038" i="65"/>
  <c r="E2038" i="65"/>
  <c r="F2037" i="65"/>
  <c r="D2037" i="65"/>
  <c r="D2036" i="65" s="1"/>
  <c r="E2036" i="65" s="1"/>
  <c r="F2036" i="65"/>
  <c r="F2035" i="65"/>
  <c r="F2034" i="65"/>
  <c r="F2031" i="65"/>
  <c r="F2030" i="65" s="1"/>
  <c r="F2029" i="65" s="1"/>
  <c r="F2025" i="65"/>
  <c r="F2024" i="65" s="1"/>
  <c r="F2021" i="65"/>
  <c r="E2021" i="65"/>
  <c r="F2020" i="65"/>
  <c r="E2020" i="65"/>
  <c r="F2019" i="65"/>
  <c r="E2019" i="65"/>
  <c r="F2018" i="65"/>
  <c r="E2018" i="65"/>
  <c r="F2017" i="65"/>
  <c r="E2017" i="65"/>
  <c r="F2016" i="65"/>
  <c r="E2016" i="65"/>
  <c r="F2015" i="65"/>
  <c r="E2015" i="65"/>
  <c r="F2014" i="65"/>
  <c r="E2014" i="65"/>
  <c r="F2013" i="65"/>
  <c r="E2013" i="65"/>
  <c r="F2012" i="65"/>
  <c r="E2012" i="65"/>
  <c r="F2011" i="65"/>
  <c r="E2011" i="65"/>
  <c r="F2010" i="65"/>
  <c r="E2010" i="65"/>
  <c r="F2009" i="65"/>
  <c r="E2009" i="65"/>
  <c r="F2008" i="65"/>
  <c r="E2008" i="65"/>
  <c r="F2007" i="65"/>
  <c r="E2007" i="65"/>
  <c r="F2006" i="65"/>
  <c r="E2006" i="65"/>
  <c r="F2005" i="65"/>
  <c r="E2005" i="65"/>
  <c r="F2004" i="65"/>
  <c r="E2004" i="65"/>
  <c r="F2003" i="65"/>
  <c r="E2003" i="65"/>
  <c r="F2002" i="65"/>
  <c r="E2002" i="65"/>
  <c r="F2001" i="65"/>
  <c r="E2001" i="65"/>
  <c r="F2000" i="65"/>
  <c r="E2000" i="65"/>
  <c r="F1999" i="65"/>
  <c r="E1999" i="65"/>
  <c r="F1998" i="65"/>
  <c r="E1998" i="65"/>
  <c r="F1997" i="65"/>
  <c r="E1997" i="65"/>
  <c r="F1996" i="65"/>
  <c r="E1996" i="65"/>
  <c r="F1995" i="65"/>
  <c r="E1995" i="65"/>
  <c r="F1994" i="65"/>
  <c r="E1994" i="65"/>
  <c r="F1993" i="65"/>
  <c r="E1993" i="65"/>
  <c r="F1992" i="65"/>
  <c r="E1992" i="65"/>
  <c r="F1991" i="65"/>
  <c r="E1991" i="65"/>
  <c r="F1990" i="65"/>
  <c r="E1990" i="65"/>
  <c r="F1989" i="65"/>
  <c r="E1989" i="65"/>
  <c r="F1988" i="65"/>
  <c r="E1988" i="65"/>
  <c r="F1987" i="65"/>
  <c r="E1987" i="65"/>
  <c r="F1986" i="65"/>
  <c r="E1986" i="65"/>
  <c r="F1985" i="65"/>
  <c r="E1985" i="65"/>
  <c r="F1984" i="65"/>
  <c r="E1984" i="65"/>
  <c r="F1983" i="65"/>
  <c r="E1983" i="65"/>
  <c r="F1982" i="65"/>
  <c r="E1982" i="65"/>
  <c r="F1981" i="65"/>
  <c r="E1981" i="65"/>
  <c r="F1980" i="65"/>
  <c r="E1980" i="65"/>
  <c r="F1979" i="65"/>
  <c r="E1979" i="65"/>
  <c r="F1978" i="65"/>
  <c r="E1978" i="65"/>
  <c r="F1977" i="65"/>
  <c r="E1977" i="65"/>
  <c r="F1976" i="65"/>
  <c r="E1976" i="65"/>
  <c r="F1975" i="65"/>
  <c r="E1975" i="65"/>
  <c r="F1974" i="65"/>
  <c r="E1974" i="65"/>
  <c r="F1973" i="65"/>
  <c r="E1973" i="65"/>
  <c r="F1972" i="65"/>
  <c r="E1972" i="65"/>
  <c r="F1971" i="65"/>
  <c r="E1971" i="65"/>
  <c r="F1970" i="65"/>
  <c r="E1970" i="65"/>
  <c r="F1969" i="65"/>
  <c r="E1969" i="65"/>
  <c r="F1968" i="65"/>
  <c r="E1968" i="65"/>
  <c r="F1967" i="65"/>
  <c r="E1967" i="65"/>
  <c r="F1966" i="65"/>
  <c r="E1966" i="65"/>
  <c r="F1965" i="65"/>
  <c r="E1965" i="65"/>
  <c r="F1964" i="65"/>
  <c r="E1964" i="65"/>
  <c r="F1963" i="65"/>
  <c r="E1963" i="65"/>
  <c r="F1962" i="65"/>
  <c r="E1962" i="65"/>
  <c r="F1961" i="65"/>
  <c r="E1961" i="65"/>
  <c r="F1960" i="65"/>
  <c r="E1960" i="65"/>
  <c r="F1959" i="65"/>
  <c r="E1959" i="65"/>
  <c r="F1958" i="65"/>
  <c r="E1958" i="65"/>
  <c r="F1957" i="65"/>
  <c r="E1957" i="65"/>
  <c r="F1956" i="65"/>
  <c r="E1956" i="65"/>
  <c r="F1955" i="65"/>
  <c r="E1955" i="65"/>
  <c r="F1954" i="65"/>
  <c r="E1954" i="65"/>
  <c r="F1953" i="65"/>
  <c r="E1953" i="65"/>
  <c r="F1952" i="65"/>
  <c r="E1952" i="65"/>
  <c r="F1951" i="65"/>
  <c r="E1951" i="65"/>
  <c r="F1950" i="65"/>
  <c r="E1950" i="65"/>
  <c r="F1949" i="65"/>
  <c r="E1949" i="65"/>
  <c r="F1948" i="65"/>
  <c r="E1948" i="65"/>
  <c r="F1947" i="65"/>
  <c r="E1947" i="65"/>
  <c r="F1946" i="65"/>
  <c r="E1946" i="65"/>
  <c r="F1945" i="65"/>
  <c r="E1945" i="65"/>
  <c r="F1944" i="65"/>
  <c r="E1944" i="65"/>
  <c r="F1943" i="65"/>
  <c r="E1943" i="65"/>
  <c r="F1942" i="65"/>
  <c r="E1942" i="65"/>
  <c r="F1941" i="65"/>
  <c r="E1941" i="65"/>
  <c r="F1940" i="65"/>
  <c r="E1940" i="65"/>
  <c r="F1939" i="65"/>
  <c r="E1939" i="65"/>
  <c r="F1938" i="65"/>
  <c r="E1938" i="65"/>
  <c r="F1937" i="65"/>
  <c r="E1937" i="65"/>
  <c r="F1936" i="65"/>
  <c r="E1936" i="65"/>
  <c r="F1935" i="65"/>
  <c r="E1935" i="65"/>
  <c r="F1934" i="65"/>
  <c r="E1934" i="65"/>
  <c r="F1933" i="65"/>
  <c r="E1933" i="65"/>
  <c r="F1932" i="65"/>
  <c r="E1932" i="65"/>
  <c r="F1931" i="65"/>
  <c r="E1931" i="65"/>
  <c r="F1930" i="65"/>
  <c r="E1930" i="65"/>
  <c r="F1929" i="65"/>
  <c r="E1929" i="65"/>
  <c r="F1928" i="65"/>
  <c r="E1928" i="65"/>
  <c r="F1927" i="65"/>
  <c r="E1927" i="65"/>
  <c r="F1926" i="65"/>
  <c r="E1926" i="65"/>
  <c r="F1925" i="65"/>
  <c r="E1925" i="65"/>
  <c r="F1924" i="65"/>
  <c r="E1924" i="65"/>
  <c r="F1923" i="65"/>
  <c r="E1923" i="65"/>
  <c r="F1922" i="65"/>
  <c r="E1922" i="65"/>
  <c r="F1921" i="65"/>
  <c r="E1921" i="65"/>
  <c r="F1920" i="65"/>
  <c r="E1920" i="65"/>
  <c r="F1919" i="65"/>
  <c r="E1919" i="65"/>
  <c r="F1918" i="65"/>
  <c r="E1918" i="65"/>
  <c r="F1917" i="65"/>
  <c r="E1917" i="65"/>
  <c r="F1916" i="65"/>
  <c r="E1916" i="65"/>
  <c r="F1915" i="65"/>
  <c r="E1915" i="65"/>
  <c r="F1914" i="65"/>
  <c r="E1914" i="65"/>
  <c r="F1913" i="65"/>
  <c r="E1913" i="65"/>
  <c r="F1912" i="65"/>
  <c r="E1912" i="65"/>
  <c r="F1911" i="65"/>
  <c r="E1911" i="65"/>
  <c r="F1910" i="65"/>
  <c r="E1910" i="65"/>
  <c r="F1909" i="65"/>
  <c r="E1909" i="65"/>
  <c r="F1908" i="65"/>
  <c r="E1908" i="65"/>
  <c r="F1907" i="65"/>
  <c r="E1907" i="65"/>
  <c r="F1906" i="65"/>
  <c r="E1906" i="65"/>
  <c r="F1905" i="65"/>
  <c r="E1905" i="65"/>
  <c r="F1904" i="65"/>
  <c r="E1904" i="65"/>
  <c r="F1903" i="65"/>
  <c r="E1903" i="65"/>
  <c r="F1902" i="65"/>
  <c r="E1902" i="65"/>
  <c r="F1901" i="65"/>
  <c r="E1901" i="65"/>
  <c r="F1900" i="65"/>
  <c r="E1900" i="65"/>
  <c r="F1899" i="65"/>
  <c r="E1899" i="65"/>
  <c r="F1898" i="65"/>
  <c r="E1898" i="65"/>
  <c r="F1897" i="65"/>
  <c r="E1897" i="65"/>
  <c r="F1896" i="65"/>
  <c r="E1896" i="65"/>
  <c r="F1895" i="65"/>
  <c r="E1895" i="65"/>
  <c r="F1894" i="65"/>
  <c r="E1894" i="65"/>
  <c r="F1893" i="65"/>
  <c r="E1893" i="65"/>
  <c r="F1892" i="65"/>
  <c r="E1892" i="65"/>
  <c r="F1891" i="65"/>
  <c r="E1891" i="65"/>
  <c r="F1890" i="65"/>
  <c r="E1890" i="65"/>
  <c r="F1889" i="65"/>
  <c r="E1889" i="65"/>
  <c r="F1888" i="65"/>
  <c r="E1888" i="65"/>
  <c r="F1887" i="65"/>
  <c r="E1887" i="65"/>
  <c r="F1886" i="65"/>
  <c r="E1886" i="65"/>
  <c r="F1885" i="65"/>
  <c r="E1885" i="65"/>
  <c r="F1884" i="65"/>
  <c r="E1884" i="65"/>
  <c r="F1883" i="65"/>
  <c r="E1883" i="65"/>
  <c r="F1882" i="65"/>
  <c r="E1882" i="65"/>
  <c r="F1881" i="65"/>
  <c r="E1881" i="65"/>
  <c r="F1880" i="65"/>
  <c r="E1880" i="65"/>
  <c r="F1879" i="65"/>
  <c r="E1879" i="65"/>
  <c r="F1878" i="65"/>
  <c r="E1878" i="65"/>
  <c r="F1877" i="65"/>
  <c r="E1877" i="65"/>
  <c r="F1876" i="65"/>
  <c r="E1876" i="65"/>
  <c r="F1875" i="65"/>
  <c r="E1875" i="65"/>
  <c r="F1874" i="65"/>
  <c r="E1874" i="65"/>
  <c r="F1873" i="65"/>
  <c r="E1873" i="65"/>
  <c r="F1872" i="65"/>
  <c r="E1872" i="65"/>
  <c r="F1871" i="65"/>
  <c r="E1871" i="65"/>
  <c r="F1870" i="65"/>
  <c r="E1870" i="65"/>
  <c r="F1869" i="65"/>
  <c r="E1869" i="65"/>
  <c r="F1868" i="65"/>
  <c r="E1868" i="65"/>
  <c r="F1867" i="65"/>
  <c r="E1867" i="65"/>
  <c r="F1866" i="65"/>
  <c r="E1866" i="65"/>
  <c r="F1865" i="65"/>
  <c r="E1865" i="65"/>
  <c r="F1864" i="65"/>
  <c r="E1864" i="65"/>
  <c r="F1863" i="65"/>
  <c r="E1863" i="65"/>
  <c r="F1862" i="65"/>
  <c r="E1862" i="65"/>
  <c r="F1861" i="65"/>
  <c r="E1861" i="65"/>
  <c r="F1860" i="65"/>
  <c r="E1860" i="65"/>
  <c r="F1859" i="65"/>
  <c r="E1859" i="65"/>
  <c r="F1858" i="65"/>
  <c r="E1858" i="65"/>
  <c r="F1857" i="65"/>
  <c r="E1857" i="65"/>
  <c r="F1856" i="65"/>
  <c r="E1856" i="65"/>
  <c r="F1855" i="65"/>
  <c r="E1855" i="65"/>
  <c r="F1854" i="65"/>
  <c r="E1854" i="65"/>
  <c r="F1853" i="65"/>
  <c r="E1853" i="65"/>
  <c r="F1852" i="65"/>
  <c r="E1852" i="65"/>
  <c r="F1851" i="65"/>
  <c r="E1851" i="65"/>
  <c r="F1850" i="65"/>
  <c r="E1850" i="65"/>
  <c r="F1849" i="65"/>
  <c r="E1849" i="65"/>
  <c r="F1848" i="65"/>
  <c r="E1848" i="65"/>
  <c r="F1847" i="65"/>
  <c r="E1847" i="65"/>
  <c r="F1846" i="65"/>
  <c r="E1846" i="65"/>
  <c r="F1845" i="65"/>
  <c r="E1845" i="65"/>
  <c r="F1844" i="65"/>
  <c r="E1844" i="65"/>
  <c r="F1843" i="65"/>
  <c r="E1843" i="65"/>
  <c r="F1842" i="65"/>
  <c r="E1842" i="65"/>
  <c r="F1841" i="65"/>
  <c r="E1841" i="65"/>
  <c r="F1840" i="65"/>
  <c r="E1840" i="65"/>
  <c r="F1839" i="65"/>
  <c r="E1839" i="65"/>
  <c r="F1838" i="65"/>
  <c r="E1838" i="65"/>
  <c r="F1837" i="65"/>
  <c r="E1837" i="65"/>
  <c r="F1836" i="65"/>
  <c r="E1836" i="65"/>
  <c r="F1835" i="65"/>
  <c r="E1835" i="65"/>
  <c r="F1834" i="65"/>
  <c r="E1834" i="65"/>
  <c r="F1833" i="65"/>
  <c r="E1833" i="65"/>
  <c r="F1832" i="65"/>
  <c r="E1832" i="65"/>
  <c r="F1831" i="65"/>
  <c r="E1831" i="65"/>
  <c r="F1830" i="65"/>
  <c r="E1830" i="65"/>
  <c r="F1829" i="65"/>
  <c r="E1829" i="65"/>
  <c r="F1828" i="65"/>
  <c r="E1828" i="65"/>
  <c r="F1827" i="65"/>
  <c r="E1827" i="65"/>
  <c r="F1826" i="65"/>
  <c r="E1826" i="65"/>
  <c r="F1825" i="65"/>
  <c r="E1825" i="65"/>
  <c r="F1824" i="65"/>
  <c r="E1824" i="65"/>
  <c r="F1823" i="65"/>
  <c r="E1823" i="65"/>
  <c r="F1822" i="65"/>
  <c r="E1822" i="65"/>
  <c r="F1821" i="65"/>
  <c r="E1821" i="65"/>
  <c r="F1820" i="65"/>
  <c r="E1820" i="65"/>
  <c r="F1819" i="65"/>
  <c r="E1819" i="65"/>
  <c r="F1818" i="65"/>
  <c r="E1818" i="65"/>
  <c r="F1817" i="65"/>
  <c r="E1817" i="65"/>
  <c r="F1816" i="65"/>
  <c r="E1816" i="65"/>
  <c r="F1815" i="65"/>
  <c r="E1815" i="65"/>
  <c r="F1814" i="65"/>
  <c r="E1814" i="65"/>
  <c r="F1813" i="65"/>
  <c r="E1813" i="65"/>
  <c r="F1812" i="65"/>
  <c r="E1812" i="65"/>
  <c r="F1811" i="65"/>
  <c r="E1811" i="65"/>
  <c r="F1810" i="65"/>
  <c r="E1810" i="65"/>
  <c r="F1809" i="65"/>
  <c r="E1809" i="65"/>
  <c r="F1808" i="65"/>
  <c r="E1808" i="65"/>
  <c r="F1807" i="65"/>
  <c r="E1807" i="65"/>
  <c r="F1806" i="65"/>
  <c r="E1806" i="65"/>
  <c r="F1805" i="65"/>
  <c r="E1805" i="65"/>
  <c r="F1804" i="65"/>
  <c r="E1804" i="65"/>
  <c r="F1803" i="65"/>
  <c r="E1803" i="65"/>
  <c r="F1802" i="65"/>
  <c r="E1802" i="65"/>
  <c r="F1801" i="65"/>
  <c r="E1801" i="65"/>
  <c r="F1800" i="65"/>
  <c r="E1800" i="65"/>
  <c r="F1799" i="65"/>
  <c r="E1799" i="65"/>
  <c r="F1798" i="65"/>
  <c r="E1798" i="65"/>
  <c r="F1797" i="65"/>
  <c r="E1797" i="65"/>
  <c r="F1796" i="65"/>
  <c r="E1796" i="65"/>
  <c r="F1795" i="65"/>
  <c r="E1795" i="65"/>
  <c r="F1794" i="65"/>
  <c r="E1794" i="65"/>
  <c r="F1793" i="65"/>
  <c r="E1793" i="65"/>
  <c r="F1792" i="65"/>
  <c r="E1792" i="65"/>
  <c r="F1791" i="65"/>
  <c r="E1791" i="65"/>
  <c r="F1790" i="65"/>
  <c r="E1790" i="65"/>
  <c r="F1789" i="65"/>
  <c r="E1789" i="65"/>
  <c r="F1788" i="65"/>
  <c r="E1788" i="65"/>
  <c r="F1787" i="65"/>
  <c r="E1787" i="65"/>
  <c r="F1786" i="65"/>
  <c r="E1786" i="65"/>
  <c r="F1785" i="65"/>
  <c r="E1785" i="65"/>
  <c r="F1784" i="65"/>
  <c r="E1784" i="65"/>
  <c r="F1783" i="65"/>
  <c r="E1783" i="65"/>
  <c r="F1782" i="65"/>
  <c r="E1782" i="65"/>
  <c r="F1781" i="65"/>
  <c r="E1781" i="65"/>
  <c r="F1780" i="65"/>
  <c r="E1780" i="65"/>
  <c r="F1779" i="65"/>
  <c r="E1779" i="65"/>
  <c r="F1778" i="65"/>
  <c r="E1778" i="65"/>
  <c r="F1777" i="65"/>
  <c r="E1777" i="65"/>
  <c r="F1776" i="65"/>
  <c r="E1776" i="65"/>
  <c r="F1775" i="65"/>
  <c r="E1775" i="65"/>
  <c r="F1774" i="65"/>
  <c r="E1774" i="65"/>
  <c r="F1773" i="65"/>
  <c r="E1773" i="65"/>
  <c r="F1772" i="65"/>
  <c r="E1772" i="65"/>
  <c r="F1771" i="65"/>
  <c r="E1771" i="65"/>
  <c r="F1770" i="65"/>
  <c r="E1770" i="65"/>
  <c r="F1769" i="65"/>
  <c r="E1769" i="65"/>
  <c r="F1768" i="65"/>
  <c r="E1768" i="65"/>
  <c r="F1767" i="65"/>
  <c r="E1767" i="65"/>
  <c r="F1766" i="65"/>
  <c r="E1766" i="65"/>
  <c r="F1765" i="65"/>
  <c r="E1765" i="65"/>
  <c r="F1764" i="65"/>
  <c r="E1764" i="65"/>
  <c r="F1763" i="65"/>
  <c r="E1763" i="65"/>
  <c r="F1762" i="65"/>
  <c r="E1762" i="65"/>
  <c r="F1761" i="65"/>
  <c r="E1761" i="65"/>
  <c r="F1760" i="65"/>
  <c r="E1760" i="65"/>
  <c r="F1759" i="65"/>
  <c r="E1759" i="65"/>
  <c r="F1758" i="65"/>
  <c r="E1758" i="65"/>
  <c r="F1757" i="65"/>
  <c r="E1757" i="65"/>
  <c r="F1756" i="65"/>
  <c r="E1756" i="65"/>
  <c r="F1755" i="65"/>
  <c r="E1755" i="65"/>
  <c r="F1754" i="65"/>
  <c r="E1754" i="65"/>
  <c r="F1753" i="65"/>
  <c r="E1753" i="65"/>
  <c r="F1752" i="65"/>
  <c r="E1752" i="65"/>
  <c r="F1751" i="65"/>
  <c r="E1751" i="65"/>
  <c r="F1750" i="65"/>
  <c r="E1750" i="65"/>
  <c r="F1749" i="65"/>
  <c r="E1749" i="65"/>
  <c r="F1748" i="65"/>
  <c r="E1748" i="65"/>
  <c r="F1747" i="65"/>
  <c r="E1747" i="65"/>
  <c r="F1746" i="65"/>
  <c r="E1746" i="65"/>
  <c r="F1745" i="65"/>
  <c r="E1745" i="65"/>
  <c r="F1744" i="65"/>
  <c r="E1744" i="65"/>
  <c r="F1743" i="65"/>
  <c r="E1743" i="65"/>
  <c r="F1742" i="65"/>
  <c r="E1742" i="65"/>
  <c r="F1741" i="65"/>
  <c r="E1741" i="65"/>
  <c r="F1740" i="65"/>
  <c r="E1740" i="65"/>
  <c r="F1739" i="65"/>
  <c r="E1739" i="65"/>
  <c r="F1738" i="65"/>
  <c r="E1738" i="65"/>
  <c r="F1737" i="65"/>
  <c r="E1737" i="65"/>
  <c r="F1736" i="65"/>
  <c r="E1736" i="65"/>
  <c r="F1735" i="65"/>
  <c r="E1735" i="65"/>
  <c r="F1734" i="65"/>
  <c r="E1734" i="65"/>
  <c r="F1733" i="65"/>
  <c r="E1733" i="65"/>
  <c r="F1732" i="65"/>
  <c r="E1732" i="65"/>
  <c r="F1731" i="65"/>
  <c r="E1731" i="65"/>
  <c r="F1730" i="65"/>
  <c r="E1730" i="65"/>
  <c r="F1729" i="65"/>
  <c r="E1729" i="65"/>
  <c r="F1728" i="65"/>
  <c r="E1728" i="65"/>
  <c r="F1727" i="65"/>
  <c r="E1727" i="65"/>
  <c r="F1726" i="65"/>
  <c r="E1726" i="65"/>
  <c r="F1725" i="65"/>
  <c r="E1725" i="65"/>
  <c r="F1724" i="65"/>
  <c r="E1724" i="65"/>
  <c r="F1723" i="65"/>
  <c r="E1723" i="65"/>
  <c r="F1722" i="65"/>
  <c r="E1722" i="65"/>
  <c r="F1721" i="65"/>
  <c r="E1721" i="65"/>
  <c r="F1720" i="65"/>
  <c r="E1720" i="65"/>
  <c r="F1719" i="65"/>
  <c r="E1719" i="65"/>
  <c r="F1718" i="65"/>
  <c r="E1718" i="65"/>
  <c r="F1717" i="65"/>
  <c r="E1717" i="65"/>
  <c r="F1716" i="65"/>
  <c r="E1716" i="65"/>
  <c r="F1715" i="65"/>
  <c r="E1715" i="65"/>
  <c r="F1714" i="65"/>
  <c r="E1714" i="65"/>
  <c r="F1713" i="65"/>
  <c r="E1713" i="65"/>
  <c r="F1712" i="65"/>
  <c r="E1712" i="65"/>
  <c r="F1711" i="65"/>
  <c r="E1711" i="65"/>
  <c r="F1710" i="65"/>
  <c r="E1710" i="65"/>
  <c r="F1709" i="65"/>
  <c r="E1709" i="65"/>
  <c r="F1708" i="65"/>
  <c r="E1708" i="65"/>
  <c r="F1707" i="65"/>
  <c r="E1707" i="65"/>
  <c r="F1706" i="65"/>
  <c r="E1706" i="65"/>
  <c r="F1705" i="65"/>
  <c r="E1705" i="65"/>
  <c r="F1704" i="65"/>
  <c r="E1704" i="65"/>
  <c r="F1703" i="65"/>
  <c r="E1703" i="65"/>
  <c r="F1702" i="65"/>
  <c r="E1702" i="65"/>
  <c r="F1701" i="65"/>
  <c r="E1701" i="65"/>
  <c r="F1700" i="65"/>
  <c r="E1700" i="65"/>
  <c r="F1699" i="65"/>
  <c r="E1699" i="65"/>
  <c r="F1698" i="65"/>
  <c r="E1698" i="65"/>
  <c r="F1697" i="65"/>
  <c r="E1697" i="65"/>
  <c r="F1696" i="65"/>
  <c r="E1696" i="65"/>
  <c r="F1695" i="65"/>
  <c r="E1695" i="65"/>
  <c r="F1694" i="65"/>
  <c r="E1694" i="65"/>
  <c r="F1693" i="65"/>
  <c r="E1693" i="65"/>
  <c r="F1692" i="65"/>
  <c r="E1692" i="65"/>
  <c r="F1691" i="65"/>
  <c r="E1691" i="65"/>
  <c r="F1690" i="65"/>
  <c r="E1690" i="65"/>
  <c r="F1689" i="65"/>
  <c r="E1689" i="65"/>
  <c r="F1688" i="65"/>
  <c r="E1688" i="65"/>
  <c r="F1687" i="65"/>
  <c r="E1687" i="65"/>
  <c r="F1686" i="65"/>
  <c r="E1686" i="65"/>
  <c r="F1685" i="65"/>
  <c r="E1685" i="65"/>
  <c r="F1684" i="65"/>
  <c r="E1684" i="65"/>
  <c r="F1683" i="65"/>
  <c r="E1683" i="65"/>
  <c r="F1682" i="65"/>
  <c r="E1682" i="65"/>
  <c r="F1681" i="65"/>
  <c r="E1681" i="65"/>
  <c r="F1680" i="65"/>
  <c r="E1680" i="65"/>
  <c r="F1679" i="65"/>
  <c r="E1679" i="65"/>
  <c r="F1678" i="65"/>
  <c r="E1678" i="65"/>
  <c r="F1677" i="65"/>
  <c r="E1677" i="65"/>
  <c r="F1676" i="65"/>
  <c r="E1676" i="65"/>
  <c r="F1675" i="65"/>
  <c r="E1675" i="65"/>
  <c r="F1674" i="65"/>
  <c r="E1674" i="65"/>
  <c r="F1673" i="65"/>
  <c r="E1673" i="65"/>
  <c r="F1672" i="65"/>
  <c r="E1672" i="65"/>
  <c r="F1671" i="65"/>
  <c r="E1671" i="65"/>
  <c r="F1670" i="65"/>
  <c r="E1670" i="65"/>
  <c r="F1669" i="65"/>
  <c r="E1669" i="65"/>
  <c r="F1668" i="65"/>
  <c r="E1668" i="65"/>
  <c r="F1667" i="65"/>
  <c r="E1667" i="65"/>
  <c r="F1666" i="65"/>
  <c r="E1666" i="65"/>
  <c r="F1665" i="65"/>
  <c r="E1665" i="65"/>
  <c r="F1664" i="65"/>
  <c r="E1664" i="65"/>
  <c r="F1663" i="65"/>
  <c r="E1663" i="65"/>
  <c r="F1662" i="65"/>
  <c r="E1662" i="65"/>
  <c r="F1661" i="65"/>
  <c r="E1661" i="65"/>
  <c r="F1660" i="65"/>
  <c r="E1660" i="65"/>
  <c r="F1659" i="65"/>
  <c r="E1659" i="65"/>
  <c r="F1658" i="65"/>
  <c r="E1658" i="65"/>
  <c r="F1657" i="65"/>
  <c r="E1657" i="65"/>
  <c r="F1656" i="65"/>
  <c r="E1656" i="65"/>
  <c r="F1655" i="65"/>
  <c r="E1655" i="65"/>
  <c r="F1654" i="65"/>
  <c r="E1654" i="65"/>
  <c r="F1653" i="65"/>
  <c r="E1653" i="65"/>
  <c r="F1652" i="65"/>
  <c r="E1652" i="65"/>
  <c r="F1651" i="65"/>
  <c r="E1651" i="65"/>
  <c r="F1650" i="65"/>
  <c r="E1650" i="65"/>
  <c r="F1649" i="65"/>
  <c r="E1649" i="65"/>
  <c r="F1648" i="65"/>
  <c r="E1648" i="65"/>
  <c r="F1647" i="65"/>
  <c r="E1647" i="65"/>
  <c r="F1646" i="65"/>
  <c r="E1646" i="65"/>
  <c r="F1645" i="65"/>
  <c r="E1645" i="65"/>
  <c r="F1644" i="65"/>
  <c r="E1644" i="65"/>
  <c r="F1643" i="65"/>
  <c r="E1643" i="65"/>
  <c r="F1642" i="65"/>
  <c r="E1642" i="65"/>
  <c r="F1641" i="65"/>
  <c r="E1641" i="65"/>
  <c r="F1640" i="65"/>
  <c r="E1640" i="65"/>
  <c r="F1639" i="65"/>
  <c r="E1639" i="65"/>
  <c r="F1638" i="65"/>
  <c r="E1638" i="65"/>
  <c r="F1637" i="65"/>
  <c r="E1637" i="65"/>
  <c r="F1636" i="65"/>
  <c r="E1636" i="65"/>
  <c r="F1635" i="65"/>
  <c r="E1635" i="65"/>
  <c r="F1634" i="65"/>
  <c r="E1634" i="65"/>
  <c r="F1633" i="65"/>
  <c r="E1633" i="65"/>
  <c r="F1632" i="65"/>
  <c r="E1632" i="65"/>
  <c r="F1631" i="65"/>
  <c r="E1631" i="65"/>
  <c r="F1630" i="65"/>
  <c r="E1630" i="65"/>
  <c r="F1629" i="65"/>
  <c r="E1629" i="65"/>
  <c r="F1628" i="65"/>
  <c r="E1628" i="65"/>
  <c r="F1627" i="65"/>
  <c r="E1627" i="65"/>
  <c r="F1626" i="65"/>
  <c r="E1626" i="65"/>
  <c r="F1625" i="65"/>
  <c r="E1625" i="65"/>
  <c r="F1624" i="65"/>
  <c r="E1624" i="65"/>
  <c r="F1623" i="65"/>
  <c r="E1623" i="65"/>
  <c r="F1622" i="65"/>
  <c r="E1622" i="65"/>
  <c r="F1621" i="65"/>
  <c r="E1621" i="65"/>
  <c r="F1620" i="65"/>
  <c r="E1620" i="65"/>
  <c r="F1619" i="65"/>
  <c r="E1619" i="65"/>
  <c r="F1618" i="65"/>
  <c r="E1618" i="65"/>
  <c r="F1617" i="65"/>
  <c r="E1617" i="65"/>
  <c r="F1616" i="65"/>
  <c r="E1616" i="65"/>
  <c r="F1615" i="65"/>
  <c r="D1615" i="65"/>
  <c r="D1614" i="65" s="1"/>
  <c r="E1614" i="65" s="1"/>
  <c r="F1614" i="65"/>
  <c r="F1613" i="65"/>
  <c r="F1612" i="65"/>
  <c r="F1600" i="65"/>
  <c r="F1596" i="65"/>
  <c r="F1593" i="65"/>
  <c r="F1588" i="65"/>
  <c r="F1581" i="65"/>
  <c r="E1581" i="65"/>
  <c r="F1580" i="65"/>
  <c r="E1580" i="65"/>
  <c r="F1579" i="65"/>
  <c r="E1579" i="65"/>
  <c r="F1578" i="65"/>
  <c r="E1578" i="65"/>
  <c r="F1577" i="65"/>
  <c r="E1577" i="65"/>
  <c r="F1576" i="65"/>
  <c r="E1576" i="65"/>
  <c r="F1575" i="65"/>
  <c r="E1575" i="65"/>
  <c r="F1574" i="65"/>
  <c r="E1574" i="65"/>
  <c r="F1573" i="65"/>
  <c r="E1573" i="65"/>
  <c r="F1572" i="65"/>
  <c r="E1572" i="65"/>
  <c r="F1571" i="65"/>
  <c r="E1571" i="65"/>
  <c r="F1570" i="65"/>
  <c r="E1570" i="65"/>
  <c r="F1569" i="65"/>
  <c r="E1569" i="65"/>
  <c r="F1568" i="65"/>
  <c r="E1568" i="65"/>
  <c r="F1567" i="65"/>
  <c r="E1567" i="65"/>
  <c r="F1566" i="65"/>
  <c r="E1566" i="65"/>
  <c r="F1565" i="65"/>
  <c r="E1565" i="65"/>
  <c r="F1564" i="65"/>
  <c r="E1564" i="65"/>
  <c r="F1563" i="65"/>
  <c r="E1563" i="65"/>
  <c r="F1562" i="65"/>
  <c r="E1562" i="65"/>
  <c r="F1561" i="65"/>
  <c r="E1561" i="65"/>
  <c r="F1560" i="65"/>
  <c r="E1560" i="65"/>
  <c r="F1559" i="65"/>
  <c r="E1559" i="65"/>
  <c r="F1558" i="65"/>
  <c r="E1558" i="65"/>
  <c r="F1557" i="65"/>
  <c r="E1557" i="65"/>
  <c r="F1556" i="65"/>
  <c r="E1556" i="65"/>
  <c r="F1555" i="65"/>
  <c r="E1555" i="65"/>
  <c r="F1554" i="65"/>
  <c r="E1554" i="65"/>
  <c r="F1553" i="65"/>
  <c r="E1553" i="65"/>
  <c r="F1552" i="65"/>
  <c r="E1552" i="65"/>
  <c r="F1551" i="65"/>
  <c r="E1551" i="65"/>
  <c r="F1550" i="65"/>
  <c r="E1550" i="65"/>
  <c r="F1549" i="65"/>
  <c r="E1549" i="65"/>
  <c r="F1548" i="65"/>
  <c r="E1548" i="65"/>
  <c r="F1547" i="65"/>
  <c r="E1547" i="65"/>
  <c r="F1546" i="65"/>
  <c r="E1546" i="65"/>
  <c r="F1545" i="65"/>
  <c r="E1545" i="65"/>
  <c r="F1544" i="65"/>
  <c r="E1544" i="65"/>
  <c r="F1543" i="65"/>
  <c r="E1543" i="65"/>
  <c r="F1542" i="65"/>
  <c r="E1542" i="65"/>
  <c r="F1541" i="65"/>
  <c r="E1541" i="65"/>
  <c r="F1540" i="65"/>
  <c r="E1540" i="65"/>
  <c r="F1539" i="65"/>
  <c r="E1539" i="65"/>
  <c r="F1538" i="65"/>
  <c r="E1538" i="65"/>
  <c r="F1537" i="65"/>
  <c r="E1537" i="65"/>
  <c r="F1536" i="65"/>
  <c r="E1536" i="65"/>
  <c r="F1535" i="65"/>
  <c r="E1535" i="65"/>
  <c r="F1534" i="65"/>
  <c r="E1534" i="65"/>
  <c r="F1533" i="65"/>
  <c r="E1533" i="65"/>
  <c r="F1532" i="65"/>
  <c r="E1532" i="65"/>
  <c r="F1531" i="65"/>
  <c r="E1531" i="65"/>
  <c r="F1530" i="65"/>
  <c r="E1530" i="65"/>
  <c r="F1529" i="65"/>
  <c r="E1529" i="65"/>
  <c r="F1528" i="65"/>
  <c r="E1528" i="65"/>
  <c r="F1527" i="65"/>
  <c r="E1527" i="65"/>
  <c r="F1526" i="65"/>
  <c r="E1526" i="65"/>
  <c r="F1525" i="65"/>
  <c r="E1525" i="65"/>
  <c r="F1524" i="65"/>
  <c r="E1524" i="65"/>
  <c r="F1523" i="65"/>
  <c r="E1523" i="65"/>
  <c r="F1522" i="65"/>
  <c r="E1522" i="65"/>
  <c r="F1521" i="65"/>
  <c r="E1521" i="65"/>
  <c r="F1520" i="65"/>
  <c r="E1520" i="65"/>
  <c r="F1519" i="65"/>
  <c r="E1519" i="65"/>
  <c r="F1518" i="65"/>
  <c r="E1518" i="65"/>
  <c r="F1517" i="65"/>
  <c r="E1517" i="65"/>
  <c r="F1516" i="65"/>
  <c r="E1516" i="65"/>
  <c r="F1515" i="65"/>
  <c r="E1515" i="65"/>
  <c r="F1514" i="65"/>
  <c r="E1514" i="65"/>
  <c r="F1513" i="65"/>
  <c r="E1513" i="65"/>
  <c r="F1512" i="65"/>
  <c r="E1512" i="65"/>
  <c r="F1511" i="65"/>
  <c r="E1511" i="65"/>
  <c r="F1510" i="65"/>
  <c r="E1510" i="65"/>
  <c r="F1509" i="65"/>
  <c r="E1509" i="65"/>
  <c r="F1508" i="65"/>
  <c r="E1508" i="65"/>
  <c r="F1507" i="65"/>
  <c r="E1507" i="65"/>
  <c r="F1506" i="65"/>
  <c r="E1506" i="65"/>
  <c r="F1505" i="65"/>
  <c r="E1505" i="65"/>
  <c r="F1504" i="65"/>
  <c r="E1504" i="65"/>
  <c r="F1503" i="65"/>
  <c r="E1503" i="65"/>
  <c r="F1502" i="65"/>
  <c r="E1502" i="65"/>
  <c r="F1501" i="65"/>
  <c r="E1501" i="65"/>
  <c r="F1500" i="65"/>
  <c r="E1500" i="65"/>
  <c r="F1499" i="65"/>
  <c r="E1499" i="65"/>
  <c r="F1498" i="65"/>
  <c r="E1498" i="65"/>
  <c r="F1497" i="65"/>
  <c r="E1497" i="65"/>
  <c r="F1496" i="65"/>
  <c r="E1496" i="65"/>
  <c r="F1495" i="65"/>
  <c r="E1495" i="65"/>
  <c r="F1494" i="65"/>
  <c r="E1494" i="65"/>
  <c r="F1493" i="65"/>
  <c r="E1493" i="65"/>
  <c r="F1492" i="65"/>
  <c r="E1492" i="65"/>
  <c r="F1491" i="65"/>
  <c r="E1491" i="65"/>
  <c r="F1490" i="65"/>
  <c r="E1490" i="65"/>
  <c r="F1489" i="65"/>
  <c r="E1489" i="65"/>
  <c r="F1488" i="65"/>
  <c r="E1488" i="65"/>
  <c r="F1487" i="65"/>
  <c r="E1487" i="65"/>
  <c r="F1486" i="65"/>
  <c r="E1486" i="65"/>
  <c r="F1485" i="65"/>
  <c r="E1485" i="65"/>
  <c r="F1484" i="65"/>
  <c r="E1484" i="65"/>
  <c r="F1483" i="65"/>
  <c r="E1483" i="65"/>
  <c r="F1482" i="65"/>
  <c r="E1482" i="65"/>
  <c r="F1481" i="65"/>
  <c r="E1481" i="65"/>
  <c r="F1480" i="65"/>
  <c r="E1480" i="65"/>
  <c r="F1479" i="65"/>
  <c r="E1479" i="65"/>
  <c r="F1478" i="65"/>
  <c r="E1478" i="65"/>
  <c r="F1477" i="65"/>
  <c r="E1477" i="65"/>
  <c r="F1476" i="65"/>
  <c r="E1476" i="65"/>
  <c r="F1475" i="65"/>
  <c r="E1475" i="65"/>
  <c r="F1474" i="65"/>
  <c r="E1474" i="65"/>
  <c r="F1473" i="65"/>
  <c r="E1473" i="65"/>
  <c r="F1472" i="65"/>
  <c r="E1472" i="65"/>
  <c r="F1471" i="65"/>
  <c r="E1471" i="65"/>
  <c r="F1470" i="65"/>
  <c r="E1470" i="65"/>
  <c r="F1469" i="65"/>
  <c r="E1469" i="65"/>
  <c r="F1468" i="65"/>
  <c r="E1468" i="65"/>
  <c r="F1467" i="65"/>
  <c r="E1467" i="65"/>
  <c r="F1466" i="65"/>
  <c r="E1466" i="65"/>
  <c r="F1465" i="65"/>
  <c r="E1465" i="65"/>
  <c r="F1464" i="65"/>
  <c r="E1464" i="65"/>
  <c r="F1463" i="65"/>
  <c r="E1463" i="65"/>
  <c r="F1462" i="65"/>
  <c r="E1462" i="65"/>
  <c r="F1461" i="65"/>
  <c r="E1461" i="65"/>
  <c r="F1460" i="65"/>
  <c r="E1460" i="65"/>
  <c r="F1459" i="65"/>
  <c r="E1459" i="65"/>
  <c r="F1458" i="65"/>
  <c r="E1458" i="65"/>
  <c r="F1457" i="65"/>
  <c r="E1457" i="65"/>
  <c r="F1456" i="65"/>
  <c r="E1456" i="65"/>
  <c r="F1455" i="65"/>
  <c r="E1455" i="65"/>
  <c r="F1454" i="65"/>
  <c r="E1454" i="65"/>
  <c r="F1453" i="65"/>
  <c r="E1453" i="65"/>
  <c r="F1452" i="65"/>
  <c r="E1452" i="65"/>
  <c r="F1451" i="65"/>
  <c r="E1451" i="65"/>
  <c r="F1450" i="65"/>
  <c r="E1450" i="65"/>
  <c r="F1449" i="65"/>
  <c r="E1449" i="65"/>
  <c r="F1448" i="65"/>
  <c r="E1448" i="65"/>
  <c r="F1447" i="65"/>
  <c r="E1447" i="65"/>
  <c r="F1446" i="65"/>
  <c r="E1446" i="65"/>
  <c r="F1445" i="65"/>
  <c r="E1445" i="65"/>
  <c r="F1444" i="65"/>
  <c r="E1444" i="65"/>
  <c r="F1443" i="65"/>
  <c r="E1443" i="65"/>
  <c r="F1442" i="65"/>
  <c r="E1442" i="65"/>
  <c r="F1441" i="65"/>
  <c r="E1441" i="65"/>
  <c r="F1440" i="65"/>
  <c r="E1440" i="65"/>
  <c r="F1439" i="65"/>
  <c r="E1439" i="65"/>
  <c r="F1438" i="65"/>
  <c r="E1438" i="65"/>
  <c r="F1437" i="65"/>
  <c r="E1437" i="65"/>
  <c r="F1436" i="65"/>
  <c r="E1436" i="65"/>
  <c r="F1435" i="65"/>
  <c r="E1435" i="65"/>
  <c r="F1434" i="65"/>
  <c r="E1434" i="65"/>
  <c r="F1433" i="65"/>
  <c r="E1433" i="65"/>
  <c r="F1432" i="65"/>
  <c r="E1432" i="65"/>
  <c r="F1431" i="65"/>
  <c r="E1431" i="65"/>
  <c r="F1430" i="65"/>
  <c r="E1430" i="65"/>
  <c r="F1429" i="65"/>
  <c r="E1429" i="65"/>
  <c r="F1428" i="65"/>
  <c r="E1428" i="65"/>
  <c r="F1427" i="65"/>
  <c r="E1427" i="65"/>
  <c r="F1426" i="65"/>
  <c r="E1426" i="65"/>
  <c r="F1425" i="65"/>
  <c r="E1425" i="65"/>
  <c r="F1424" i="65"/>
  <c r="E1424" i="65"/>
  <c r="F1423" i="65"/>
  <c r="E1423" i="65"/>
  <c r="F1422" i="65"/>
  <c r="E1422" i="65"/>
  <c r="F1421" i="65"/>
  <c r="E1421" i="65"/>
  <c r="F1420" i="65"/>
  <c r="E1420" i="65"/>
  <c r="F1419" i="65"/>
  <c r="E1419" i="65"/>
  <c r="F1418" i="65"/>
  <c r="E1418" i="65"/>
  <c r="F1417" i="65"/>
  <c r="E1417" i="65"/>
  <c r="F1416" i="65"/>
  <c r="E1416" i="65"/>
  <c r="F1415" i="65"/>
  <c r="E1415" i="65"/>
  <c r="F1414" i="65"/>
  <c r="E1414" i="65"/>
  <c r="F1413" i="65"/>
  <c r="E1413" i="65"/>
  <c r="F1412" i="65"/>
  <c r="E1412" i="65"/>
  <c r="F1411" i="65"/>
  <c r="E1411" i="65"/>
  <c r="F1410" i="65"/>
  <c r="E1410" i="65"/>
  <c r="F1409" i="65"/>
  <c r="E1409" i="65"/>
  <c r="F1408" i="65"/>
  <c r="E1408" i="65"/>
  <c r="F1407" i="65"/>
  <c r="E1407" i="65"/>
  <c r="F1406" i="65"/>
  <c r="E1406" i="65"/>
  <c r="F1405" i="65"/>
  <c r="E1405" i="65"/>
  <c r="F1404" i="65"/>
  <c r="E1404" i="65"/>
  <c r="F1403" i="65"/>
  <c r="E1403" i="65"/>
  <c r="F1402" i="65"/>
  <c r="E1402" i="65"/>
  <c r="F1401" i="65"/>
  <c r="E1401" i="65"/>
  <c r="F1400" i="65"/>
  <c r="E1400" i="65"/>
  <c r="F1399" i="65"/>
  <c r="E1399" i="65"/>
  <c r="F1398" i="65"/>
  <c r="E1398" i="65"/>
  <c r="F1397" i="65"/>
  <c r="E1397" i="65"/>
  <c r="F1396" i="65"/>
  <c r="E1396" i="65"/>
  <c r="F1395" i="65"/>
  <c r="E1395" i="65"/>
  <c r="F1394" i="65"/>
  <c r="E1394" i="65"/>
  <c r="F1393" i="65"/>
  <c r="E1393" i="65"/>
  <c r="F1392" i="65"/>
  <c r="E1392" i="65"/>
  <c r="F1391" i="65"/>
  <c r="E1391" i="65"/>
  <c r="F1390" i="65"/>
  <c r="E1390" i="65"/>
  <c r="F1389" i="65"/>
  <c r="E1389" i="65"/>
  <c r="F1388" i="65"/>
  <c r="E1388" i="65"/>
  <c r="F1387" i="65"/>
  <c r="E1387" i="65"/>
  <c r="F1386" i="65"/>
  <c r="E1386" i="65"/>
  <c r="F1385" i="65"/>
  <c r="E1385" i="65"/>
  <c r="F1384" i="65"/>
  <c r="E1384" i="65"/>
  <c r="F1383" i="65"/>
  <c r="E1383" i="65"/>
  <c r="F1382" i="65"/>
  <c r="E1382" i="65"/>
  <c r="F1381" i="65"/>
  <c r="E1381" i="65"/>
  <c r="F1380" i="65"/>
  <c r="E1380" i="65"/>
  <c r="F1379" i="65"/>
  <c r="E1379" i="65"/>
  <c r="F1378" i="65"/>
  <c r="E1378" i="65"/>
  <c r="F1377" i="65"/>
  <c r="E1377" i="65"/>
  <c r="F1376" i="65"/>
  <c r="E1376" i="65"/>
  <c r="F1375" i="65"/>
  <c r="E1375" i="65"/>
  <c r="F1374" i="65"/>
  <c r="E1374" i="65"/>
  <c r="F1373" i="65"/>
  <c r="E1373" i="65"/>
  <c r="F1372" i="65"/>
  <c r="E1372" i="65"/>
  <c r="F1371" i="65"/>
  <c r="E1371" i="65"/>
  <c r="F1370" i="65"/>
  <c r="E1370" i="65"/>
  <c r="F1369" i="65"/>
  <c r="E1369" i="65"/>
  <c r="F1368" i="65"/>
  <c r="E1368" i="65"/>
  <c r="F1367" i="65"/>
  <c r="E1367" i="65"/>
  <c r="F1366" i="65"/>
  <c r="E1366" i="65"/>
  <c r="F1365" i="65"/>
  <c r="E1365" i="65"/>
  <c r="F1364" i="65"/>
  <c r="E1364" i="65"/>
  <c r="F1363" i="65"/>
  <c r="E1363" i="65"/>
  <c r="F1362" i="65"/>
  <c r="E1362" i="65"/>
  <c r="F1361" i="65"/>
  <c r="E1361" i="65"/>
  <c r="F1360" i="65"/>
  <c r="E1360" i="65"/>
  <c r="F1359" i="65"/>
  <c r="E1359" i="65"/>
  <c r="F1358" i="65"/>
  <c r="E1358" i="65"/>
  <c r="F1357" i="65"/>
  <c r="E1357" i="65"/>
  <c r="F1356" i="65"/>
  <c r="E1356" i="65"/>
  <c r="F1355" i="65"/>
  <c r="E1355" i="65"/>
  <c r="F1354" i="65"/>
  <c r="E1354" i="65"/>
  <c r="F1353" i="65"/>
  <c r="E1353" i="65"/>
  <c r="F1352" i="65"/>
  <c r="E1352" i="65"/>
  <c r="F1351" i="65"/>
  <c r="E1351" i="65"/>
  <c r="F1350" i="65"/>
  <c r="E1350" i="65"/>
  <c r="F1349" i="65"/>
  <c r="E1349" i="65"/>
  <c r="F1348" i="65"/>
  <c r="E1348" i="65"/>
  <c r="F1347" i="65"/>
  <c r="E1347" i="65"/>
  <c r="F1346" i="65"/>
  <c r="E1346" i="65"/>
  <c r="F1345" i="65"/>
  <c r="E1345" i="65"/>
  <c r="F1344" i="65"/>
  <c r="E1344" i="65"/>
  <c r="F1343" i="65"/>
  <c r="E1343" i="65"/>
  <c r="F1342" i="65"/>
  <c r="E1342" i="65"/>
  <c r="F1341" i="65"/>
  <c r="E1341" i="65"/>
  <c r="F1340" i="65"/>
  <c r="E1340" i="65"/>
  <c r="F1339" i="65"/>
  <c r="E1339" i="65"/>
  <c r="F1338" i="65"/>
  <c r="E1338" i="65"/>
  <c r="F1337" i="65"/>
  <c r="E1337" i="65"/>
  <c r="F1336" i="65"/>
  <c r="E1336" i="65"/>
  <c r="F1335" i="65"/>
  <c r="E1335" i="65"/>
  <c r="F1334" i="65"/>
  <c r="E1334" i="65"/>
  <c r="F1333" i="65"/>
  <c r="E1333" i="65"/>
  <c r="F1332" i="65"/>
  <c r="E1332" i="65"/>
  <c r="F1331" i="65"/>
  <c r="E1331" i="65"/>
  <c r="F1330" i="65"/>
  <c r="E1330" i="65"/>
  <c r="F1329" i="65"/>
  <c r="E1329" i="65"/>
  <c r="F1328" i="65"/>
  <c r="E1328" i="65"/>
  <c r="F1327" i="65"/>
  <c r="E1327" i="65"/>
  <c r="F1326" i="65"/>
  <c r="E1326" i="65"/>
  <c r="F1325" i="65"/>
  <c r="E1325" i="65"/>
  <c r="F1324" i="65"/>
  <c r="E1324" i="65"/>
  <c r="F1323" i="65"/>
  <c r="E1323" i="65"/>
  <c r="F1322" i="65"/>
  <c r="E1322" i="65"/>
  <c r="F1321" i="65"/>
  <c r="E1321" i="65"/>
  <c r="F1320" i="65"/>
  <c r="E1320" i="65"/>
  <c r="F1319" i="65"/>
  <c r="F1318" i="65" s="1"/>
  <c r="F1317" i="65" s="1"/>
  <c r="F1316" i="65" s="1"/>
  <c r="F1304" i="65"/>
  <c r="F1303" i="65" s="1"/>
  <c r="F1301" i="65"/>
  <c r="F1300" i="65" s="1"/>
  <c r="F1299" i="65" s="1"/>
  <c r="F1297" i="65"/>
  <c r="F1296" i="65" s="1"/>
  <c r="F1295" i="65" s="1"/>
  <c r="F1290" i="65"/>
  <c r="F1289" i="65" s="1"/>
  <c r="F1288" i="65"/>
  <c r="E1288" i="65"/>
  <c r="F1287" i="65"/>
  <c r="E1287" i="65"/>
  <c r="F1286" i="65"/>
  <c r="E1286" i="65"/>
  <c r="F1285" i="65"/>
  <c r="E1285" i="65"/>
  <c r="F1284" i="65"/>
  <c r="E1284" i="65"/>
  <c r="F1283" i="65"/>
  <c r="E1283" i="65"/>
  <c r="F1282" i="65"/>
  <c r="E1282" i="65"/>
  <c r="F1281" i="65"/>
  <c r="E1281" i="65"/>
  <c r="F1280" i="65"/>
  <c r="E1280" i="65"/>
  <c r="F1272" i="65"/>
  <c r="F1271" i="65" s="1"/>
  <c r="F1270" i="65" s="1"/>
  <c r="F1269" i="65" s="1"/>
  <c r="F1261" i="65"/>
  <c r="F1260" i="65" s="1"/>
  <c r="F1256" i="65"/>
  <c r="F1253" i="65" s="1"/>
  <c r="F1240" i="65"/>
  <c r="F1239" i="65" s="1"/>
  <c r="F1231" i="65"/>
  <c r="F1230" i="65" s="1"/>
  <c r="F1229" i="65"/>
  <c r="E1229" i="65"/>
  <c r="F1228" i="65"/>
  <c r="E1228" i="65"/>
  <c r="F1227" i="65"/>
  <c r="E1227" i="65"/>
  <c r="F1226" i="65"/>
  <c r="E1226" i="65"/>
  <c r="F1225" i="65"/>
  <c r="E1225" i="65"/>
  <c r="F1224" i="65"/>
  <c r="E1224" i="65"/>
  <c r="F1223" i="65"/>
  <c r="E1223" i="65"/>
  <c r="F1222" i="65"/>
  <c r="E1222" i="65"/>
  <c r="F1221" i="65"/>
  <c r="E1221" i="65"/>
  <c r="F1220" i="65"/>
  <c r="E1220" i="65"/>
  <c r="F1219" i="65"/>
  <c r="E1219" i="65"/>
  <c r="F1218" i="65"/>
  <c r="E1218" i="65"/>
  <c r="F1217" i="65"/>
  <c r="E1217" i="65"/>
  <c r="F1216" i="65"/>
  <c r="E1216" i="65"/>
  <c r="F1215" i="65"/>
  <c r="E1215" i="65"/>
  <c r="F1214" i="65"/>
  <c r="E1214" i="65"/>
  <c r="F1213" i="65"/>
  <c r="E1213" i="65"/>
  <c r="F1212" i="65"/>
  <c r="E1212" i="65"/>
  <c r="F1211" i="65"/>
  <c r="E1211" i="65"/>
  <c r="F1210" i="65"/>
  <c r="E1210" i="65"/>
  <c r="F1209" i="65"/>
  <c r="E1209" i="65"/>
  <c r="F1208" i="65"/>
  <c r="E1208" i="65"/>
  <c r="F1207" i="65"/>
  <c r="E1207" i="65"/>
  <c r="F1206" i="65"/>
  <c r="E1206" i="65"/>
  <c r="F1205" i="65"/>
  <c r="E1205" i="65"/>
  <c r="F1204" i="65"/>
  <c r="E1204" i="65"/>
  <c r="F1203" i="65"/>
  <c r="E1203" i="65"/>
  <c r="F1202" i="65"/>
  <c r="E1202" i="65"/>
  <c r="F1201" i="65"/>
  <c r="E1201" i="65"/>
  <c r="F1200" i="65"/>
  <c r="E1200" i="65"/>
  <c r="F1199" i="65"/>
  <c r="E1199" i="65"/>
  <c r="F1198" i="65"/>
  <c r="E1198" i="65"/>
  <c r="F1197" i="65"/>
  <c r="E1197" i="65"/>
  <c r="F1196" i="65"/>
  <c r="E1196" i="65"/>
  <c r="F1195" i="65"/>
  <c r="E1195" i="65"/>
  <c r="F1194" i="65"/>
  <c r="E1194" i="65"/>
  <c r="F1193" i="65"/>
  <c r="E1193" i="65"/>
  <c r="F1192" i="65"/>
  <c r="E1192" i="65"/>
  <c r="F1191" i="65"/>
  <c r="E1191" i="65"/>
  <c r="F1190" i="65"/>
  <c r="E1190" i="65"/>
  <c r="F1189" i="65"/>
  <c r="E1189" i="65"/>
  <c r="F1188" i="65"/>
  <c r="E1188" i="65"/>
  <c r="F1187" i="65"/>
  <c r="E1187" i="65"/>
  <c r="F1186" i="65"/>
  <c r="E1186" i="65"/>
  <c r="F1185" i="65"/>
  <c r="E1185" i="65"/>
  <c r="F1184" i="65"/>
  <c r="E1184" i="65"/>
  <c r="F1183" i="65"/>
  <c r="E1183" i="65"/>
  <c r="F1182" i="65"/>
  <c r="E1182" i="65"/>
  <c r="F1181" i="65"/>
  <c r="E1181" i="65"/>
  <c r="F1180" i="65"/>
  <c r="E1180" i="65"/>
  <c r="F1179" i="65"/>
  <c r="E1179" i="65"/>
  <c r="F1178" i="65"/>
  <c r="E1178" i="65"/>
  <c r="F1177" i="65"/>
  <c r="E1177" i="65"/>
  <c r="F1176" i="65"/>
  <c r="E1176" i="65"/>
  <c r="F1175" i="65"/>
  <c r="E1175" i="65"/>
  <c r="F1174" i="65"/>
  <c r="E1174" i="65"/>
  <c r="F1173" i="65"/>
  <c r="E1173" i="65"/>
  <c r="F1172" i="65"/>
  <c r="E1172" i="65"/>
  <c r="F1171" i="65"/>
  <c r="E1171" i="65"/>
  <c r="F1170" i="65"/>
  <c r="E1170" i="65"/>
  <c r="F1169" i="65"/>
  <c r="E1169" i="65"/>
  <c r="F1168" i="65"/>
  <c r="E1168" i="65"/>
  <c r="F1167" i="65"/>
  <c r="E1167" i="65"/>
  <c r="F1166" i="65"/>
  <c r="E1166" i="65"/>
  <c r="F1165" i="65"/>
  <c r="E1165" i="65"/>
  <c r="F1164" i="65"/>
  <c r="E1164" i="65"/>
  <c r="F1163" i="65"/>
  <c r="E1163" i="65"/>
  <c r="F1162" i="65"/>
  <c r="E1162" i="65"/>
  <c r="F1161" i="65"/>
  <c r="E1161" i="65"/>
  <c r="F1160" i="65"/>
  <c r="E1160" i="65"/>
  <c r="F1159" i="65"/>
  <c r="E1159" i="65"/>
  <c r="F1158" i="65"/>
  <c r="E1158" i="65"/>
  <c r="F1157" i="65"/>
  <c r="E1157" i="65"/>
  <c r="F1156" i="65"/>
  <c r="E1156" i="65"/>
  <c r="F1155" i="65"/>
  <c r="E1155" i="65"/>
  <c r="F1154" i="65"/>
  <c r="E1154" i="65"/>
  <c r="F1153" i="65"/>
  <c r="E1153" i="65"/>
  <c r="F1152" i="65"/>
  <c r="E1152" i="65"/>
  <c r="F1151" i="65"/>
  <c r="E1151" i="65"/>
  <c r="F1150" i="65"/>
  <c r="E1150" i="65"/>
  <c r="F1149" i="65"/>
  <c r="E1149" i="65"/>
  <c r="F1148" i="65"/>
  <c r="E1148" i="65"/>
  <c r="F1147" i="65"/>
  <c r="E1147" i="65"/>
  <c r="F1146" i="65"/>
  <c r="E1146" i="65"/>
  <c r="F1145" i="65"/>
  <c r="E1145" i="65"/>
  <c r="F1144" i="65"/>
  <c r="E1144" i="65"/>
  <c r="F1143" i="65"/>
  <c r="E1143" i="65"/>
  <c r="F1142" i="65"/>
  <c r="E1142" i="65"/>
  <c r="F1141" i="65"/>
  <c r="E1141" i="65"/>
  <c r="F1140" i="65"/>
  <c r="E1140" i="65"/>
  <c r="F1139" i="65"/>
  <c r="E1139" i="65"/>
  <c r="F1138" i="65"/>
  <c r="E1138" i="65"/>
  <c r="F1137" i="65"/>
  <c r="E1137" i="65"/>
  <c r="F1136" i="65"/>
  <c r="E1136" i="65"/>
  <c r="F1135" i="65"/>
  <c r="E1135" i="65"/>
  <c r="F1134" i="65"/>
  <c r="E1134" i="65"/>
  <c r="F1133" i="65"/>
  <c r="E1133" i="65"/>
  <c r="F1132" i="65"/>
  <c r="E1132" i="65"/>
  <c r="F1131" i="65"/>
  <c r="E1131" i="65"/>
  <c r="F1130" i="65"/>
  <c r="E1130" i="65"/>
  <c r="F1129" i="65"/>
  <c r="E1129" i="65"/>
  <c r="F1128" i="65"/>
  <c r="E1128" i="65"/>
  <c r="F1127" i="65"/>
  <c r="E1127" i="65"/>
  <c r="F1126" i="65"/>
  <c r="E1126" i="65"/>
  <c r="F1125" i="65"/>
  <c r="E1125" i="65"/>
  <c r="F1124" i="65"/>
  <c r="E1124" i="65"/>
  <c r="F1123" i="65"/>
  <c r="E1123" i="65"/>
  <c r="F1122" i="65"/>
  <c r="E1122" i="65"/>
  <c r="F1121" i="65"/>
  <c r="E1121" i="65"/>
  <c r="F1120" i="65"/>
  <c r="E1120" i="65"/>
  <c r="F1119" i="65"/>
  <c r="E1119" i="65"/>
  <c r="F1118" i="65"/>
  <c r="E1118" i="65"/>
  <c r="F1117" i="65"/>
  <c r="E1117" i="65"/>
  <c r="F1116" i="65"/>
  <c r="E1116" i="65"/>
  <c r="F1115" i="65"/>
  <c r="E1115" i="65"/>
  <c r="F1114" i="65"/>
  <c r="E1114" i="65"/>
  <c r="F1113" i="65"/>
  <c r="E1113" i="65"/>
  <c r="F1112" i="65"/>
  <c r="E1112" i="65"/>
  <c r="F1111" i="65"/>
  <c r="E1111" i="65"/>
  <c r="F1110" i="65"/>
  <c r="E1110" i="65"/>
  <c r="F1109" i="65"/>
  <c r="E1109" i="65"/>
  <c r="F1108" i="65"/>
  <c r="E1108" i="65"/>
  <c r="F1107" i="65"/>
  <c r="E1107" i="65"/>
  <c r="F1106" i="65"/>
  <c r="E1106" i="65"/>
  <c r="F1105" i="65"/>
  <c r="E1105" i="65"/>
  <c r="F1104" i="65"/>
  <c r="E1104" i="65"/>
  <c r="F1103" i="65"/>
  <c r="E1103" i="65"/>
  <c r="F1102" i="65"/>
  <c r="E1102" i="65"/>
  <c r="F1101" i="65"/>
  <c r="E1101" i="65"/>
  <c r="F1100" i="65"/>
  <c r="E1100" i="65"/>
  <c r="F1099" i="65"/>
  <c r="E1099" i="65"/>
  <c r="F1098" i="65"/>
  <c r="E1098" i="65"/>
  <c r="F1097" i="65"/>
  <c r="E1097" i="65"/>
  <c r="F1096" i="65"/>
  <c r="E1096" i="65"/>
  <c r="F1095" i="65"/>
  <c r="E1095" i="65"/>
  <c r="F1094" i="65"/>
  <c r="E1094" i="65"/>
  <c r="F1093" i="65"/>
  <c r="E1093" i="65"/>
  <c r="F1092" i="65"/>
  <c r="E1092" i="65"/>
  <c r="F1091" i="65"/>
  <c r="E1091" i="65"/>
  <c r="F1090" i="65"/>
  <c r="E1090" i="65"/>
  <c r="F1089" i="65"/>
  <c r="E1089" i="65"/>
  <c r="F1088" i="65"/>
  <c r="E1088" i="65"/>
  <c r="F1087" i="65"/>
  <c r="E1087" i="65"/>
  <c r="F1086" i="65"/>
  <c r="E1086" i="65"/>
  <c r="F1085" i="65"/>
  <c r="E1085" i="65"/>
  <c r="F1084" i="65"/>
  <c r="E1084" i="65"/>
  <c r="F1083" i="65"/>
  <c r="E1083" i="65"/>
  <c r="F1082" i="65"/>
  <c r="E1082" i="65"/>
  <c r="F1081" i="65"/>
  <c r="E1081" i="65"/>
  <c r="F1080" i="65"/>
  <c r="E1080" i="65"/>
  <c r="F1079" i="65"/>
  <c r="E1079" i="65"/>
  <c r="F1078" i="65"/>
  <c r="E1078" i="65"/>
  <c r="F1077" i="65"/>
  <c r="E1077" i="65"/>
  <c r="F1076" i="65"/>
  <c r="E1076" i="65"/>
  <c r="F1075" i="65"/>
  <c r="E1075" i="65"/>
  <c r="F1074" i="65"/>
  <c r="E1074" i="65"/>
  <c r="F1073" i="65"/>
  <c r="E1073" i="65"/>
  <c r="F1072" i="65"/>
  <c r="E1072" i="65"/>
  <c r="F1071" i="65"/>
  <c r="E1071" i="65"/>
  <c r="F1070" i="65"/>
  <c r="E1070" i="65"/>
  <c r="F1069" i="65"/>
  <c r="E1069" i="65"/>
  <c r="F1068" i="65"/>
  <c r="E1068" i="65"/>
  <c r="F1067" i="65"/>
  <c r="E1067" i="65"/>
  <c r="F1066" i="65"/>
  <c r="E1066" i="65"/>
  <c r="F1065" i="65"/>
  <c r="E1065" i="65"/>
  <c r="F1064" i="65"/>
  <c r="E1064" i="65"/>
  <c r="F1063" i="65"/>
  <c r="E1063" i="65"/>
  <c r="F1062" i="65"/>
  <c r="E1062" i="65"/>
  <c r="F1061" i="65"/>
  <c r="E1061" i="65"/>
  <c r="F1060" i="65"/>
  <c r="E1060" i="65"/>
  <c r="F1059" i="65"/>
  <c r="E1059" i="65"/>
  <c r="F1058" i="65"/>
  <c r="E1058" i="65"/>
  <c r="F1057" i="65"/>
  <c r="E1057" i="65"/>
  <c r="F1056" i="65"/>
  <c r="E1056" i="65"/>
  <c r="F1055" i="65"/>
  <c r="E1055" i="65"/>
  <c r="F1054" i="65"/>
  <c r="E1054" i="65"/>
  <c r="F1053" i="65"/>
  <c r="E1053" i="65"/>
  <c r="F1052" i="65"/>
  <c r="E1052" i="65"/>
  <c r="F1051" i="65"/>
  <c r="E1051" i="65"/>
  <c r="F1050" i="65"/>
  <c r="E1050" i="65"/>
  <c r="F1049" i="65"/>
  <c r="E1049" i="65"/>
  <c r="F1048" i="65"/>
  <c r="E1048" i="65"/>
  <c r="F1047" i="65"/>
  <c r="E1047" i="65"/>
  <c r="F1046" i="65"/>
  <c r="E1046" i="65"/>
  <c r="F1045" i="65"/>
  <c r="E1045" i="65"/>
  <c r="F1044" i="65"/>
  <c r="E1044" i="65"/>
  <c r="F1043" i="65"/>
  <c r="E1043" i="65"/>
  <c r="F1042" i="65"/>
  <c r="E1042" i="65"/>
  <c r="F1041" i="65"/>
  <c r="E1041" i="65"/>
  <c r="F1040" i="65"/>
  <c r="E1040" i="65"/>
  <c r="F1039" i="65"/>
  <c r="E1039" i="65"/>
  <c r="F1038" i="65"/>
  <c r="E1038" i="65"/>
  <c r="F1037" i="65"/>
  <c r="E1037" i="65"/>
  <c r="F1036" i="65"/>
  <c r="E1036" i="65"/>
  <c r="F1035" i="65"/>
  <c r="E1035" i="65"/>
  <c r="F1034" i="65"/>
  <c r="E1034" i="65"/>
  <c r="F1033" i="65"/>
  <c r="E1033" i="65"/>
  <c r="F1032" i="65"/>
  <c r="E1032" i="65"/>
  <c r="F1031" i="65"/>
  <c r="E1031" i="65"/>
  <c r="F1030" i="65"/>
  <c r="E1030" i="65"/>
  <c r="F1029" i="65"/>
  <c r="E1029" i="65"/>
  <c r="F1028" i="65"/>
  <c r="E1028" i="65"/>
  <c r="F1026" i="65"/>
  <c r="F1025" i="65" s="1"/>
  <c r="F1015" i="65"/>
  <c r="F1014" i="65" s="1"/>
  <c r="F1011" i="65"/>
  <c r="F1010" i="65" s="1"/>
  <c r="F1008" i="65"/>
  <c r="E1008" i="65"/>
  <c r="F1007" i="65"/>
  <c r="E1007" i="65"/>
  <c r="F1006" i="65"/>
  <c r="E1006" i="65"/>
  <c r="F1005" i="65"/>
  <c r="E1005" i="65"/>
  <c r="F1004" i="65"/>
  <c r="E1004" i="65"/>
  <c r="F1003" i="65"/>
  <c r="E1003" i="65"/>
  <c r="F1002" i="65"/>
  <c r="E1002" i="65"/>
  <c r="F1001" i="65"/>
  <c r="E1001" i="65"/>
  <c r="F1000" i="65"/>
  <c r="E1000" i="65"/>
  <c r="F999" i="65"/>
  <c r="E999" i="65"/>
  <c r="F998" i="65"/>
  <c r="E998" i="65"/>
  <c r="F997" i="65"/>
  <c r="E997" i="65"/>
  <c r="F996" i="65"/>
  <c r="E996" i="65"/>
  <c r="F995" i="65"/>
  <c r="E995" i="65"/>
  <c r="F994" i="65"/>
  <c r="E994" i="65"/>
  <c r="F993" i="65"/>
  <c r="E993" i="65"/>
  <c r="F992" i="65"/>
  <c r="E992" i="65"/>
  <c r="F991" i="65"/>
  <c r="E991" i="65"/>
  <c r="F990" i="65"/>
  <c r="E990" i="65"/>
  <c r="F989" i="65"/>
  <c r="E989" i="65"/>
  <c r="F988" i="65"/>
  <c r="E988" i="65"/>
  <c r="F987" i="65"/>
  <c r="E987" i="65"/>
  <c r="F986" i="65"/>
  <c r="E986" i="65"/>
  <c r="F985" i="65"/>
  <c r="E985" i="65"/>
  <c r="F984" i="65"/>
  <c r="E984" i="65"/>
  <c r="F983" i="65"/>
  <c r="E983" i="65"/>
  <c r="F982" i="65"/>
  <c r="E982" i="65"/>
  <c r="F981" i="65"/>
  <c r="E981" i="65"/>
  <c r="F980" i="65"/>
  <c r="E980" i="65"/>
  <c r="F979" i="65"/>
  <c r="E979" i="65"/>
  <c r="F978" i="65"/>
  <c r="E978" i="65"/>
  <c r="F977" i="65"/>
  <c r="E977" i="65"/>
  <c r="F976" i="65"/>
  <c r="E976" i="65"/>
  <c r="F975" i="65"/>
  <c r="E975" i="65"/>
  <c r="F974" i="65"/>
  <c r="E974" i="65"/>
  <c r="F973" i="65"/>
  <c r="E973" i="65"/>
  <c r="F972" i="65"/>
  <c r="E972" i="65"/>
  <c r="F971" i="65"/>
  <c r="E971" i="65"/>
  <c r="F970" i="65"/>
  <c r="E970" i="65"/>
  <c r="F969" i="65"/>
  <c r="E969" i="65"/>
  <c r="F968" i="65"/>
  <c r="E968" i="65"/>
  <c r="F967" i="65"/>
  <c r="E967" i="65"/>
  <c r="F966" i="65"/>
  <c r="E966" i="65"/>
  <c r="F965" i="65"/>
  <c r="E965" i="65"/>
  <c r="F964" i="65"/>
  <c r="E964" i="65"/>
  <c r="F963" i="65"/>
  <c r="E963" i="65"/>
  <c r="F962" i="65"/>
  <c r="E962" i="65"/>
  <c r="F961" i="65"/>
  <c r="E961" i="65"/>
  <c r="F960" i="65"/>
  <c r="E960" i="65"/>
  <c r="F959" i="65"/>
  <c r="E959" i="65"/>
  <c r="F958" i="65"/>
  <c r="E958" i="65"/>
  <c r="F957" i="65"/>
  <c r="E957" i="65"/>
  <c r="F956" i="65"/>
  <c r="E956" i="65"/>
  <c r="F955" i="65"/>
  <c r="E955" i="65"/>
  <c r="F954" i="65"/>
  <c r="E954" i="65"/>
  <c r="F953" i="65"/>
  <c r="E953" i="65"/>
  <c r="F952" i="65"/>
  <c r="E952" i="65"/>
  <c r="F951" i="65"/>
  <c r="E951" i="65"/>
  <c r="F950" i="65"/>
  <c r="E950" i="65"/>
  <c r="F949" i="65"/>
  <c r="E949" i="65"/>
  <c r="F948" i="65"/>
  <c r="E948" i="65"/>
  <c r="F947" i="65"/>
  <c r="E947" i="65"/>
  <c r="F946" i="65"/>
  <c r="E946" i="65"/>
  <c r="F945" i="65"/>
  <c r="E945" i="65"/>
  <c r="F944" i="65"/>
  <c r="E944" i="65"/>
  <c r="F943" i="65"/>
  <c r="E943" i="65"/>
  <c r="F942" i="65"/>
  <c r="E942" i="65"/>
  <c r="F941" i="65"/>
  <c r="E941" i="65"/>
  <c r="F940" i="65"/>
  <c r="E940" i="65"/>
  <c r="F939" i="65"/>
  <c r="E939" i="65"/>
  <c r="F938" i="65"/>
  <c r="E938" i="65"/>
  <c r="F937" i="65"/>
  <c r="E937" i="65"/>
  <c r="F936" i="65"/>
  <c r="E936" i="65"/>
  <c r="F935" i="65"/>
  <c r="E935" i="65"/>
  <c r="F934" i="65"/>
  <c r="E934" i="65"/>
  <c r="F933" i="65"/>
  <c r="E933" i="65"/>
  <c r="F932" i="65"/>
  <c r="E932" i="65"/>
  <c r="F931" i="65"/>
  <c r="E931" i="65"/>
  <c r="F930" i="65"/>
  <c r="E930" i="65"/>
  <c r="F929" i="65"/>
  <c r="E929" i="65"/>
  <c r="F928" i="65"/>
  <c r="E928" i="65"/>
  <c r="F927" i="65"/>
  <c r="E927" i="65"/>
  <c r="F926" i="65"/>
  <c r="E926" i="65"/>
  <c r="F925" i="65"/>
  <c r="E925" i="65"/>
  <c r="F924" i="65"/>
  <c r="E924" i="65"/>
  <c r="F923" i="65"/>
  <c r="E923" i="65"/>
  <c r="F922" i="65"/>
  <c r="E922" i="65"/>
  <c r="F921" i="65"/>
  <c r="E921" i="65"/>
  <c r="F920" i="65"/>
  <c r="E920" i="65"/>
  <c r="F919" i="65"/>
  <c r="E919" i="65"/>
  <c r="F918" i="65"/>
  <c r="E918" i="65"/>
  <c r="F917" i="65"/>
  <c r="E917" i="65"/>
  <c r="F916" i="65"/>
  <c r="E916" i="65"/>
  <c r="F915" i="65"/>
  <c r="E915" i="65"/>
  <c r="F914" i="65"/>
  <c r="E914" i="65"/>
  <c r="F913" i="65"/>
  <c r="E913" i="65"/>
  <c r="F912" i="65"/>
  <c r="E912" i="65"/>
  <c r="F911" i="65"/>
  <c r="E911" i="65"/>
  <c r="F910" i="65"/>
  <c r="E910" i="65"/>
  <c r="F909" i="65"/>
  <c r="E909" i="65"/>
  <c r="F908" i="65"/>
  <c r="E908" i="65"/>
  <c r="F907" i="65"/>
  <c r="E907" i="65"/>
  <c r="F906" i="65"/>
  <c r="E906" i="65"/>
  <c r="F905" i="65"/>
  <c r="E905" i="65"/>
  <c r="F904" i="65"/>
  <c r="E904" i="65"/>
  <c r="F903" i="65"/>
  <c r="E903" i="65"/>
  <c r="F902" i="65"/>
  <c r="E902" i="65"/>
  <c r="F901" i="65"/>
  <c r="E901" i="65"/>
  <c r="F900" i="65"/>
  <c r="E900" i="65"/>
  <c r="F899" i="65"/>
  <c r="E899" i="65"/>
  <c r="F898" i="65"/>
  <c r="E898" i="65"/>
  <c r="F897" i="65"/>
  <c r="E897" i="65"/>
  <c r="F896" i="65"/>
  <c r="E896" i="65"/>
  <c r="F895" i="65"/>
  <c r="E895" i="65"/>
  <c r="F894" i="65"/>
  <c r="E894" i="65"/>
  <c r="F893" i="65"/>
  <c r="E893" i="65"/>
  <c r="F892" i="65"/>
  <c r="E892" i="65"/>
  <c r="F891" i="65"/>
  <c r="E891" i="65"/>
  <c r="F890" i="65"/>
  <c r="E890" i="65"/>
  <c r="F889" i="65"/>
  <c r="E889" i="65"/>
  <c r="F888" i="65"/>
  <c r="E888" i="65"/>
  <c r="F887" i="65"/>
  <c r="E887" i="65"/>
  <c r="F886" i="65"/>
  <c r="E886" i="65"/>
  <c r="F885" i="65"/>
  <c r="E885" i="65"/>
  <c r="F884" i="65"/>
  <c r="E884" i="65"/>
  <c r="F883" i="65"/>
  <c r="E883" i="65"/>
  <c r="F882" i="65"/>
  <c r="E882" i="65"/>
  <c r="F881" i="65"/>
  <c r="E881" i="65"/>
  <c r="F880" i="65"/>
  <c r="E880" i="65"/>
  <c r="F879" i="65"/>
  <c r="E879" i="65"/>
  <c r="F878" i="65"/>
  <c r="E878" i="65"/>
  <c r="F877" i="65"/>
  <c r="E877" i="65"/>
  <c r="F876" i="65"/>
  <c r="E876" i="65"/>
  <c r="F875" i="65"/>
  <c r="E875" i="65"/>
  <c r="F874" i="65"/>
  <c r="E874" i="65"/>
  <c r="F873" i="65"/>
  <c r="E873" i="65"/>
  <c r="F872" i="65"/>
  <c r="E872" i="65"/>
  <c r="F871" i="65"/>
  <c r="E871" i="65"/>
  <c r="F870" i="65"/>
  <c r="E870" i="65"/>
  <c r="F869" i="65"/>
  <c r="E869" i="65"/>
  <c r="F868" i="65"/>
  <c r="E868" i="65"/>
  <c r="F867" i="65"/>
  <c r="E867" i="65"/>
  <c r="F866" i="65"/>
  <c r="E866" i="65"/>
  <c r="F865" i="65"/>
  <c r="E865" i="65"/>
  <c r="F864" i="65"/>
  <c r="E864" i="65"/>
  <c r="F863" i="65"/>
  <c r="E863" i="65"/>
  <c r="F862" i="65"/>
  <c r="E862" i="65"/>
  <c r="F861" i="65"/>
  <c r="E861" i="65"/>
  <c r="F860" i="65"/>
  <c r="E860" i="65"/>
  <c r="F859" i="65"/>
  <c r="E859" i="65"/>
  <c r="F858" i="65"/>
  <c r="E858" i="65"/>
  <c r="F857" i="65"/>
  <c r="E857" i="65"/>
  <c r="F856" i="65"/>
  <c r="E856" i="65"/>
  <c r="F855" i="65"/>
  <c r="E855" i="65"/>
  <c r="F854" i="65"/>
  <c r="E854" i="65"/>
  <c r="F853" i="65"/>
  <c r="E853" i="65"/>
  <c r="F852" i="65"/>
  <c r="E852" i="65"/>
  <c r="F851" i="65"/>
  <c r="E851" i="65"/>
  <c r="F850" i="65"/>
  <c r="E850" i="65"/>
  <c r="F849" i="65"/>
  <c r="E849" i="65"/>
  <c r="F848" i="65"/>
  <c r="E848" i="65"/>
  <c r="F847" i="65"/>
  <c r="E847" i="65"/>
  <c r="F846" i="65"/>
  <c r="E846" i="65"/>
  <c r="F845" i="65"/>
  <c r="E845" i="65"/>
  <c r="F844" i="65"/>
  <c r="E844" i="65"/>
  <c r="F843" i="65"/>
  <c r="E843" i="65"/>
  <c r="F842" i="65"/>
  <c r="E842" i="65"/>
  <c r="F841" i="65"/>
  <c r="E841" i="65"/>
  <c r="F840" i="65"/>
  <c r="E840" i="65"/>
  <c r="F839" i="65"/>
  <c r="E839" i="65"/>
  <c r="F838" i="65"/>
  <c r="E838" i="65"/>
  <c r="F837" i="65"/>
  <c r="E837" i="65"/>
  <c r="F836" i="65"/>
  <c r="E836" i="65"/>
  <c r="F835" i="65"/>
  <c r="E835" i="65"/>
  <c r="F834" i="65"/>
  <c r="E834" i="65"/>
  <c r="F833" i="65"/>
  <c r="E833" i="65"/>
  <c r="F832" i="65"/>
  <c r="E832" i="65"/>
  <c r="F831" i="65"/>
  <c r="E831" i="65"/>
  <c r="F830" i="65"/>
  <c r="E830" i="65"/>
  <c r="F829" i="65"/>
  <c r="E829" i="65"/>
  <c r="F828" i="65"/>
  <c r="E828" i="65"/>
  <c r="F827" i="65"/>
  <c r="E827" i="65"/>
  <c r="F826" i="65"/>
  <c r="E826" i="65"/>
  <c r="F825" i="65"/>
  <c r="E825" i="65"/>
  <c r="F824" i="65"/>
  <c r="E824" i="65"/>
  <c r="F823" i="65"/>
  <c r="E823" i="65"/>
  <c r="F822" i="65"/>
  <c r="E822" i="65"/>
  <c r="F821" i="65"/>
  <c r="E821" i="65"/>
  <c r="F820" i="65"/>
  <c r="E820" i="65"/>
  <c r="F819" i="65"/>
  <c r="E819" i="65"/>
  <c r="F818" i="65"/>
  <c r="E818" i="65"/>
  <c r="F817" i="65"/>
  <c r="E817" i="65"/>
  <c r="F816" i="65"/>
  <c r="E816" i="65"/>
  <c r="F815" i="65"/>
  <c r="E815" i="65"/>
  <c r="F814" i="65"/>
  <c r="E814" i="65"/>
  <c r="F813" i="65"/>
  <c r="D813" i="65"/>
  <c r="E813" i="65" s="1"/>
  <c r="F812" i="65"/>
  <c r="F811" i="65"/>
  <c r="F810" i="65"/>
  <c r="E810" i="65"/>
  <c r="F809" i="65"/>
  <c r="E809" i="65"/>
  <c r="F808" i="65"/>
  <c r="E808" i="65"/>
  <c r="F807" i="65"/>
  <c r="E807" i="65"/>
  <c r="F806" i="65"/>
  <c r="E806" i="65"/>
  <c r="F805" i="65"/>
  <c r="E805" i="65"/>
  <c r="F804" i="65"/>
  <c r="E804" i="65"/>
  <c r="F803" i="65"/>
  <c r="E803" i="65"/>
  <c r="F802" i="65"/>
  <c r="E802" i="65"/>
  <c r="F801" i="65"/>
  <c r="E801" i="65"/>
  <c r="F800" i="65"/>
  <c r="E800" i="65"/>
  <c r="F799" i="65"/>
  <c r="E799" i="65"/>
  <c r="F798" i="65"/>
  <c r="E798" i="65"/>
  <c r="F797" i="65"/>
  <c r="E797" i="65"/>
  <c r="F796" i="65"/>
  <c r="E796" i="65"/>
  <c r="F795" i="65"/>
  <c r="E795" i="65"/>
  <c r="F794" i="65"/>
  <c r="E794" i="65"/>
  <c r="F793" i="65"/>
  <c r="E793" i="65"/>
  <c r="F791" i="65"/>
  <c r="F790" i="65" s="1"/>
  <c r="F787" i="65"/>
  <c r="F786" i="65" s="1"/>
  <c r="F784" i="65"/>
  <c r="E784" i="65"/>
  <c r="F783" i="65"/>
  <c r="E783" i="65"/>
  <c r="F782" i="65"/>
  <c r="E782" i="65"/>
  <c r="F781" i="65"/>
  <c r="E781" i="65"/>
  <c r="F780" i="65"/>
  <c r="E780" i="65"/>
  <c r="F779" i="65"/>
  <c r="E779" i="65"/>
  <c r="F778" i="65"/>
  <c r="E778" i="65"/>
  <c r="F777" i="65"/>
  <c r="E777" i="65"/>
  <c r="F776" i="65"/>
  <c r="E776" i="65"/>
  <c r="F775" i="65"/>
  <c r="E775" i="65"/>
  <c r="F774" i="65"/>
  <c r="E774" i="65"/>
  <c r="F773" i="65"/>
  <c r="E773" i="65"/>
  <c r="F772" i="65"/>
  <c r="E772" i="65"/>
  <c r="F771" i="65"/>
  <c r="E771" i="65"/>
  <c r="F770" i="65"/>
  <c r="E770" i="65"/>
  <c r="F769" i="65"/>
  <c r="E769" i="65"/>
  <c r="F768" i="65"/>
  <c r="E768" i="65"/>
  <c r="F767" i="65"/>
  <c r="E767" i="65"/>
  <c r="F766" i="65"/>
  <c r="E766" i="65"/>
  <c r="F765" i="65"/>
  <c r="E765" i="65"/>
  <c r="F764" i="65"/>
  <c r="E764" i="65"/>
  <c r="F763" i="65"/>
  <c r="E763" i="65"/>
  <c r="F762" i="65"/>
  <c r="E762" i="65"/>
  <c r="F761" i="65"/>
  <c r="E761" i="65"/>
  <c r="F760" i="65"/>
  <c r="E760" i="65"/>
  <c r="F759" i="65"/>
  <c r="E759" i="65"/>
  <c r="F758" i="65"/>
  <c r="E758" i="65"/>
  <c r="F757" i="65"/>
  <c r="E757" i="65"/>
  <c r="F756" i="65"/>
  <c r="E756" i="65"/>
  <c r="F755" i="65"/>
  <c r="E755" i="65"/>
  <c r="F754" i="65"/>
  <c r="E754" i="65"/>
  <c r="F753" i="65"/>
  <c r="E753" i="65"/>
  <c r="F752" i="65"/>
  <c r="E752" i="65"/>
  <c r="F751" i="65"/>
  <c r="E751" i="65"/>
  <c r="F750" i="65"/>
  <c r="E750" i="65"/>
  <c r="F749" i="65"/>
  <c r="E749" i="65"/>
  <c r="F748" i="65"/>
  <c r="E748" i="65"/>
  <c r="F747" i="65"/>
  <c r="E747" i="65"/>
  <c r="F746" i="65"/>
  <c r="E746" i="65"/>
  <c r="F745" i="65"/>
  <c r="E745" i="65"/>
  <c r="F744" i="65"/>
  <c r="E744" i="65"/>
  <c r="F743" i="65"/>
  <c r="E743" i="65"/>
  <c r="F742" i="65"/>
  <c r="E742" i="65"/>
  <c r="F741" i="65"/>
  <c r="E741" i="65"/>
  <c r="F740" i="65"/>
  <c r="E740" i="65"/>
  <c r="F739" i="65"/>
  <c r="E739" i="65"/>
  <c r="F738" i="65"/>
  <c r="E738" i="65"/>
  <c r="F737" i="65"/>
  <c r="E737" i="65"/>
  <c r="F736" i="65"/>
  <c r="E736" i="65"/>
  <c r="F735" i="65"/>
  <c r="E735" i="65"/>
  <c r="F734" i="65"/>
  <c r="E734" i="65"/>
  <c r="F733" i="65"/>
  <c r="E733" i="65"/>
  <c r="F732" i="65"/>
  <c r="E732" i="65"/>
  <c r="F731" i="65"/>
  <c r="E731" i="65"/>
  <c r="F730" i="65"/>
  <c r="E730" i="65"/>
  <c r="F729" i="65"/>
  <c r="E729" i="65"/>
  <c r="F728" i="65"/>
  <c r="E728" i="65"/>
  <c r="F727" i="65"/>
  <c r="E727" i="65"/>
  <c r="F726" i="65"/>
  <c r="E726" i="65"/>
  <c r="F725" i="65"/>
  <c r="E725" i="65"/>
  <c r="F724" i="65"/>
  <c r="E724" i="65"/>
  <c r="F723" i="65"/>
  <c r="E723" i="65"/>
  <c r="F722" i="65"/>
  <c r="E722" i="65"/>
  <c r="F721" i="65"/>
  <c r="E721" i="65"/>
  <c r="F720" i="65"/>
  <c r="E720" i="65"/>
  <c r="F719" i="65"/>
  <c r="E719" i="65"/>
  <c r="F718" i="65"/>
  <c r="E718" i="65"/>
  <c r="F717" i="65"/>
  <c r="E717" i="65"/>
  <c r="F716" i="65"/>
  <c r="E716" i="65"/>
  <c r="F715" i="65"/>
  <c r="E715" i="65"/>
  <c r="F714" i="65"/>
  <c r="E714" i="65"/>
  <c r="F713" i="65"/>
  <c r="E713" i="65"/>
  <c r="F712" i="65"/>
  <c r="E712" i="65"/>
  <c r="F711" i="65"/>
  <c r="E711" i="65"/>
  <c r="F710" i="65"/>
  <c r="E710" i="65"/>
  <c r="F709" i="65"/>
  <c r="E709" i="65"/>
  <c r="F708" i="65"/>
  <c r="E708" i="65"/>
  <c r="F707" i="65"/>
  <c r="E707" i="65"/>
  <c r="F706" i="65"/>
  <c r="E706" i="65"/>
  <c r="F705" i="65"/>
  <c r="E705" i="65"/>
  <c r="F704" i="65"/>
  <c r="E704" i="65"/>
  <c r="F703" i="65"/>
  <c r="E703" i="65"/>
  <c r="F702" i="65"/>
  <c r="E702" i="65"/>
  <c r="F701" i="65"/>
  <c r="E701" i="65"/>
  <c r="F700" i="65"/>
  <c r="E700" i="65"/>
  <c r="F699" i="65"/>
  <c r="E699" i="65"/>
  <c r="F698" i="65"/>
  <c r="E698" i="65"/>
  <c r="F697" i="65"/>
  <c r="E697" i="65"/>
  <c r="F696" i="65"/>
  <c r="E696" i="65"/>
  <c r="F695" i="65"/>
  <c r="E695" i="65"/>
  <c r="F694" i="65"/>
  <c r="E694" i="65"/>
  <c r="F693" i="65"/>
  <c r="E693" i="65"/>
  <c r="F692" i="65"/>
  <c r="E692" i="65"/>
  <c r="F691" i="65"/>
  <c r="E691" i="65"/>
  <c r="F690" i="65"/>
  <c r="E690" i="65"/>
  <c r="F689" i="65"/>
  <c r="E689" i="65"/>
  <c r="F688" i="65"/>
  <c r="E688" i="65"/>
  <c r="F687" i="65"/>
  <c r="E687" i="65"/>
  <c r="F686" i="65"/>
  <c r="E686" i="65"/>
  <c r="F685" i="65"/>
  <c r="E685" i="65"/>
  <c r="F684" i="65"/>
  <c r="E684" i="65"/>
  <c r="F683" i="65"/>
  <c r="E683" i="65"/>
  <c r="F682" i="65"/>
  <c r="E682" i="65"/>
  <c r="F681" i="65"/>
  <c r="E681" i="65"/>
  <c r="F680" i="65"/>
  <c r="E680" i="65"/>
  <c r="F679" i="65"/>
  <c r="E679" i="65"/>
  <c r="F678" i="65"/>
  <c r="E678" i="65"/>
  <c r="F677" i="65"/>
  <c r="E677" i="65"/>
  <c r="F676" i="65"/>
  <c r="E676" i="65"/>
  <c r="F675" i="65"/>
  <c r="E675" i="65"/>
  <c r="F674" i="65"/>
  <c r="E674" i="65"/>
  <c r="F673" i="65"/>
  <c r="E673" i="65"/>
  <c r="F672" i="65"/>
  <c r="E672" i="65"/>
  <c r="F671" i="65"/>
  <c r="E671" i="65"/>
  <c r="F670" i="65"/>
  <c r="E670" i="65"/>
  <c r="F669" i="65"/>
  <c r="E669" i="65"/>
  <c r="F668" i="65"/>
  <c r="E668" i="65"/>
  <c r="F667" i="65"/>
  <c r="E667" i="65"/>
  <c r="F666" i="65"/>
  <c r="E666" i="65"/>
  <c r="F665" i="65"/>
  <c r="E665" i="65"/>
  <c r="F664" i="65"/>
  <c r="E664" i="65"/>
  <c r="F663" i="65"/>
  <c r="E663" i="65"/>
  <c r="F662" i="65"/>
  <c r="E662" i="65"/>
  <c r="F661" i="65"/>
  <c r="E661" i="65"/>
  <c r="F660" i="65"/>
  <c r="E660" i="65"/>
  <c r="F659" i="65"/>
  <c r="E659" i="65"/>
  <c r="F658" i="65"/>
  <c r="E658" i="65"/>
  <c r="F657" i="65"/>
  <c r="E657" i="65"/>
  <c r="F656" i="65"/>
  <c r="E656" i="65"/>
  <c r="F655" i="65"/>
  <c r="E655" i="65"/>
  <c r="F654" i="65"/>
  <c r="E654" i="65"/>
  <c r="F653" i="65"/>
  <c r="E653" i="65"/>
  <c r="F652" i="65"/>
  <c r="E652" i="65"/>
  <c r="F651" i="65"/>
  <c r="E651" i="65"/>
  <c r="F650" i="65"/>
  <c r="E650" i="65"/>
  <c r="F649" i="65"/>
  <c r="E649" i="65"/>
  <c r="F648" i="65"/>
  <c r="E648" i="65"/>
  <c r="F647" i="65"/>
  <c r="E647" i="65"/>
  <c r="F646" i="65"/>
  <c r="E646" i="65"/>
  <c r="F645" i="65"/>
  <c r="E645" i="65"/>
  <c r="F644" i="65"/>
  <c r="E644" i="65"/>
  <c r="F643" i="65"/>
  <c r="E643" i="65"/>
  <c r="F642" i="65"/>
  <c r="E642" i="65"/>
  <c r="F641" i="65"/>
  <c r="E641" i="65"/>
  <c r="F640" i="65"/>
  <c r="E640" i="65"/>
  <c r="F639" i="65"/>
  <c r="E639" i="65"/>
  <c r="F638" i="65"/>
  <c r="E638" i="65"/>
  <c r="F637" i="65"/>
  <c r="E637" i="65"/>
  <c r="F636" i="65"/>
  <c r="E636" i="65"/>
  <c r="F635" i="65"/>
  <c r="E635" i="65"/>
  <c r="F634" i="65"/>
  <c r="E634" i="65"/>
  <c r="F633" i="65"/>
  <c r="E633" i="65"/>
  <c r="F632" i="65"/>
  <c r="E632" i="65"/>
  <c r="F631" i="65"/>
  <c r="E631" i="65"/>
  <c r="F630" i="65"/>
  <c r="E630" i="65"/>
  <c r="F629" i="65"/>
  <c r="E629" i="65"/>
  <c r="F628" i="65"/>
  <c r="E628" i="65"/>
  <c r="F627" i="65"/>
  <c r="E627" i="65"/>
  <c r="F626" i="65"/>
  <c r="E626" i="65"/>
  <c r="F625" i="65"/>
  <c r="E625" i="65"/>
  <c r="F624" i="65"/>
  <c r="E624" i="65"/>
  <c r="F623" i="65"/>
  <c r="E623" i="65"/>
  <c r="F622" i="65"/>
  <c r="E622" i="65"/>
  <c r="F621" i="65"/>
  <c r="E621" i="65"/>
  <c r="F620" i="65"/>
  <c r="E620" i="65"/>
  <c r="F619" i="65"/>
  <c r="E619" i="65"/>
  <c r="F618" i="65"/>
  <c r="E618" i="65"/>
  <c r="F617" i="65"/>
  <c r="E617" i="65"/>
  <c r="F616" i="65"/>
  <c r="E616" i="65"/>
  <c r="F615" i="65"/>
  <c r="E615" i="65"/>
  <c r="F614" i="65"/>
  <c r="E614" i="65"/>
  <c r="F613" i="65"/>
  <c r="E613" i="65"/>
  <c r="F612" i="65"/>
  <c r="E612" i="65"/>
  <c r="F611" i="65"/>
  <c r="E611" i="65"/>
  <c r="F610" i="65"/>
  <c r="E610" i="65"/>
  <c r="F609" i="65"/>
  <c r="E609" i="65"/>
  <c r="F608" i="65"/>
  <c r="E608" i="65"/>
  <c r="F607" i="65"/>
  <c r="E607" i="65"/>
  <c r="F606" i="65"/>
  <c r="E606" i="65"/>
  <c r="F605" i="65"/>
  <c r="E605" i="65"/>
  <c r="F604" i="65"/>
  <c r="E604" i="65"/>
  <c r="F603" i="65"/>
  <c r="E603" i="65"/>
  <c r="F602" i="65"/>
  <c r="E602" i="65"/>
  <c r="F601" i="65"/>
  <c r="E601" i="65"/>
  <c r="F600" i="65"/>
  <c r="E600" i="65"/>
  <c r="F599" i="65"/>
  <c r="E599" i="65"/>
  <c r="F598" i="65"/>
  <c r="E598" i="65"/>
  <c r="F597" i="65"/>
  <c r="E597" i="65"/>
  <c r="F596" i="65"/>
  <c r="E596" i="65"/>
  <c r="F595" i="65"/>
  <c r="E595" i="65"/>
  <c r="F594" i="65"/>
  <c r="E594" i="65"/>
  <c r="F593" i="65"/>
  <c r="E593" i="65"/>
  <c r="F592" i="65"/>
  <c r="E592" i="65"/>
  <c r="F591" i="65"/>
  <c r="E591" i="65"/>
  <c r="F590" i="65"/>
  <c r="E590" i="65"/>
  <c r="F589" i="65"/>
  <c r="D589" i="65"/>
  <c r="E589" i="65" s="1"/>
  <c r="F588" i="65"/>
  <c r="F587" i="65"/>
  <c r="F586" i="65"/>
  <c r="E586" i="65"/>
  <c r="F585" i="65"/>
  <c r="E585" i="65"/>
  <c r="F584" i="65"/>
  <c r="E584" i="65"/>
  <c r="F583" i="65"/>
  <c r="E583" i="65"/>
  <c r="F582" i="65"/>
  <c r="E582" i="65"/>
  <c r="F581" i="65"/>
  <c r="E581" i="65"/>
  <c r="F580" i="65"/>
  <c r="E580" i="65"/>
  <c r="F579" i="65"/>
  <c r="E579" i="65"/>
  <c r="F578" i="65"/>
  <c r="E578" i="65"/>
  <c r="F577" i="65"/>
  <c r="E577" i="65"/>
  <c r="F576" i="65"/>
  <c r="E576" i="65"/>
  <c r="F575" i="65"/>
  <c r="E575" i="65"/>
  <c r="F574" i="65"/>
  <c r="E574" i="65"/>
  <c r="F573" i="65"/>
  <c r="E573" i="65"/>
  <c r="F572" i="65"/>
  <c r="E572" i="65"/>
  <c r="F571" i="65"/>
  <c r="E571" i="65"/>
  <c r="F570" i="65"/>
  <c r="E570" i="65"/>
  <c r="F569" i="65"/>
  <c r="E569" i="65"/>
  <c r="F564" i="65"/>
  <c r="F563" i="65" s="1"/>
  <c r="F562" i="65" s="1"/>
  <c r="F561" i="65" s="1"/>
  <c r="F557" i="65"/>
  <c r="F556" i="65" s="1"/>
  <c r="F552" i="65"/>
  <c r="F551" i="65" s="1"/>
  <c r="F548" i="65"/>
  <c r="E548" i="65"/>
  <c r="F547" i="65"/>
  <c r="E547" i="65"/>
  <c r="F546" i="65"/>
  <c r="E546" i="65"/>
  <c r="F545" i="65"/>
  <c r="E545" i="65"/>
  <c r="F544" i="65"/>
  <c r="E544" i="65"/>
  <c r="F543" i="65"/>
  <c r="E543" i="65"/>
  <c r="F542" i="65"/>
  <c r="E542" i="65"/>
  <c r="F541" i="65"/>
  <c r="E541" i="65"/>
  <c r="F540" i="65"/>
  <c r="E540" i="65"/>
  <c r="F539" i="65"/>
  <c r="E539" i="65"/>
  <c r="F538" i="65"/>
  <c r="E538" i="65"/>
  <c r="F534" i="65"/>
  <c r="F533" i="65" s="1"/>
  <c r="F532" i="65" s="1"/>
  <c r="F528" i="65"/>
  <c r="F526" i="65"/>
  <c r="F521" i="65"/>
  <c r="E517" i="65"/>
  <c r="E516" i="65"/>
  <c r="E515" i="65"/>
  <c r="E514" i="65"/>
  <c r="E513" i="65"/>
  <c r="E512" i="65"/>
  <c r="E511" i="65"/>
  <c r="E510" i="65"/>
  <c r="E509" i="65"/>
  <c r="E508" i="65"/>
  <c r="E507" i="65"/>
  <c r="E506" i="65"/>
  <c r="E505" i="65"/>
  <c r="E504" i="65"/>
  <c r="E503" i="65"/>
  <c r="E502" i="65"/>
  <c r="E501" i="65"/>
  <c r="E500" i="65"/>
  <c r="E499" i="65"/>
  <c r="E498" i="65"/>
  <c r="E497" i="65"/>
  <c r="E496" i="65"/>
  <c r="E495" i="65"/>
  <c r="E494" i="65"/>
  <c r="E493" i="65"/>
  <c r="E492" i="65"/>
  <c r="E491" i="65"/>
  <c r="E490" i="65"/>
  <c r="E489" i="65"/>
  <c r="E488" i="65"/>
  <c r="E487" i="65"/>
  <c r="E486" i="65"/>
  <c r="E485" i="65"/>
  <c r="E484" i="65"/>
  <c r="E483" i="65"/>
  <c r="E482" i="65"/>
  <c r="E481" i="65"/>
  <c r="E480" i="65"/>
  <c r="E479" i="65"/>
  <c r="E478" i="65"/>
  <c r="E477" i="65"/>
  <c r="E476" i="65"/>
  <c r="E475" i="65"/>
  <c r="E474" i="65"/>
  <c r="E473" i="65"/>
  <c r="E472" i="65"/>
  <c r="E471" i="65"/>
  <c r="E470" i="65"/>
  <c r="E469" i="65"/>
  <c r="E468" i="65"/>
  <c r="E467" i="65"/>
  <c r="E466" i="65"/>
  <c r="E465" i="65"/>
  <c r="E464" i="65"/>
  <c r="E463" i="65"/>
  <c r="E462" i="65"/>
  <c r="E461" i="65"/>
  <c r="E460" i="65"/>
  <c r="E459" i="65"/>
  <c r="E458" i="65"/>
  <c r="E457" i="65"/>
  <c r="E456" i="65"/>
  <c r="E455" i="65"/>
  <c r="E454" i="65"/>
  <c r="E453" i="65"/>
  <c r="E452" i="65"/>
  <c r="E451" i="65"/>
  <c r="E450" i="65"/>
  <c r="E449" i="65"/>
  <c r="E448" i="65"/>
  <c r="E447" i="65"/>
  <c r="E446" i="65"/>
  <c r="E445" i="65"/>
  <c r="E444" i="65"/>
  <c r="E443" i="65"/>
  <c r="E442" i="65"/>
  <c r="E441" i="65"/>
  <c r="E440" i="65"/>
  <c r="E439" i="65"/>
  <c r="E438" i="65"/>
  <c r="E437" i="65"/>
  <c r="E436" i="65"/>
  <c r="E435" i="65"/>
  <c r="E434" i="65"/>
  <c r="E433" i="65"/>
  <c r="E432" i="65"/>
  <c r="E431" i="65"/>
  <c r="E430" i="65"/>
  <c r="E429" i="65"/>
  <c r="E428" i="65"/>
  <c r="E427" i="65"/>
  <c r="E426" i="65"/>
  <c r="E425" i="65"/>
  <c r="E424" i="65"/>
  <c r="E423" i="65"/>
  <c r="E422" i="65"/>
  <c r="E421" i="65"/>
  <c r="E420" i="65"/>
  <c r="E419" i="65"/>
  <c r="E418" i="65"/>
  <c r="E417" i="65"/>
  <c r="E416" i="65"/>
  <c r="E415" i="65"/>
  <c r="E414" i="65"/>
  <c r="E413" i="65"/>
  <c r="E412" i="65"/>
  <c r="E411" i="65"/>
  <c r="E410" i="65"/>
  <c r="E409" i="65"/>
  <c r="E408" i="65"/>
  <c r="E407" i="65"/>
  <c r="E406" i="65"/>
  <c r="E405" i="65"/>
  <c r="E404" i="65"/>
  <c r="E403" i="65"/>
  <c r="E402" i="65"/>
  <c r="E401" i="65"/>
  <c r="E400" i="65"/>
  <c r="E399" i="65"/>
  <c r="E398" i="65"/>
  <c r="E397" i="65"/>
  <c r="E396" i="65"/>
  <c r="E395" i="65"/>
  <c r="E394" i="65"/>
  <c r="E393" i="65"/>
  <c r="E392" i="65"/>
  <c r="E391" i="65"/>
  <c r="E390" i="65"/>
  <c r="E389" i="65"/>
  <c r="E388" i="65"/>
  <c r="E387" i="65"/>
  <c r="E386" i="65"/>
  <c r="E385" i="65"/>
  <c r="E384" i="65"/>
  <c r="E383" i="65"/>
  <c r="E382" i="65"/>
  <c r="E381" i="65"/>
  <c r="E380" i="65"/>
  <c r="E379" i="65"/>
  <c r="E378" i="65"/>
  <c r="E377" i="65"/>
  <c r="E376" i="65"/>
  <c r="E375" i="65"/>
  <c r="E374" i="65"/>
  <c r="E373" i="65"/>
  <c r="E372" i="65"/>
  <c r="E371" i="65"/>
  <c r="E370" i="65"/>
  <c r="E369" i="65"/>
  <c r="E368" i="65"/>
  <c r="E367" i="65"/>
  <c r="E366" i="65"/>
  <c r="E365" i="65"/>
  <c r="E364" i="65"/>
  <c r="E363" i="65"/>
  <c r="E362" i="65"/>
  <c r="E361" i="65"/>
  <c r="E360" i="65"/>
  <c r="E359" i="65"/>
  <c r="E358" i="65"/>
  <c r="E357" i="65"/>
  <c r="E356" i="65"/>
  <c r="E355" i="65"/>
  <c r="E354" i="65"/>
  <c r="E353" i="65"/>
  <c r="E352" i="65"/>
  <c r="E351" i="65"/>
  <c r="E350" i="65"/>
  <c r="E349" i="65"/>
  <c r="E348" i="65"/>
  <c r="E347" i="65"/>
  <c r="E346" i="65"/>
  <c r="E345" i="65"/>
  <c r="E344" i="65"/>
  <c r="E343" i="65"/>
  <c r="E342" i="65"/>
  <c r="E341" i="65"/>
  <c r="E340" i="65"/>
  <c r="E339" i="65"/>
  <c r="E338" i="65"/>
  <c r="E337" i="65"/>
  <c r="E336" i="65"/>
  <c r="E335" i="65"/>
  <c r="E334" i="65"/>
  <c r="F333" i="65"/>
  <c r="F332" i="65" s="1"/>
  <c r="F331" i="65" s="1"/>
  <c r="F330" i="65" s="1"/>
  <c r="F327" i="65"/>
  <c r="F325" i="65"/>
  <c r="F324" i="65" s="1"/>
  <c r="F323" i="65" s="1"/>
  <c r="F321" i="65"/>
  <c r="E321" i="65"/>
  <c r="F320" i="65"/>
  <c r="E320" i="65"/>
  <c r="F319" i="65"/>
  <c r="E319" i="65"/>
  <c r="F318" i="65"/>
  <c r="E318" i="65"/>
  <c r="F317" i="65"/>
  <c r="E317" i="65"/>
  <c r="F316" i="65"/>
  <c r="E316" i="65"/>
  <c r="F315" i="65"/>
  <c r="E315" i="65"/>
  <c r="F314" i="65"/>
  <c r="E314" i="65"/>
  <c r="F313" i="65"/>
  <c r="E313" i="65"/>
  <c r="F312" i="65"/>
  <c r="E312" i="65"/>
  <c r="F311" i="65"/>
  <c r="E311" i="65"/>
  <c r="F310" i="65"/>
  <c r="E310" i="65"/>
  <c r="F309" i="65"/>
  <c r="D309" i="65"/>
  <c r="E309" i="65" s="1"/>
  <c r="F308" i="65"/>
  <c r="F307" i="65"/>
  <c r="F306" i="65"/>
  <c r="F305" i="65"/>
  <c r="F304" i="65" s="1"/>
  <c r="F301" i="65"/>
  <c r="E301" i="65"/>
  <c r="F300" i="65"/>
  <c r="E300" i="65"/>
  <c r="F299" i="65"/>
  <c r="E299" i="65"/>
  <c r="F298" i="65"/>
  <c r="E298" i="65"/>
  <c r="F297" i="65"/>
  <c r="E297" i="65"/>
  <c r="F296" i="65"/>
  <c r="E296" i="65"/>
  <c r="F295" i="65"/>
  <c r="E295" i="65"/>
  <c r="F294" i="65"/>
  <c r="E294" i="65"/>
  <c r="F293" i="65"/>
  <c r="E293" i="65"/>
  <c r="F292" i="65"/>
  <c r="E292" i="65"/>
  <c r="F291" i="65"/>
  <c r="E291" i="65"/>
  <c r="F290" i="65"/>
  <c r="E290" i="65"/>
  <c r="F289" i="65"/>
  <c r="E289" i="65"/>
  <c r="F288" i="65"/>
  <c r="E288" i="65"/>
  <c r="F287" i="65"/>
  <c r="E287" i="65"/>
  <c r="F286" i="65"/>
  <c r="E286" i="65"/>
  <c r="F285" i="65"/>
  <c r="E285" i="65"/>
  <c r="F284" i="65"/>
  <c r="E284" i="65"/>
  <c r="F283" i="65"/>
  <c r="E283" i="65"/>
  <c r="F282" i="65"/>
  <c r="E282" i="65"/>
  <c r="F281" i="65"/>
  <c r="E281" i="65"/>
  <c r="F280" i="65"/>
  <c r="E280" i="65"/>
  <c r="F279" i="65"/>
  <c r="E279" i="65"/>
  <c r="F278" i="65"/>
  <c r="E278" i="65"/>
  <c r="F277" i="65"/>
  <c r="E277" i="65"/>
  <c r="F276" i="65"/>
  <c r="E276" i="65"/>
  <c r="F275" i="65"/>
  <c r="E275" i="65"/>
  <c r="F274" i="65"/>
  <c r="E274" i="65"/>
  <c r="F273" i="65"/>
  <c r="E273" i="65"/>
  <c r="F272" i="65"/>
  <c r="E272" i="65"/>
  <c r="F271" i="65"/>
  <c r="E271" i="65"/>
  <c r="F270" i="65"/>
  <c r="E270" i="65"/>
  <c r="F269" i="65"/>
  <c r="E269" i="65"/>
  <c r="F268" i="65"/>
  <c r="E268" i="65"/>
  <c r="F267" i="65"/>
  <c r="E267" i="65"/>
  <c r="F266" i="65"/>
  <c r="E266" i="65"/>
  <c r="F265" i="65"/>
  <c r="E265" i="65"/>
  <c r="F264" i="65"/>
  <c r="E264" i="65"/>
  <c r="F263" i="65"/>
  <c r="E263" i="65"/>
  <c r="F262" i="65"/>
  <c r="E262" i="65"/>
  <c r="F261" i="65"/>
  <c r="E261" i="65"/>
  <c r="F260" i="65"/>
  <c r="E260" i="65"/>
  <c r="F259" i="65"/>
  <c r="E259" i="65"/>
  <c r="F258" i="65"/>
  <c r="E258" i="65"/>
  <c r="F257" i="65"/>
  <c r="E257" i="65"/>
  <c r="F256" i="65"/>
  <c r="E256" i="65"/>
  <c r="F255" i="65"/>
  <c r="E255" i="65"/>
  <c r="F254" i="65"/>
  <c r="E254" i="65"/>
  <c r="F253" i="65"/>
  <c r="E253" i="65"/>
  <c r="F252" i="65"/>
  <c r="E252" i="65"/>
  <c r="F251" i="65"/>
  <c r="E251" i="65"/>
  <c r="F250" i="65"/>
  <c r="E250" i="65"/>
  <c r="F249" i="65"/>
  <c r="E249" i="65"/>
  <c r="F248" i="65"/>
  <c r="E248" i="65"/>
  <c r="F247" i="65"/>
  <c r="E247" i="65"/>
  <c r="F246" i="65"/>
  <c r="E246" i="65"/>
  <c r="F245" i="65"/>
  <c r="E245" i="65"/>
  <c r="F244" i="65"/>
  <c r="E244" i="65"/>
  <c r="F243" i="65"/>
  <c r="E243" i="65"/>
  <c r="F242" i="65"/>
  <c r="E242" i="65"/>
  <c r="F241" i="65"/>
  <c r="E241" i="65"/>
  <c r="F240" i="65"/>
  <c r="E240" i="65"/>
  <c r="F239" i="65"/>
  <c r="E239" i="65"/>
  <c r="F238" i="65"/>
  <c r="E238" i="65"/>
  <c r="F237" i="65"/>
  <c r="E237" i="65"/>
  <c r="F236" i="65"/>
  <c r="E236" i="65"/>
  <c r="F235" i="65"/>
  <c r="E235" i="65"/>
  <c r="F234" i="65"/>
  <c r="E234" i="65"/>
  <c r="F233" i="65"/>
  <c r="E233" i="65"/>
  <c r="F232" i="65"/>
  <c r="E232" i="65"/>
  <c r="F231" i="65"/>
  <c r="E231" i="65"/>
  <c r="F230" i="65"/>
  <c r="E230" i="65"/>
  <c r="F229" i="65"/>
  <c r="E229" i="65"/>
  <c r="F228" i="65"/>
  <c r="E228" i="65"/>
  <c r="F227" i="65"/>
  <c r="E227" i="65"/>
  <c r="F226" i="65"/>
  <c r="E226" i="65"/>
  <c r="F225" i="65"/>
  <c r="E225" i="65"/>
  <c r="F224" i="65"/>
  <c r="E224" i="65"/>
  <c r="F223" i="65"/>
  <c r="E223" i="65"/>
  <c r="F222" i="65"/>
  <c r="E222" i="65"/>
  <c r="F221" i="65"/>
  <c r="E221" i="65"/>
  <c r="F220" i="65"/>
  <c r="E220" i="65"/>
  <c r="F219" i="65"/>
  <c r="E219" i="65"/>
  <c r="F218" i="65"/>
  <c r="E218" i="65"/>
  <c r="F217" i="65"/>
  <c r="E217" i="65"/>
  <c r="F216" i="65"/>
  <c r="E216" i="65"/>
  <c r="F215" i="65"/>
  <c r="E215" i="65"/>
  <c r="F214" i="65"/>
  <c r="E214" i="65"/>
  <c r="F213" i="65"/>
  <c r="E213" i="65"/>
  <c r="F212" i="65"/>
  <c r="E212" i="65"/>
  <c r="F211" i="65"/>
  <c r="E211" i="65"/>
  <c r="F210" i="65"/>
  <c r="E210" i="65"/>
  <c r="F209" i="65"/>
  <c r="E209" i="65"/>
  <c r="F208" i="65"/>
  <c r="E208" i="65"/>
  <c r="F207" i="65"/>
  <c r="E207" i="65"/>
  <c r="F206" i="65"/>
  <c r="E206" i="65"/>
  <c r="F205" i="65"/>
  <c r="E205" i="65"/>
  <c r="F204" i="65"/>
  <c r="E204" i="65"/>
  <c r="F203" i="65"/>
  <c r="E203" i="65"/>
  <c r="F202" i="65"/>
  <c r="D202" i="65"/>
  <c r="E202" i="65" s="1"/>
  <c r="F201" i="65"/>
  <c r="D201" i="65"/>
  <c r="E201" i="65" s="1"/>
  <c r="F200" i="65"/>
  <c r="F199" i="65"/>
  <c r="F198" i="65"/>
  <c r="F197" i="65"/>
  <c r="F188" i="65"/>
  <c r="E188" i="65"/>
  <c r="F187" i="65"/>
  <c r="E187" i="65"/>
  <c r="F186" i="65"/>
  <c r="E186" i="65"/>
  <c r="F185" i="65"/>
  <c r="E185" i="65"/>
  <c r="F184" i="65"/>
  <c r="E184" i="65"/>
  <c r="F183" i="65"/>
  <c r="E183" i="65"/>
  <c r="F182" i="65"/>
  <c r="E182" i="65"/>
  <c r="F181" i="65"/>
  <c r="E181" i="65"/>
  <c r="F180" i="65"/>
  <c r="E180" i="65"/>
  <c r="F179" i="65"/>
  <c r="E179" i="65"/>
  <c r="F178" i="65"/>
  <c r="E178" i="65"/>
  <c r="F177" i="65"/>
  <c r="E177" i="65"/>
  <c r="F176" i="65"/>
  <c r="E176" i="65"/>
  <c r="F175" i="65"/>
  <c r="E175" i="65"/>
  <c r="F174" i="65"/>
  <c r="E174" i="65"/>
  <c r="F173" i="65"/>
  <c r="E173" i="65"/>
  <c r="F172" i="65"/>
  <c r="F171" i="65" s="1"/>
  <c r="F168" i="65"/>
  <c r="E168" i="65"/>
  <c r="F167" i="65"/>
  <c r="E167" i="65"/>
  <c r="F166" i="65"/>
  <c r="E166" i="65"/>
  <c r="F165" i="65"/>
  <c r="E165" i="65"/>
  <c r="F164" i="65"/>
  <c r="E164" i="65"/>
  <c r="F163" i="65"/>
  <c r="E163" i="65"/>
  <c r="F162" i="65"/>
  <c r="E162" i="65"/>
  <c r="F161" i="65"/>
  <c r="E161" i="65"/>
  <c r="F160" i="65"/>
  <c r="E160" i="65"/>
  <c r="F159" i="65"/>
  <c r="E159" i="65"/>
  <c r="F158" i="65"/>
  <c r="E158" i="65"/>
  <c r="F157" i="65"/>
  <c r="E157" i="65"/>
  <c r="F156" i="65"/>
  <c r="E156" i="65"/>
  <c r="F155" i="65"/>
  <c r="E155" i="65"/>
  <c r="F154" i="65"/>
  <c r="E154" i="65"/>
  <c r="F153" i="65"/>
  <c r="E153" i="65"/>
  <c r="F152" i="65"/>
  <c r="E152" i="65"/>
  <c r="F151" i="65"/>
  <c r="E151" i="65"/>
  <c r="F150" i="65"/>
  <c r="E150" i="65"/>
  <c r="F149" i="65"/>
  <c r="E149" i="65"/>
  <c r="F148" i="65"/>
  <c r="E148" i="65"/>
  <c r="F147" i="65"/>
  <c r="E147" i="65"/>
  <c r="F146" i="65"/>
  <c r="E146" i="65"/>
  <c r="F145" i="65"/>
  <c r="E145" i="65"/>
  <c r="F144" i="65"/>
  <c r="E144" i="65"/>
  <c r="F143" i="65"/>
  <c r="E143" i="65"/>
  <c r="F142" i="65"/>
  <c r="E142" i="65"/>
  <c r="F141" i="65"/>
  <c r="E141" i="65"/>
  <c r="F140" i="65"/>
  <c r="E140" i="65"/>
  <c r="F139" i="65"/>
  <c r="E139" i="65"/>
  <c r="F138" i="65"/>
  <c r="E138" i="65"/>
  <c r="F137" i="65"/>
  <c r="E137" i="65"/>
  <c r="F136" i="65"/>
  <c r="E136" i="65"/>
  <c r="F135" i="65"/>
  <c r="E135" i="65"/>
  <c r="F134" i="65"/>
  <c r="E134" i="65"/>
  <c r="F133" i="65"/>
  <c r="E133" i="65"/>
  <c r="F132" i="65"/>
  <c r="E132" i="65"/>
  <c r="F131" i="65"/>
  <c r="E131" i="65"/>
  <c r="F130" i="65"/>
  <c r="E130" i="65"/>
  <c r="F129" i="65"/>
  <c r="E129" i="65"/>
  <c r="F128" i="65"/>
  <c r="E128" i="65"/>
  <c r="F127" i="65"/>
  <c r="E127" i="65"/>
  <c r="F126" i="65"/>
  <c r="E126" i="65"/>
  <c r="F125" i="65"/>
  <c r="E125" i="65"/>
  <c r="F124" i="65"/>
  <c r="E124" i="65"/>
  <c r="F123" i="65"/>
  <c r="E123" i="65"/>
  <c r="F122" i="65"/>
  <c r="E122" i="65"/>
  <c r="F121" i="65"/>
  <c r="E121" i="65"/>
  <c r="F120" i="65"/>
  <c r="E120" i="65"/>
  <c r="F119" i="65"/>
  <c r="E119" i="65"/>
  <c r="F118" i="65"/>
  <c r="E118" i="65"/>
  <c r="F117" i="65"/>
  <c r="E117" i="65"/>
  <c r="F116" i="65"/>
  <c r="E116" i="65"/>
  <c r="F115" i="65"/>
  <c r="E115" i="65"/>
  <c r="F114" i="65"/>
  <c r="E114" i="65"/>
  <c r="F113" i="65"/>
  <c r="E113" i="65"/>
  <c r="F112" i="65"/>
  <c r="E112" i="65"/>
  <c r="F111" i="65"/>
  <c r="E111" i="65"/>
  <c r="F110" i="65"/>
  <c r="E110" i="65"/>
  <c r="F109" i="65"/>
  <c r="E109" i="65"/>
  <c r="F108" i="65"/>
  <c r="E108" i="65"/>
  <c r="F107" i="65"/>
  <c r="E107" i="65"/>
  <c r="F106" i="65"/>
  <c r="E106" i="65"/>
  <c r="F105" i="65"/>
  <c r="E105" i="65"/>
  <c r="F104" i="65"/>
  <c r="E104" i="65"/>
  <c r="F103" i="65"/>
  <c r="E103" i="65"/>
  <c r="F102" i="65"/>
  <c r="E102" i="65"/>
  <c r="F101" i="65"/>
  <c r="E101" i="65"/>
  <c r="F100" i="65"/>
  <c r="E100" i="65"/>
  <c r="F99" i="65"/>
  <c r="E99" i="65"/>
  <c r="F98" i="65"/>
  <c r="E98" i="65"/>
  <c r="F97" i="65"/>
  <c r="E97" i="65"/>
  <c r="F96" i="65"/>
  <c r="E96" i="65"/>
  <c r="F95" i="65"/>
  <c r="E95" i="65"/>
  <c r="F94" i="65"/>
  <c r="E94" i="65"/>
  <c r="F93" i="65"/>
  <c r="E93" i="65"/>
  <c r="F92" i="65"/>
  <c r="E92" i="65"/>
  <c r="F91" i="65"/>
  <c r="E91" i="65"/>
  <c r="F90" i="65"/>
  <c r="E90" i="65"/>
  <c r="F89" i="65"/>
  <c r="E89" i="65"/>
  <c r="F88" i="65"/>
  <c r="E88" i="65"/>
  <c r="F87" i="65"/>
  <c r="E87" i="65"/>
  <c r="F86" i="65"/>
  <c r="E86" i="65"/>
  <c r="F85" i="65"/>
  <c r="E85" i="65"/>
  <c r="F84" i="65"/>
  <c r="E84" i="65"/>
  <c r="F83" i="65"/>
  <c r="E83" i="65"/>
  <c r="F82" i="65"/>
  <c r="E82" i="65"/>
  <c r="F81" i="65"/>
  <c r="E81" i="65"/>
  <c r="F80" i="65"/>
  <c r="E80" i="65"/>
  <c r="F79" i="65"/>
  <c r="E79" i="65"/>
  <c r="F78" i="65"/>
  <c r="E78" i="65"/>
  <c r="F77" i="65"/>
  <c r="E77" i="65"/>
  <c r="F76" i="65"/>
  <c r="E76" i="65"/>
  <c r="F75" i="65"/>
  <c r="E75" i="65"/>
  <c r="F74" i="65"/>
  <c r="E74" i="65"/>
  <c r="F73" i="65"/>
  <c r="E73" i="65"/>
  <c r="F72" i="65"/>
  <c r="E72" i="65"/>
  <c r="F71" i="65"/>
  <c r="E71" i="65"/>
  <c r="F70" i="65"/>
  <c r="E70" i="65"/>
  <c r="F69" i="65"/>
  <c r="D69" i="65"/>
  <c r="E69" i="65" s="1"/>
  <c r="F68" i="65"/>
  <c r="D68" i="65"/>
  <c r="E68" i="65" s="1"/>
  <c r="F67" i="65"/>
  <c r="F66" i="65"/>
  <c r="F65" i="65"/>
  <c r="F64" i="65"/>
  <c r="F56" i="65"/>
  <c r="F55" i="65" s="1"/>
  <c r="F26" i="65" s="1"/>
  <c r="F54" i="65"/>
  <c r="E54" i="65"/>
  <c r="F53" i="65"/>
  <c r="E53" i="65"/>
  <c r="F52" i="65"/>
  <c r="E52" i="65"/>
  <c r="F51" i="65"/>
  <c r="E51" i="65"/>
  <c r="F50" i="65"/>
  <c r="E50" i="65"/>
  <c r="F49" i="65"/>
  <c r="E49" i="65"/>
  <c r="F48" i="65"/>
  <c r="E48" i="65"/>
  <c r="F47" i="65"/>
  <c r="E47" i="65"/>
  <c r="F46" i="65"/>
  <c r="E46" i="65"/>
  <c r="F45" i="65"/>
  <c r="E45" i="65"/>
  <c r="F44" i="65"/>
  <c r="E44" i="65"/>
  <c r="F43" i="65"/>
  <c r="E43" i="65"/>
  <c r="F42" i="65"/>
  <c r="E42" i="65"/>
  <c r="F41" i="65"/>
  <c r="E41" i="65"/>
  <c r="F40" i="65"/>
  <c r="E40" i="65"/>
  <c r="F39" i="65"/>
  <c r="E39" i="65"/>
  <c r="F38" i="65"/>
  <c r="E38" i="65"/>
  <c r="F37" i="65"/>
  <c r="E37" i="65"/>
  <c r="F36" i="65"/>
  <c r="E36" i="65"/>
  <c r="F35" i="65"/>
  <c r="E35" i="65"/>
  <c r="F34" i="65"/>
  <c r="E34" i="65"/>
  <c r="F33" i="65"/>
  <c r="E33" i="65"/>
  <c r="F32" i="65"/>
  <c r="E32" i="65"/>
  <c r="F31" i="65"/>
  <c r="E31" i="65"/>
  <c r="F30" i="65"/>
  <c r="D30" i="65"/>
  <c r="E30" i="65" s="1"/>
  <c r="F29" i="65"/>
  <c r="F28" i="65"/>
  <c r="F27" i="65"/>
  <c r="F22" i="65"/>
  <c r="F21" i="65" s="1"/>
  <c r="F20" i="65" s="1"/>
  <c r="F19" i="65" s="1"/>
  <c r="F13" i="65" s="1"/>
  <c r="F18" i="65"/>
  <c r="D18" i="65"/>
  <c r="E18" i="65" s="1"/>
  <c r="F17" i="65"/>
  <c r="F16" i="65"/>
  <c r="F15" i="65"/>
  <c r="F14" i="65"/>
  <c r="F1024" i="65" l="1"/>
  <c r="F1023" i="65" s="1"/>
  <c r="F1259" i="65"/>
  <c r="E1615" i="65"/>
  <c r="F303" i="65"/>
  <c r="F302" i="65" s="1"/>
  <c r="F196" i="65" s="1"/>
  <c r="F520" i="65"/>
  <c r="F1236" i="65"/>
  <c r="F1587" i="65"/>
  <c r="F1586" i="65"/>
  <c r="F1585" i="65" s="1"/>
  <c r="F1294" i="65"/>
  <c r="F1293" i="65" s="1"/>
  <c r="F1252" i="65"/>
  <c r="F1251" i="65" s="1"/>
  <c r="F2028" i="65"/>
  <c r="F2027" i="65" s="1"/>
  <c r="D308" i="65"/>
  <c r="E308" i="65" s="1"/>
  <c r="F785" i="65"/>
  <c r="F170" i="65"/>
  <c r="F169" i="65" s="1"/>
  <c r="F63" i="65" s="1"/>
  <c r="E2037" i="65"/>
  <c r="D29" i="65"/>
  <c r="E29" i="65" s="1"/>
  <c r="F560" i="65"/>
  <c r="D588" i="65"/>
  <c r="E588" i="65" s="1"/>
  <c r="F1009" i="65"/>
  <c r="F550" i="65"/>
  <c r="F549" i="65" s="1"/>
  <c r="F537" i="65" s="1"/>
  <c r="F536" i="65" s="1"/>
  <c r="F1592" i="65"/>
  <c r="F2022" i="65"/>
  <c r="F1611" i="65" s="1"/>
  <c r="F2023" i="65"/>
  <c r="D17" i="65"/>
  <c r="D67" i="65"/>
  <c r="D812" i="65"/>
  <c r="D200" i="65"/>
  <c r="D1613" i="65"/>
  <c r="D2035" i="65"/>
  <c r="F1268" i="65" l="1"/>
  <c r="F519" i="65"/>
  <c r="F12" i="65" s="1"/>
  <c r="F1584" i="65"/>
  <c r="F1583" i="65" s="1"/>
  <c r="F1610" i="65"/>
  <c r="D587" i="65"/>
  <c r="E587" i="65" s="1"/>
  <c r="F568" i="65"/>
  <c r="F567" i="65" s="1"/>
  <c r="D307" i="65"/>
  <c r="D306" i="65" s="1"/>
  <c r="E306" i="65" s="1"/>
  <c r="D28" i="65"/>
  <c r="D27" i="65" s="1"/>
  <c r="E27" i="65" s="1"/>
  <c r="E2035" i="65"/>
  <c r="D2034" i="65"/>
  <c r="E2034" i="65" s="1"/>
  <c r="E17" i="65"/>
  <c r="D16" i="65"/>
  <c r="E1613" i="65"/>
  <c r="D1612" i="65"/>
  <c r="E1612" i="65" s="1"/>
  <c r="E200" i="65"/>
  <c r="D199" i="65"/>
  <c r="E67" i="65"/>
  <c r="D66" i="65"/>
  <c r="E812" i="65"/>
  <c r="D811" i="65"/>
  <c r="E811" i="65" s="1"/>
  <c r="F1258" i="65" l="1"/>
  <c r="E307" i="65"/>
  <c r="E28" i="65"/>
  <c r="E66" i="65"/>
  <c r="D65" i="65"/>
  <c r="E199" i="65"/>
  <c r="D198" i="65"/>
  <c r="E16" i="65"/>
  <c r="D15" i="65"/>
  <c r="F11" i="65" l="1"/>
  <c r="E198" i="65"/>
  <c r="D197" i="65"/>
  <c r="E197" i="65" s="1"/>
  <c r="E65" i="65"/>
  <c r="D64" i="65"/>
  <c r="E64" i="65" s="1"/>
  <c r="E15" i="65"/>
  <c r="D14" i="65"/>
  <c r="E14" i="65" s="1"/>
  <c r="C1713" i="61" l="1"/>
  <c r="C1732" i="61" l="1"/>
  <c r="C1711" i="61"/>
  <c r="C1592" i="61"/>
  <c r="C1179" i="61"/>
  <c r="C732" i="61"/>
  <c r="C202" i="61"/>
  <c r="C44" i="61"/>
  <c r="C38" i="61"/>
  <c r="C35" i="61"/>
  <c r="C27" i="61"/>
  <c r="C26" i="61" s="1"/>
  <c r="C25" i="61" s="1"/>
  <c r="C24" i="61" s="1"/>
  <c r="C22" i="61"/>
  <c r="C14" i="61"/>
  <c r="C13" i="61" l="1"/>
</calcChain>
</file>

<file path=xl/sharedStrings.xml><?xml version="1.0" encoding="utf-8"?>
<sst xmlns="http://schemas.openxmlformats.org/spreadsheetml/2006/main" count="14434" uniqueCount="751">
  <si>
    <t>Сумма</t>
  </si>
  <si>
    <t xml:space="preserve">РАСПРЕДЕЛЕНИЕ БЮДЖЕТНЫХ АССИГНОВАНИЙ </t>
  </si>
  <si>
    <t>ПО РАЗДЕЛАМ, ПОДРАЗДЕЛАМ</t>
  </si>
  <si>
    <t>(тыс. рублей)</t>
  </si>
  <si>
    <t xml:space="preserve">Наименование </t>
  </si>
  <si>
    <t>РзПз</t>
  </si>
  <si>
    <t>ЦСР</t>
  </si>
  <si>
    <t>ВР</t>
  </si>
  <si>
    <t>ИТОГО: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</si>
  <si>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</si>
  <si>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</si>
  <si>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</si>
  <si>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</si>
  <si>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</si>
  <si>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</si>
  <si>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Высшее должностное лицо субъекта Российской Федерации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</si>
  <si>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</si>
  <si>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</si>
  <si>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органов</t>
  </si>
  <si>
    <t>120</t>
  </si>
  <si>
    <t>Фонд оплаты труда и страховые взносы</t>
  </si>
  <si>
    <t>121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</si>
  <si>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</si>
  <si>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</si>
  <si>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</si>
  <si>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0020400</t>
  </si>
  <si>
    <t>Иные выплаты персоналу, за исключением фонда оплаты труда</t>
  </si>
  <si>
    <t>122</t>
  </si>
  <si>
    <t>Закупка товаров, работ и услуг для государственных нужд</t>
  </si>
  <si>
    <t>200</t>
  </si>
  <si>
    <t>Иные закупки товаров, работ и услуг для государственных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</si>
  <si>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</si>
  <si>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</si>
  <si>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</si>
  <si>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государственных нужд</t>
  </si>
  <si>
    <t>244</t>
  </si>
  <si>
    <t>Социальное обеспечение и иные выплаты населению</t>
  </si>
  <si>
    <t>Премии и гранты</t>
  </si>
  <si>
    <t>Руководитель аппарата Законодательного Собрания Иркутской области</t>
  </si>
  <si>
    <t>Председатель законодательного (представительного) органа государственной власти субъекта Российской Федерации</t>
  </si>
  <si>
    <t>Депутаты (члены) законодательного (представительного) органа государственной власти субъекта Российской Федерации и их помощники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</si>
  <si>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</si>
  <si>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</si>
  <si>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 и его заместители</t>
  </si>
  <si>
    <t>Судебная система</t>
  </si>
  <si>
    <t>0105</t>
  </si>
  <si>
    <t>Обеспечение деятельности аппаратов судов</t>
  </si>
  <si>
    <t>Иные бюджетные ассигнования</t>
  </si>
  <si>
    <t>800</t>
  </si>
  <si>
    <t>Уплата налогов, сборов и иных платежей</t>
  </si>
  <si>
    <t>850</t>
  </si>
  <si>
    <t>Уплата прочих налогов, сборов и иных платежей</t>
  </si>
  <si>
    <t>852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</si>
  <si>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</si>
  <si>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</si>
  <si>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Руководитель исполнительного органа государственной власти Иркутской области, замещающий областную государственную должность Иркутской области</t>
  </si>
  <si>
    <t>Уплата налога на имущество организаций и земельного налога</t>
  </si>
  <si>
    <t>Руководитель контрольно-счетной палаты субъекта Российской Федерации и его заместители</t>
  </si>
  <si>
    <t>Аудиторы контрольно-счетной палаты Иркутской области</t>
  </si>
  <si>
    <t>Обеспечение проведения выборов и референдумов</t>
  </si>
  <si>
    <t>0107</t>
  </si>
  <si>
    <t>Территориальные органы</t>
  </si>
  <si>
    <t>Члены избирательной комиссии субъектов Российской Федерации</t>
  </si>
  <si>
    <t>Осуществление полномочий обеспечения гарантий равенства политических партий, представленных в законодательном (представительном) органе государственной власти субъекта Российской Федерации, при освещении их деятельности региональными телеканалами и радиоканалами</t>
  </si>
  <si>
    <t>Обеспечение равенства политических партий, представленных в Законодательном Собрании Иркутской области, при освещении их деятельности региональным телеканалом</t>
  </si>
  <si>
    <t>Обеспечение равенства политических партий, представленных в Законодательном Собрании Иркутской области, при освещении их деятельности региональным радиоканалом</t>
  </si>
  <si>
    <t>Проведение выборов и референдумов</t>
  </si>
  <si>
    <t>Государственная автоматизированная информационная система «Выборы», повышение правовой культуры избирателей и обучение организаторов выборов</t>
  </si>
  <si>
    <t>Иные выплаты населению</t>
  </si>
  <si>
    <t>Проведение выборов в законодательные (представительные) органы государственной власти субъектов Российской Федерации</t>
  </si>
  <si>
    <t>Специальные расходы</t>
  </si>
  <si>
    <t>Резервные фонды</t>
  </si>
  <si>
    <t>0111</t>
  </si>
  <si>
    <t>0700000</t>
  </si>
  <si>
    <t>Резервные фонды исполнительных органов государственной власти субъектов Российской Федерации</t>
  </si>
  <si>
    <t>Резервные средства</t>
  </si>
  <si>
    <t>870</t>
  </si>
  <si>
    <t>Прикладные научные исследования в области общегосударственных вопросов</t>
  </si>
  <si>
    <t>0112</t>
  </si>
  <si>
    <t>Обеспечение деятельности (оказание услуг) подведомственных учреждений</t>
  </si>
  <si>
    <t>Расходы на выплаты персоналу казенных учреждений</t>
  </si>
  <si>
    <t>110</t>
  </si>
  <si>
    <t>111</t>
  </si>
  <si>
    <t>112</t>
  </si>
  <si>
    <t>Другие общегосударственные вопросы</t>
  </si>
  <si>
    <t>0113</t>
  </si>
  <si>
    <t>Руководство и управление в сфере установленных функций</t>
  </si>
  <si>
    <t>Государственная регистрация актов гражданского состояния</t>
  </si>
  <si>
    <t>Государственная регистрация актов гражданского состояния, за счет средств федерального бюджета</t>
  </si>
  <si>
    <t>Закупка товаров, работ, услуг в целях капитального ремонта государственного имущества</t>
  </si>
  <si>
    <t>Государственная регистрация актов гражданского состояния, за счет средств областного бюджета</t>
  </si>
  <si>
    <t>Обеспечение приватизации и проведение предпродажной подготовки объектов приватизации</t>
  </si>
  <si>
    <t>Обеспечение деятельности Уполномоченного по правам ребенка в Иркутской области и его аппарата</t>
  </si>
  <si>
    <t>Обеспечение деятельности Уполномоченного по правам ребенка в Иркутской области</t>
  </si>
  <si>
    <t>Обеспечение деятельности аппарата Уполномоченного по правам ребенка в Иркутской области</t>
  </si>
  <si>
    <t>Обеспечение деятельности Уполномоченного по правам человека в Иркутской области и его аппарата</t>
  </si>
  <si>
    <t>Обеспечение деятельности Уполномоченного по правам человека в Иркутской области</t>
  </si>
  <si>
    <t>Обеспечение деятельности аппарата Уполномоченного по правам человека в Иркутской области</t>
  </si>
  <si>
    <t>Обеспечение деятельности общественной палаты Иркутской области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</si>
  <si>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</si>
  <si>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Межбюджетные трансферты</t>
  </si>
  <si>
    <t>Субвенции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</si>
  <si>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</si>
  <si>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</si>
  <si>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Осуществление отдельных областных государственных полномочий в области охраны труда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</si>
  <si>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</si>
  <si>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</si>
  <si>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</si>
  <si>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Реализация государственной политики в области приватизации и управления государственной собственностью</t>
  </si>
  <si>
    <t>Оценка недвижимости, признание прав и регулирование отношений по государственной собственности</t>
  </si>
  <si>
    <t>Инвентаризация объектов недвижимости государственной собственности Иркутской области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</si>
  <si>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</si>
  <si>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</si>
  <si>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Субсидии некоммерческим организациям (за исключением государственных учреждений)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</si>
  <si>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</si>
  <si>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 либо должностных лиц этих органов, а также в результате деятельности казенных учреждений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</si>
  <si>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</si>
  <si>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Учреждения культуры и мероприятия в сфере культуры и кинематографии</t>
  </si>
  <si>
    <t>Долгосрочные целевые программы</t>
  </si>
  <si>
    <t>Долгосрочная целевая программа Иркутской области «Государственная региональная поддержка социально ориентированных некоммерческих организаций в Иркутской области» на 2013-2015 годы</t>
  </si>
  <si>
    <t>Долгосрочная целевая программа Иркутской области «Повышение эффективности бюджетных расходов Иркутской области на 2011-2015 годы»</t>
  </si>
  <si>
    <t>Долгосрочная целевая программа «Снижение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услуг» на 2012-2014 годы</t>
  </si>
  <si>
    <t>Долгосрочная целевая программа Иркутской области «Комплексные меры профилактики экстремистских проявлений» на 2012-2015 годы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</si>
  <si>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</si>
  <si>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</si>
  <si>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</si>
  <si>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</si>
  <si>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</si>
  <si>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Мобилизационная подготовка экономики</t>
  </si>
  <si>
    <t>0204</t>
  </si>
  <si>
    <t>Реализация государственных функций по мобилизационной подготовке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</si>
  <si>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</si>
  <si>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</si>
  <si>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</si>
  <si>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</si>
  <si>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</si>
  <si>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</si>
  <si>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Субсидии бюджетным учреждениям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</si>
  <si>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</si>
  <si>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Субсидии бюджетным учреждениям на иные цели</t>
  </si>
  <si>
    <t>Долгосрочная целевая программа Иркутской области «Пожарная безопасность на 2011-2013 годы»</t>
  </si>
  <si>
    <t>Другие вопросы в области национальной безопасности и правоохранительной деятельности</t>
  </si>
  <si>
    <t>0314</t>
  </si>
  <si>
    <t>Долгосрочная целевая программа Иркутской области «Повышение безопасности дорожного движения в Иркутской области» на 2013-2015 годы</t>
  </si>
  <si>
    <t>НАЦИОНАЛЬНАЯ ЭКОНОМИКА</t>
  </si>
  <si>
    <t>0400</t>
  </si>
  <si>
    <t>Общеэкономические вопросы</t>
  </si>
  <si>
    <t>0401</t>
  </si>
  <si>
    <t>Осуществление отдельных областных государственных полномочий в области регулирования тарифов на товары и услуги организаций коммунального комплекса</t>
  </si>
  <si>
    <t>Осуществление отдельных областных государственных полномочий в сфере водоснабжения и водоотведения</t>
  </si>
  <si>
    <t>Реализация государственной политики занятости населения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</si>
  <si>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</si>
  <si>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Реализация дополнительных мероприятий, направленных на снижение напряженности на рынке труда субъектов Российской Федерации за счет средств областного бюджета</t>
  </si>
  <si>
    <t>Субсидии юридическим лицам (кроме государственных учреждений) и физическим лицам - производителям товаров, работ, услуг</t>
  </si>
  <si>
    <t>Реализация мероприятий активной политики занятости населения, дополнительных мероприятий в области содействия занятости населения</t>
  </si>
  <si>
    <t>Воспроизводство минерально-сырьевой базы</t>
  </si>
  <si>
    <t>0404</t>
  </si>
  <si>
    <t>Актуализация минерально-сырьевой базы общераспространенных полезных ископаемых</t>
  </si>
  <si>
    <t>Сельское хозяйство и рыболовство</t>
  </si>
  <si>
    <t>0405</t>
  </si>
  <si>
    <t>Государственная поддержка сельского хозяйства</t>
  </si>
  <si>
    <t>Развитие подотрасли растениеводства</t>
  </si>
  <si>
    <t>Развитие подотрасли животноводства</t>
  </si>
  <si>
    <t>Развитие рынка сельскохозяйственной продукции, сырья и продовольствия</t>
  </si>
  <si>
    <t>Развитие малых форм хозяйствования</t>
  </si>
  <si>
    <t>Техническая и технологическая модернизация сельского хозяйства</t>
  </si>
  <si>
    <t>Субсидии на возмещение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 кредитных организациях, и займам, полученным в сельскохозяйственных кредитных потребительских кооперативах в 2004-2011 годах на срок от 2 до 10 лет</t>
  </si>
  <si>
    <t>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 - 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2008-2011 годах на срок до 1 года</t>
  </si>
  <si>
    <t>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2005-2011 годах на срок до 8 лет</t>
  </si>
  <si>
    <t>Снижение рисков в сельском хозяйстве</t>
  </si>
  <si>
    <t>Создание общих условий для функционирования агропромышленного комплекса</t>
  </si>
  <si>
    <t>Учреждения, обеспечивающие предоставление услуг в области сельского хозяйства, охраны и использования объектов животного мира</t>
  </si>
  <si>
    <t>Вопросы регулирования продовольственного рынка и государственных семенных фондов</t>
  </si>
  <si>
    <t>Формирование и использование стабилизационного фонда Иркутской области</t>
  </si>
  <si>
    <t>Рыболовное хозяйство</t>
  </si>
  <si>
    <t>Организация, регулирование и охрана водных биологических ресурсов</t>
  </si>
  <si>
    <t>Водное хозяйство</t>
  </si>
  <si>
    <t>0406</t>
  </si>
  <si>
    <t>Водохозяйственные мероприятия</t>
  </si>
  <si>
    <t>Осуществление отдельных полномочий в области водных отношений</t>
  </si>
  <si>
    <t>Долгосрочная целевая программа Иркутской области «Защита окружающей среды в Иркутской области на 2011-2015 годы»</t>
  </si>
  <si>
    <t>Мероприятия долгосрочной целевой программы Иркутской области «Защита окружающей среды в Иркутской области на 2011-2015 годы»</t>
  </si>
  <si>
    <t>Субсидии</t>
  </si>
  <si>
    <t>Субсидии на софинансирование объектов капитального строительства государственной (муниципальной) собственности</t>
  </si>
  <si>
    <t>Подпрограмма «Развитие водохозяйственного комплекса в Иркутской области на 2013-2015 годы»</t>
  </si>
  <si>
    <t>Долгосрочная целевая программа «Развитие внутреннего и въездного туризма в Иркутской области (2011-2016 годы)»</t>
  </si>
  <si>
    <t>Бюджетные инвестиции</t>
  </si>
  <si>
    <t>Бюджетные инвестиции в объекты государственной собственности государственным учреждениям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</si>
  <si>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</si>
  <si>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Лесное хозяйство</t>
  </si>
  <si>
    <t>0407</t>
  </si>
  <si>
    <t>Вопросы в области лесных отношений</t>
  </si>
  <si>
    <t>Реализация отдельных полномочий в области лесных отношений</t>
  </si>
  <si>
    <t>Реализация отдельных полномочий в области лесных отношений, за счет средств федерального бюджета</t>
  </si>
  <si>
    <t>Реализация отдельных полномочий в области лесных отношений, за счет средств областного бюджета</t>
  </si>
  <si>
    <t>Долгосрочная целевая программа Иркутской области «Охрана, защита и воспроизводство лесов Иркутской области на 2012-2016 годы»</t>
  </si>
  <si>
    <t>Транспорт</t>
  </si>
  <si>
    <t>0408</t>
  </si>
  <si>
    <t>Воздушный транспорт</t>
  </si>
  <si>
    <t>Отдельные мероприятия в области воздушного транспорта</t>
  </si>
  <si>
    <t>Субсидии на возмещение недополученных доходов, связанных с оказанием услуг по  пассажирским перевозкам воздушным транспортом</t>
  </si>
  <si>
    <t>Водный транспорт</t>
  </si>
  <si>
    <t>Отдельные мероприятия в области морского и речного транспорта</t>
  </si>
  <si>
    <t>Субсидии на возмещение недополученных доходов, связанных с оказанием услуг по  пассажирским перевозкам водным транспортом</t>
  </si>
  <si>
    <t>Автомобильный транспорт</t>
  </si>
  <si>
    <t>Отдельные мероприятия в области автомобильного транспорта</t>
  </si>
  <si>
    <t>Субсидии на возмещение недополученных доходов, связанных с оказанием услуг по пассажирским перевозкам пригородным железнодорожным транспортом</t>
  </si>
  <si>
    <t>Субсидии на предоставление бесплатного проезда пенсионерам на пригородном железнодорожном транспорте в летний период</t>
  </si>
  <si>
    <t>Другие виды транспорта</t>
  </si>
  <si>
    <t>Субсидии на проведение отдельных мероприятий по другим видам транспорта</t>
  </si>
  <si>
    <t>Субсидии  транспортным организациям на предоставление бесплатного проезда отдельных категорий граждан на автомобильном транспорте общего пользования сезонных  (садоводческих)  маршрутов</t>
  </si>
  <si>
    <t>Долгосрочная целевая программа «Развитие транспортного комплекса Иркутской области на 2012-2015 годы»</t>
  </si>
  <si>
    <t>Бюджетные инвестиции иным юридическим лицам</t>
  </si>
  <si>
    <t>Дорожное хозяйство (дорожные фонды)</t>
  </si>
  <si>
    <t>0409</t>
  </si>
  <si>
    <t>Дорожное хозяйство</t>
  </si>
  <si>
    <t>Содержание и управление дорожным хозяйством</t>
  </si>
  <si>
    <t>Долгосрочная целевая программа «Развитие автомобильных дорог общего пользования регионального или межмуниципального значения и местного значения в Иркутской области на 2011-2015 годы»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</si>
  <si>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</si>
  <si>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Долгосрочная целевая программа Иркутской области «Стимулирование жилищного строительства в Иркутской области на 2011-2015 годы»</t>
  </si>
  <si>
    <t>Подпрограмма «Развитие комплексного малоэтажного жилищного строительства в Иркутской области на 2011-2015 годы»</t>
  </si>
  <si>
    <t>Долгосрочная целевая программа «Развитие административного центра Иркутской области на 2012-2014 годы»</t>
  </si>
  <si>
    <t>Связь и информатика</t>
  </si>
  <si>
    <t>0410</t>
  </si>
  <si>
    <t>Информационные технологии и связь</t>
  </si>
  <si>
    <t>Отдельные мероприятия в области информационно-коммуникационных технологий и связи</t>
  </si>
  <si>
    <t>Прикладные научные исследования в области национальной экономики</t>
  </si>
  <si>
    <t>0411</t>
  </si>
  <si>
    <t>Прикладные научные исследования и разработки</t>
  </si>
  <si>
    <t>Выполнение научно-исследовательских и опытно-конструкторских работ по государственным контрактам</t>
  </si>
  <si>
    <t>Научно-исследовательские и опытно-конструкторские работы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</si>
  <si>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</si>
  <si>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</si>
  <si>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</si>
  <si>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</si>
  <si>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</si>
  <si>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Актуализация результатов государственной кадастровой оценки объектов недвижимости, учтенных в государственном кадастре недвижимости и расположенных на территории Иркутской области</t>
  </si>
  <si>
    <t>Реализация иных государственных функций в области национальной экономики</t>
  </si>
  <si>
    <t>Предоставление областной государственной поддержки субъектам инновационной деятельности</t>
  </si>
  <si>
    <t>Долгосрочная целевая программа «Поддержка и развитие малого и среднего предпринимательства в Иркутской области» на 2011-2013 годы</t>
  </si>
  <si>
    <t>Долгосрочная целевая программа  «Газификация Иркутской области на 2011-2015 годы»</t>
  </si>
  <si>
    <t>Долгосрочная целевая программа Иркутской области «Повышение устойчивости жилых домов, основных объектов и систем жизнеобеспечения в сейсмических районах Иркутской области на 2011-2014 годы»</t>
  </si>
  <si>
    <t>Долгосрочная целевая программа Иркутской области «Старшее поколение» на 2011-2013 годы</t>
  </si>
  <si>
    <t>Долгосрочная целевая программа «Энергосбережение и повышение энергетической эффективности на территории Иркутской области на 2011-2015 годы и на период до 2020 года»</t>
  </si>
  <si>
    <t>Подпрограмма «Развитие промышленности строительных материалов и стройиндустрии в Иркутской области на 2011 - 2015 годы»</t>
  </si>
  <si>
    <t>Долгосрочная целевая программа Иркутской области «Строительство объектов инфраструктуры для обустройства  особой экономической зоны туристско-рекреационного типа на территории муниципального образования «Слюдянский район» на 2012-2015 годы»</t>
  </si>
  <si>
    <t>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</si>
  <si>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ЖИЛИЩНО-КОММУНАЛЬНОЕ ХОЗЯЙСТВО</t>
  </si>
  <si>
    <t>0500</t>
  </si>
  <si>
    <t>Жилищное хозяйство</t>
  </si>
  <si>
    <t>0501</t>
  </si>
  <si>
    <t>Социальная помощь</t>
  </si>
  <si>
    <t>Коммунальное хозяйство</t>
  </si>
  <si>
    <t>0502</t>
  </si>
  <si>
    <t>Поддержка коммунального хозяйства</t>
  </si>
  <si>
    <t>Мероприятия в области коммунального хозяйства</t>
  </si>
  <si>
    <t>Субсидии в целях возмещения недополученных доходов в связи с оказанием услуг в сфере электро-, газо-, тепло- и водоснабжения, водоотведения и очистки сточных вод</t>
  </si>
  <si>
    <t>Благоустройство</t>
  </si>
  <si>
    <t>0503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</si>
  <si>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</si>
  <si>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</si>
  <si>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</si>
  <si>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</si>
  <si>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Долгосрочная целевая программа Иркутской области «Чистая вода»  на 2012-2014 годы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</si>
  <si>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</si>
  <si>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</si>
  <si>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</si>
  <si>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</si>
  <si>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</si>
  <si>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</si>
  <si>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</si>
  <si>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 за счет средств федерального бюджета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</si>
  <si>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 за счет средств областного бюджета</t>
  </si>
  <si>
    <t>Охрана и использование объектов животного мира</t>
  </si>
  <si>
    <t>Охрана и использование охотничьих ресурсов</t>
  </si>
  <si>
    <t>Охрана и использование объектов животного мира (за исключением охотничьих ресурсов и водных биологических ресурсов)</t>
  </si>
  <si>
    <t>Другие вопросы в области охраны окружающей среды</t>
  </si>
  <si>
    <t>0605</t>
  </si>
  <si>
    <t>Сохранение и развитие особо охраняемых природных территорий регионального значения Иркутской области</t>
  </si>
  <si>
    <t>Состояние окружающей среды и природопользования</t>
  </si>
  <si>
    <t>Природоохранные мероприятия</t>
  </si>
  <si>
    <t>Подпрограмма «Отходы производства и потребления в Иркутской области на 2011-2015 годы»</t>
  </si>
  <si>
    <t>ОБРАЗОВАНИЕ</t>
  </si>
  <si>
    <t>0700</t>
  </si>
  <si>
    <t>Дошкольное образование</t>
  </si>
  <si>
    <t>0701</t>
  </si>
  <si>
    <t>Областная государственная целевая Программа поддержки и развития учреждений дошкольного образования в Иркутской области на 2009-2014 годы</t>
  </si>
  <si>
    <t>Общее образование</t>
  </si>
  <si>
    <t>0702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</si>
  <si>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</si>
  <si>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Школы-детские сады, школы начальные, неполные средние и средние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</si>
  <si>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</si>
  <si>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</si>
  <si>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Школы-интернаты</t>
  </si>
  <si>
    <t>Учреждения по внешкольной работе с детьми</t>
  </si>
  <si>
    <t>Детские дома</t>
  </si>
  <si>
    <t>Мероприятия в области образования</t>
  </si>
  <si>
    <t>Дистанционное образование детей-инвалидов</t>
  </si>
  <si>
    <t>Дистанционное образование детей-инвалидов за счет средств областного бюджета</t>
  </si>
  <si>
    <t>Проведение противоаварийных мероприятий в зданиях государственных и муниципальных общеобразовательных учреждений</t>
  </si>
  <si>
    <t>Проведение противоаварийных мероприятий в зданиях государственных и муниципальных общеобразовательных учреждений за счет средств областного бюджета</t>
  </si>
  <si>
    <t>Модернизация региональных систем общего образования</t>
  </si>
  <si>
    <t>Модернизация региональных систем общего образования за счет средств областного бюджета</t>
  </si>
  <si>
    <t>Иные безвозмездные и безвозвратные перечисления</t>
  </si>
  <si>
    <t>Поощрение лучших учителей</t>
  </si>
  <si>
    <t>Поощрение лучших учителей за счет средств областного бюджета</t>
  </si>
  <si>
    <t>Долгосрочная целевая программа «Социальное развитие села Иркутской области на 2011-2014 годы»</t>
  </si>
  <si>
    <t>Долгосрочная целевая программа Иркутской области «Развитие социальной и инженерной инфраструктуры в Иркутской области на 2010-2014 годы»</t>
  </si>
  <si>
    <t>Долгосрочная целевая программа Иркутской области «Доступная среда для инвалидов и других маломобильных групп населения» на 2013-2015 годы</t>
  </si>
  <si>
    <t>Долгосрочная целевая программа Иркутской области «Точка опоры» по профилактике социального сиротства, безнадзорности и правонарушений несовершеннолетних в Иркутской области на 2011-2013 годы</t>
  </si>
  <si>
    <t>Долгосрочная целевая программа Иркутской области «Организация предоставления доступа в информационно-телекоммуникационную сеть «Интернет» образовательным учреждениям Иркутской области» на 2012-2015 годы</t>
  </si>
  <si>
    <t>Долгосрочная целевая программа Иркутской области «Безопасность школьных перевозок на 2013-2015 годы»</t>
  </si>
  <si>
    <t>Начальное профессиональное образование</t>
  </si>
  <si>
    <t>0703</t>
  </si>
  <si>
    <t>Профессионально-технические училища</t>
  </si>
  <si>
    <t>Стипендии</t>
  </si>
  <si>
    <t>Субсидии автономным учреждениям на иные цели</t>
  </si>
  <si>
    <t>Проведение мероприятий для детей и молодежи</t>
  </si>
  <si>
    <t>Среднее профессиональное образование</t>
  </si>
  <si>
    <t>0704</t>
  </si>
  <si>
    <t>Средние специальные учебные заведения</t>
  </si>
  <si>
    <t>Профессиональная подготовка, переподготовка и повышение квалификации</t>
  </si>
  <si>
    <t>0705</t>
  </si>
  <si>
    <t>Институты повышения квалификации</t>
  </si>
  <si>
    <t>Учебные заведения и курсы по переподготовке кадров</t>
  </si>
  <si>
    <t>Мероприятия по переподготовке и повышению квалификации</t>
  </si>
  <si>
    <t>Государственный заказ на профессиональную переподготовку и повышение квалификации государственных служащих</t>
  </si>
  <si>
    <t>Профессиональная подготовка, переподготовка и повышение квалификации работников государственных учреждений</t>
  </si>
  <si>
    <t>Подготовка управленческих кадров для организаций народного хозяйства Российской Федерации</t>
  </si>
  <si>
    <t>Подготовка управленческих кадров для организаций народного хозяйства Российской Федерации за счет средств областного бюджета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</si>
  <si>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</si>
  <si>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</si>
  <si>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</si>
  <si>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Мероприятия по проведению оздоровительной кампании детей</t>
  </si>
  <si>
    <t>Оздоровление детей</t>
  </si>
  <si>
    <t>Оздоровление детей за счет средств федерального бюджета</t>
  </si>
  <si>
    <t>Приобретение товаров, работ, услуг в пользу граждан</t>
  </si>
  <si>
    <t>Долгосрочная целевая программа Иркутской области «Комплексные меры профилактики злоупотребления наркотическими средствами и психотропными веществами» на 2011-2013 годы</t>
  </si>
  <si>
    <t>Долгосрочная целевая программа Иркутской области «Молодежь Иркутской области» на 2011-2013 годы</t>
  </si>
  <si>
    <t>Подпрограмма «Патриотическое воспитание граждан в Иркутской области и допризывная подготовка молодежи» на 2011-2013 годы</t>
  </si>
  <si>
    <t>Общепрограммные мероприятия долгосрочной целевой программы «Молодежь Иркутской области» на 2011-2013 годы</t>
  </si>
  <si>
    <t>Долгосрочная целевая программа Иркутской области «Организация и обеспечение отдыха и оздоровления детей в Иркутской области на 2012-2014 годы»</t>
  </si>
  <si>
    <t>Другие вопросы в области образования</t>
  </si>
  <si>
    <t>0709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</si>
  <si>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</si>
  <si>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 за счет средств федерального бюджета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</si>
  <si>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 за счет средств областного бюджета</t>
  </si>
  <si>
    <t>Учреждения, обеспечивающие предоставление услуг в сфере образования</t>
  </si>
  <si>
    <t>Государственная поддержка в сфере образования</t>
  </si>
  <si>
    <t>Внедрение современных образовательных технологий</t>
  </si>
  <si>
    <t>Государственная поддержка талантливой молодежи</t>
  </si>
  <si>
    <t>Оснащение общеобразовательных учреждений учебным оборудованием</t>
  </si>
  <si>
    <t>Поощрение лучших работников образования</t>
  </si>
  <si>
    <t>Поощрение лиц, подготовивших стипендиатов Губернатора в области культуры и искусства</t>
  </si>
  <si>
    <t>Премии выпускникам высших учебных заведений, приступивших к работе в муниципальных общеобразовательных учреждениях</t>
  </si>
  <si>
    <t>Приобретение учебной литературы</t>
  </si>
  <si>
    <t>Долгосрочная целевая программа Иркутской области  «Совершенствование организации школьного питания в общеобразовательных учреждениях, расположенных на территории Иркутской области» на 2012-2014 годы</t>
  </si>
  <si>
    <t>Подпрограмма «Кадровое обеспечение задач строительства в Иркутской области на 2011-2015 годы»</t>
  </si>
  <si>
    <t>Долгосрочная целевая программа Иркутской области «О сохранении и дальнейшем развитии бурятского языка в Усть-Ордынском Бурятском округе» на 2013-2016 годы</t>
  </si>
  <si>
    <t>Долгосрочная целевая программа Иркутской области «О мерах по предотвращению распространения туберкулеза в Иркутской области» на 2013-2017 годы</t>
  </si>
  <si>
    <t>КУЛЬТУРА, КИНЕМАТОГРАФИЯ</t>
  </si>
  <si>
    <t>0800</t>
  </si>
  <si>
    <t>Культура</t>
  </si>
  <si>
    <t>0801</t>
  </si>
  <si>
    <t>Мероприятия по реализации технического проекта «Богучанская ГЭС на реке Ангара»</t>
  </si>
  <si>
    <t>Мероприятия по государственной охране объектов культурного наследия, расположенных в зоне подготовки ложа Богучанской ГЭС</t>
  </si>
  <si>
    <t>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</si>
  <si>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</si>
  <si>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средств федерального бюджета</t>
  </si>
  <si>
    <t>Иные межбюджетные трансферты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</si>
  <si>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областного бюджета</t>
  </si>
  <si>
    <t>Расходы на выплату персоналу казенных учреждений</t>
  </si>
  <si>
    <t>Закупки товаров, работ и услуг для государственных нужд</t>
  </si>
  <si>
    <t>Музеи и постоянные выставки</t>
  </si>
  <si>
    <t>Библиотеки</t>
  </si>
  <si>
    <t>Театры, цирки, концертные и другие организации исполнительских искусств</t>
  </si>
  <si>
    <t>Долгосрочная целевая программа Иркутской области «100 модельных домов культуры Приангарью» на 2011-2014 годы</t>
  </si>
  <si>
    <t>Выплата заработной платы с начислениями на нее работникам учреждений культуры, находящихся в ведении органов местного самоуправления поселений Иркутской области</t>
  </si>
  <si>
    <t>Другие вопросы в области культуры, кинематографии</t>
  </si>
  <si>
    <t>0804</t>
  </si>
  <si>
    <t>Осуществление полномочий Российской Федерации по государственной охране объектов культурного наследия федерального значения</t>
  </si>
  <si>
    <t>ЗДРАВООХРАНЕНИЕ</t>
  </si>
  <si>
    <t>0900</t>
  </si>
  <si>
    <t>Стационарная медицинская помощь</t>
  </si>
  <si>
    <t>0901</t>
  </si>
  <si>
    <t>Учреждения, обеспечивающие предоставление услуг в сфере здравоохранения</t>
  </si>
  <si>
    <t>Больницы, клиники, госпитали, медико-санитарные части</t>
  </si>
  <si>
    <t>Высокотехнологичные виды медицинской помощи</t>
  </si>
  <si>
    <t>Высокотехнологичные виды  медицинской помощи за счет средств областного бюджета</t>
  </si>
  <si>
    <t>Бюджетные инвестиции на приобретение объектов недвижимого имущества</t>
  </si>
  <si>
    <t>Бюджетные инвестиции на приобретение объектов недвижимого имущества казенным учреждениям</t>
  </si>
  <si>
    <t>Амбулаторная помощь</t>
  </si>
  <si>
    <t>0902</t>
  </si>
  <si>
    <t>Поликлиники, амбулатории, диагностические центры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</si>
  <si>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</si>
  <si>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</si>
  <si>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</si>
  <si>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</si>
  <si>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Санаторно-оздоровительная помощь</t>
  </si>
  <si>
    <t>0905</t>
  </si>
  <si>
    <t>Санатории для детей и подростков</t>
  </si>
  <si>
    <t>Заготовка, переработка, хранение и обеспечение безопасности донорской крови и ее компонентов</t>
  </si>
  <si>
    <t>0906</t>
  </si>
  <si>
    <t>Центры, станции и отделения переливания крови</t>
  </si>
  <si>
    <t>Другие вопросы в области здравоохранения</t>
  </si>
  <si>
    <t>0909</t>
  </si>
  <si>
    <t>Осуществление переданных полномочий Российской Федерации в области охраны здоровья граждан</t>
  </si>
  <si>
    <t>Осуществление отдельных областных государственных полномочий в области охраны здоровья граждан</t>
  </si>
  <si>
    <t>Реализация государственных функций в области здравоохранения</t>
  </si>
  <si>
    <t>Финансовое обеспечение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</si>
  <si>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Финансовое обеспечение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 за счет средств областного бюджета</t>
  </si>
  <si>
    <t>Закупки оборудования и расходных материалов для неонатального и аудиологического скрининга</t>
  </si>
  <si>
    <t>Закупки оборудования и расходных материалов для неонатального и аудиологического скрининга за счет средств областного бюджета</t>
  </si>
  <si>
    <t>Осуществление организационных мероприятий по обеспечению граждан лекарственными средствами,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</si>
  <si>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Осуществление организационных мероприятий по обеспечению граждан лекарственными средствами,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 за счет средств областного бюджета</t>
  </si>
  <si>
    <t>Мероприятия по пренатальной (дородовой) диагностике</t>
  </si>
  <si>
    <t>Мероприятия по пренатальной (дородовой) диагностике за счет средств областного бюджета</t>
  </si>
  <si>
    <t>Поощрение лучших медицинских работников</t>
  </si>
  <si>
    <t>Централизованные закупки медикаментов, расходных материалов медицинского назначения,  медицинского оборудования, а также оборудования для нужд учреждений здравоохранения</t>
  </si>
  <si>
    <t>Мероприятия в области здравоохранения</t>
  </si>
  <si>
    <t>Дома ребенка</t>
  </si>
  <si>
    <t>Территориальная программа обязательного медицинского страхования</t>
  </si>
  <si>
    <t>Обязательное медицинское страхование неработающего населения</t>
  </si>
  <si>
    <t>Межбюджетные трансферты бюджету Федерального фонда обязательного медицинского страхования</t>
  </si>
  <si>
    <t>Дополнительное финансовое обеспечение реализации территориальной программы обязательного медицинского страхования в пределах базовой программы обязательного медицинского страхования в части финансового обеспечения скорой медицинской помощи (за исключением специализированной  (санитарно-авиационной) скорой медицинской помощи)</t>
  </si>
  <si>
    <t>Межбюджетные трансферты бюджетам территориальных фондов обязательного медицинского страхования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</si>
  <si>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</si>
  <si>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</si>
  <si>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</si>
  <si>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</si>
  <si>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</t>
  </si>
  <si>
    <t>Доплаты к пенсиям лицам, замещавшим областные государственные должности, и гражданам, замещавшим должности государственной гражданской службы Иркутской области</t>
  </si>
  <si>
    <t>Публичные нормативные социальные выплаты гражданам</t>
  </si>
  <si>
    <t>310</t>
  </si>
  <si>
    <t>Пенсии, выплачиваемые организациями сектора государственного управления</t>
  </si>
  <si>
    <t>312</t>
  </si>
  <si>
    <t>Закон Иркутской области от 18 июля 2008 года № 49-оз «О ежемесячной доплате к трудовой пенсии отдельным категориям граждан»</t>
  </si>
  <si>
    <t>Меры социальной поддержки населения по публичным нормативным обязательствам</t>
  </si>
  <si>
    <t>Закон Иркутской области от 18 июля 2008 года № 48-оз «О ежемесячной доплате к пенсии по государственному пенсионному обеспечению военнослужащим, проходившим военную службу по призыву, ставшим инвалидами вследствие военной травмы»</t>
  </si>
  <si>
    <t>Закон Иркутской области от 24 декабря 2010 года № 141-ОЗ «О наградах Иркутской области и почетных званиях Иркутской области»</t>
  </si>
  <si>
    <t>Социальное обслуживание населения</t>
  </si>
  <si>
    <t>1002</t>
  </si>
  <si>
    <t>Дома-интернаты для престарелых и инвалидов</t>
  </si>
  <si>
    <t>Учреждения по обучению инвалидов</t>
  </si>
  <si>
    <t>Учреждения социального обслуживания населения</t>
  </si>
  <si>
    <t>Социальное обеспечение населения</t>
  </si>
  <si>
    <t>1003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</si>
  <si>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</si>
  <si>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</si>
  <si>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</si>
  <si>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</si>
  <si>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Предоставление гражданам субсидий на оплату жилых помещений и коммунальных услуг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</si>
  <si>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</si>
  <si>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Пособия и компенсации по публичным нормативным обязательствам</t>
  </si>
  <si>
    <t>Федеральный закон от 12 января 1996 года № 8-ФЗ «О погребении и похоронном деле»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</si>
  <si>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</si>
  <si>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Закон Российской Федерации от 9 июня 1993 года № 5142-1 «О донорстве крови и ее компонентов»</t>
  </si>
  <si>
    <t>Обеспечение мер социальной поддержки для лиц, награжденных знаком «Почетный донор СССР», «Почетный донор России»</t>
  </si>
  <si>
    <t>Закон Иркутской области от 17 декабря 2008 года № 126-оз «О социальной поддержке в сфере образования отдельных категорий граждан в Иркутской области» в части компенсации затрат законных представителей на воспитание и обучение детей-инвалидов на дому</t>
  </si>
  <si>
    <t>Субсидии на приобретение жилых помещений отдельным категориям граждан</t>
  </si>
  <si>
    <t>Субсидии гражданам на приобретение жилья</t>
  </si>
  <si>
    <t>Социальные выплаты гражданам, улучшающим свои жилищные условия с помощью ипотечного кредитования</t>
  </si>
  <si>
    <t>Предоставление государственным гражданским служащим Иркутской области единовременной выплаты на приобретение жилого помещения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</si>
  <si>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 боевых действий, инвалидов и семей, имеющих детей-инвалидов</t>
  </si>
  <si>
    <t>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1941-1945 годов»</t>
  </si>
  <si>
    <t>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</si>
  <si>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которых относится к ведению Российской Федерации и субъектов Российской Федерации</t>
  </si>
  <si>
    <t>Федеральный закон от 17 сентября 1998 года    № 157-ФЗ «Об иммунопрофилактике инфекционных болезней»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</si>
  <si>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</si>
  <si>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</si>
  <si>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Оплата жилищно-коммунальных услуг отдельным категориям граждан</t>
  </si>
  <si>
    <t>Реализация мер социальной поддержки отдельных категорий граждан</t>
  </si>
  <si>
    <t>Закон Иркутской области от 17 декабря 2008 года № 120-оз «О мерах социальной поддержки реабилитированных лиц и лиц, признанных пострадавшими от политических репрессий, в Иркутской области»</t>
  </si>
  <si>
    <t>Закон Иркутской области от 17 декабря 2008 года №130-оз «О ежемесячном пособии на ребенка в Иркутской области»</t>
  </si>
  <si>
    <t>Закон Иркутской области от 17 декабря 2008 года №105-оз «О мерах социальной поддержки отдельных категорий ветеранов в Иркутской области»</t>
  </si>
  <si>
    <t>Оказание других видов социальной помощи</t>
  </si>
  <si>
    <t>Закон Иркутской области от 19 июля 2010 года № 73-оз «О государственной социальной помощи отдельным категориям граждан в Иркутской области»</t>
  </si>
  <si>
    <t>Постановление Правительства Иркутской области от 27 января 2012 года № 13-пп «Об обеспечении в 2012 году ветеранов труда в Иркутской области путевками на санаторно-курортное лечение»</t>
  </si>
  <si>
    <t>Закон Иркутской области от 17 декабря 2008 года № 118-оз «О порядке обеспечения полноценным питанием беременных женщин, кормящих матерей, а также детей в возрасте до трех лет через специальные пункты питания и организации торговли по заключению врачей в Иркутской области»</t>
  </si>
  <si>
    <t>Закон Иркутской области от 18 июля 2008 года № 50-оз «О мерах социальной поддержки отдельных категорий работников культуры, проживающих в сельской местности, рабочих поселках (поселках городского типа) и работающих в муниципальных учреждениях культуры, муниципальных образовательных учреждениях»</t>
  </si>
  <si>
    <t>Закон Иркутской области от 17 декабря 2008 года № 128-оз «О ежемесячной денежной выплате неработающим пенсионерам в Иркутской области»</t>
  </si>
  <si>
    <t>Закон Иркутской области от 23 октября 2006 года № 63-оз «О социальной поддержке в Иркутской области семей, имеющих детей»</t>
  </si>
  <si>
    <t>Закон Иркутской области от 17 декабря 2008 года № 106-оз «О социальной поддержке отдельных групп населения в оказании медико-социальной помощи в Иркутской области»</t>
  </si>
  <si>
    <t>Закон Иркутской области от 30 ноября 2007 года № 115-оз «О мерах социальной поддержки медицинских и фармацевтических работников, проживающих в сельской местности, рабочих поселках (поселках городского типа) и работающих в муниципальных организациях здравоохранения, а также муниципальных образовательных учреждениях»</t>
  </si>
  <si>
    <t>Постановление администрации Иркутской области от 27 февраля 2008 года № 35-па «О единовременном денежном пособии молодым специалистам из числа педагогических работников»</t>
  </si>
  <si>
    <t>Постановление администрации Иркутской области от 3 декабря 2007 года № 281-па «О мерах социальной поддержки отдельных категорий граждан в Иркутской области»</t>
  </si>
  <si>
    <t>Закон Иркутской области от 17 декабря 2008 года № 113-оз «О мерах социальной поддержки по оплате жилого помещения и коммунальных услуг педагогических работников  отдельных государственных учреждений в Иркутской области, работающих и проживающих в сельской местности, рабочих поселках (поселках городского типа), а также размере, условиях и порядке возмещения расходов, связанных с предоставлением педагогическим работникам государственных учреждений Иркутской области и муниципальных образовательных учреждений мер социальной поддержки по оплате жилого помещения и коммунальных услуг»</t>
  </si>
  <si>
    <t>Закон Иркутской области от 17 декабря 2008 года № 116-оз «О мерах социальной поддержки отдельных категорий работников государственных учреждений Иркутской области»</t>
  </si>
  <si>
    <t>Обеспечение мер социальной поддержки в соответствии со статьей 23 Закона Иркутской области от 17 декабря 2008 года №108-оз «О физической культуре и спорте в Иркутской области»</t>
  </si>
  <si>
    <t>Реализация государственной политики в области содействия занятости населения</t>
  </si>
  <si>
    <t>Социальные выплаты безработным гражданам</t>
  </si>
  <si>
    <t>Межбюджетные трансферты бюджету Пенсионного фонда Российской Федерации</t>
  </si>
  <si>
    <t>Областная государственная социальная программа «Молодым семьям - доступное жилье» на 2005-2019 годы</t>
  </si>
  <si>
    <t>Долгосрочная целевая программа Иркутской области «Развитие физической культуры и спорта в Иркутской области» на 2011-2015 годы</t>
  </si>
  <si>
    <t>Общепрограммные мероприятия долгосрочной целевой программы Иркутской области «Развитие физической культуры и спорта в Иркутской области» на 2011-2015 годы</t>
  </si>
  <si>
    <t>Подпрограмма «Ипотечное кредитование молодых учителей Иркутской области на 2012-2015 годы»</t>
  </si>
  <si>
    <t>Охрана семьи и детства</t>
  </si>
  <si>
    <t>1004</t>
  </si>
  <si>
    <t>Федеральный закон от 19 мая 1995 года № 81-ФЗ «О государственных пособиях гражданам, имеющим детей»</t>
  </si>
  <si>
    <t>Выплата единовременного пособия при всех формах устройства детей, лишенных родительского попечения, в семью</t>
  </si>
  <si>
    <t>Закон Иркутской области от 3 ноября 2011 года № 101-ОЗ «О дополнительной мере социальной поддержки семей, имеющих детей, в Иркутской области»</t>
  </si>
  <si>
    <t>Предоставление материнского (семейного) капитала</t>
  </si>
  <si>
    <t>Постановление Правительства Иркутской области от 30 апреля 2009 года № 133-пп «О компенсации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образования»</t>
  </si>
  <si>
    <t>Закон Иркутской области от 17 декабря 2008 года № 107-оз «Об отдельных мерах социальной поддержки детей-сирот и детей, оставшихся без попечения родителей, лиц из числа детей-сирот и детей, оставшихся без попечения родителей, в Иркутской области»</t>
  </si>
  <si>
    <t>Закон Иркутской области от 7 декабря 2009 года № 92/58-оз «Об отдельных вопросах осуществления деятельности по опеке и попечительству в Иркутской области»</t>
  </si>
  <si>
    <t>Мероприятия по борьбе с беспризорностью, по опеке и попечительству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</si>
  <si>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</si>
  <si>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Другие вопросы в области социальной политики</t>
  </si>
  <si>
    <t>1006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</si>
  <si>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</si>
  <si>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Переселение населения</t>
  </si>
  <si>
    <t>Премии за высокие достижения в профессиональной деятельности в области социальной политики</t>
  </si>
  <si>
    <t>Долгосрочная целевая программа Иркутской области «Социальная поддержка населения Иркутской области» на 2009-2013 годы</t>
  </si>
  <si>
    <t>Областная государственная социальная программа «Демографическое развитие Иркутской области» на 2009-2015 годы</t>
  </si>
  <si>
    <t>ФИЗИЧЕСКАЯ КУЛЬТУРА И СПОРТ</t>
  </si>
  <si>
    <t>1100</t>
  </si>
  <si>
    <t>Физическая культура</t>
  </si>
  <si>
    <t>1101</t>
  </si>
  <si>
    <t>Физкультурно-оздоровительная работа и спортивные мероприятия</t>
  </si>
  <si>
    <t>Мероприятия в области физической культуры и спорта</t>
  </si>
  <si>
    <t>Подпрограмма «Подготовка спортивного резерва Иркутской области на 2012-2015 годы»</t>
  </si>
  <si>
    <t>Подпрограмма «Развитие адаптивной физической культуры и спорта в Иркутской области на 2012-2015 годы»</t>
  </si>
  <si>
    <t>Массовый спорт</t>
  </si>
  <si>
    <t>1102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</si>
  <si>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</si>
  <si>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</si>
  <si>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</si>
  <si>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</si>
  <si>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</si>
  <si>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</si>
  <si>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Периодические издания, учрежденные органами законодательной и исполнительной власти</t>
  </si>
  <si>
    <t>Другие вопросы в области средств массовой информации</t>
  </si>
  <si>
    <t>1204</t>
  </si>
  <si>
    <t>Средства массовой информации</t>
  </si>
  <si>
    <t>Государственная поддержка в сфере средств массовой информации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</si>
  <si>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</si>
  <si>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</si>
  <si>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</si>
  <si>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</si>
  <si>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долговым обязательствам</t>
  </si>
  <si>
    <t>Процентные платежи по государственному долгу субъекта Российской Федерации</t>
  </si>
  <si>
    <t>Обслуживание государственного (муниципального) долга</t>
  </si>
  <si>
    <t>Обслуживание государственного долга субъекта Российской Федерации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</si>
  <si>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</si>
  <si>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</si>
  <si>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</si>
  <si>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</si>
  <si>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Выравнивание бюджетной обеспеченности</t>
  </si>
  <si>
    <t>Выравнивание бюджетной обеспеченности поселений из фонда финансовой поддержки поселений</t>
  </si>
  <si>
    <t>Дотации</t>
  </si>
  <si>
    <t>Дотации на выравнивание бюджетной обеспеченности субъектов Российской Федерации</t>
  </si>
  <si>
    <t>Выравнивание бюджетной обеспеченности муниципальных районов (городских округов) из фонда финансовой поддержки муниципальных районов (городских округов)</t>
  </si>
  <si>
    <t>Иные дотации</t>
  </si>
  <si>
    <t>1402</t>
  </si>
  <si>
    <t>Поддержка мер по обеспечению сбалансированности бюджетов</t>
  </si>
  <si>
    <t>Дотации бюджетам субъектов Российской Федерации на поддержку мер по обеспечению сбалансированности бюджетов</t>
  </si>
  <si>
    <t>Прочие межбюджетные трансферты общего характера</t>
  </si>
  <si>
    <t>1403</t>
  </si>
  <si>
    <t>Приобретение и доставка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</si>
  <si>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Выплата заработной платы с начислениями на нее педагогическим работникам муниципальных дошкольных образовательных учреждений и муниципальных учреждений дополнительного образования детей</t>
  </si>
  <si>
    <t>Выплата денежного содержания с начислениями на него главам, муниципальным служащим поселений Иркутской области, а также заработной платы с начислениями на нее техническому и вспомогательному персоналу органов местного самоуправления поселений Иркутской области</t>
  </si>
  <si>
    <t>Реализация мероприятий перечня проектов народных инициатив</t>
  </si>
  <si>
    <t>Социально-экономическое развитие коренного малочисленного народа Российской Федерации – тофаларов (тофов)</t>
  </si>
  <si>
    <t>Исполнение судебных актов, вступивших в силу до 1 января 2013 года,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не имеющих закрепленного жилого помещения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</si>
  <si>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сапмоуправления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</si>
  <si>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</si>
  <si>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Другие общегосударственные расходы</t>
  </si>
  <si>
    <t>Образование</t>
  </si>
  <si>
    <t>Социальная политика</t>
  </si>
  <si>
    <t>ГРБС</t>
  </si>
  <si>
    <t>951</t>
  </si>
  <si>
    <t>313</t>
  </si>
  <si>
    <t>Приложение № 7</t>
  </si>
  <si>
    <t>Муниципальная программа "Развитие муниципального управления в Киренском муниципальном образовании" на 2015-2017 годы</t>
  </si>
  <si>
    <t>0100100</t>
  </si>
  <si>
    <t>0021100</t>
  </si>
  <si>
    <t>0100400</t>
  </si>
  <si>
    <t>0640100</t>
  </si>
  <si>
    <t>0620100</t>
  </si>
  <si>
    <t>"Организация деятельности клубов"</t>
  </si>
  <si>
    <t>01000 00000</t>
  </si>
  <si>
    <t>01001 20110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</si>
  <si>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</si>
  <si>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</si>
  <si>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Непрограммные расходы</t>
  </si>
  <si>
    <t>90000 00000</t>
  </si>
  <si>
    <t>129</t>
  </si>
  <si>
    <t>01001 20190</t>
  </si>
  <si>
    <t>01001 29120</t>
  </si>
  <si>
    <t>02001 00000</t>
  </si>
  <si>
    <t>02001 29999</t>
  </si>
  <si>
    <t>70302 51180</t>
  </si>
  <si>
    <t>03000 00000</t>
  </si>
  <si>
    <t>03001 00000</t>
  </si>
  <si>
    <t>03001 29999</t>
  </si>
  <si>
    <t>06400 00000</t>
  </si>
  <si>
    <t>Предоставление субсидий на компенсацию расходов по оказанию транспортных услуг речного транспорта</t>
  </si>
  <si>
    <t>06401 79999</t>
  </si>
  <si>
    <t>06500 00000</t>
  </si>
  <si>
    <t>Строительство, реконструкция, капитальный ремонт автомобильных дорог общего пользования, находящихся в муниципальной собственности</t>
  </si>
  <si>
    <t>06501 00000</t>
  </si>
  <si>
    <t>06501 29999</t>
  </si>
  <si>
    <t>05000 00000</t>
  </si>
  <si>
    <t>Субсидии на поддержку начинающих предпринимателей</t>
  </si>
  <si>
    <t>05001 79999</t>
  </si>
  <si>
    <t xml:space="preserve">ЖИЛИЩНО-КОММУНАЛЬНОЕ ХОЗЯЙСТВО </t>
  </si>
  <si>
    <t>10001 29999</t>
  </si>
  <si>
    <t>06000 00000</t>
  </si>
  <si>
    <t>06201 00000</t>
  </si>
  <si>
    <t>06201 29999</t>
  </si>
  <si>
    <t>Предоставление субсидий на компенсацию расходов по предоставлению банных услуг</t>
  </si>
  <si>
    <t>06201 79999</t>
  </si>
  <si>
    <t>06300 00000</t>
  </si>
  <si>
    <t>06301 00000</t>
  </si>
  <si>
    <t>06301 29999</t>
  </si>
  <si>
    <t>06303 00000</t>
  </si>
  <si>
    <t>Предоставление субсидий на компенсацию расходов по захоронению тел безродных</t>
  </si>
  <si>
    <t>06303 79999</t>
  </si>
  <si>
    <t>06304 29999</t>
  </si>
  <si>
    <t>07001 00000</t>
  </si>
  <si>
    <t>07001 29999</t>
  </si>
  <si>
    <t>08000 00000</t>
  </si>
  <si>
    <t>08100 0000</t>
  </si>
  <si>
    <t>08101 00000</t>
  </si>
  <si>
    <t>08101 29999</t>
  </si>
  <si>
    <t>Фонд оплаты труда казенных учрежедений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</si>
  <si>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</si>
  <si>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</si>
  <si>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Выплата пенсии за выслугу лет гражданам, замещавщим должности муниципальной службы</t>
  </si>
  <si>
    <t>01001 23060</t>
  </si>
  <si>
    <t>09000 00000</t>
  </si>
  <si>
    <t>09001 29999</t>
  </si>
  <si>
    <t>03002 29999</t>
  </si>
  <si>
    <t>500</t>
  </si>
  <si>
    <t>Расходы на выплату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</si>
  <si>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государственных(муниципальных) органов</t>
  </si>
  <si>
    <t>Иные выплаты персоналу государственных (муниципальных) органов, за исключением фонда оплаты труда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</si>
  <si>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</si>
  <si>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</si>
  <si>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</si>
  <si>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прочих налогов, сборов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</si>
  <si>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</si>
  <si>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выплаты персоналу казенных учреждений, за исключением фонда оплаты труда</t>
  </si>
  <si>
    <t>Иные пенсии, социальные доплаты к пенсиям</t>
  </si>
  <si>
    <t>853</t>
  </si>
  <si>
    <t>Уплата прочих иных платежей</t>
  </si>
  <si>
    <t>830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</si>
  <si>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</si>
  <si>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</si>
  <si>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90101 20190</t>
  </si>
  <si>
    <t>90603 20190</t>
  </si>
  <si>
    <t>Иные межбюджетные трансферты в части внешнего финансового контроля</t>
  </si>
  <si>
    <t>Приложение № 11</t>
  </si>
  <si>
    <t>2018 г.</t>
  </si>
  <si>
    <t>Непрограммные расходы Прочая закупка товаров, работ и услуг для обеспечения государственных (муниципальных) нужд</t>
  </si>
  <si>
    <t>01001 29999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</si>
  <si>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</si>
  <si>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Обслуживание  муниципального долга</t>
  </si>
  <si>
    <t>814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</si>
  <si>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</si>
  <si>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Реализация направлений расходов основного мероприятия</t>
  </si>
  <si>
    <t>300</t>
  </si>
  <si>
    <t>Пособия, компенсации, меры социальной поддержки по публичным нормативным обязательствам</t>
  </si>
  <si>
    <t>90301 00000</t>
  </si>
  <si>
    <t>730</t>
  </si>
  <si>
    <t>Реализация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</si>
  <si>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06201 S2200</t>
  </si>
  <si>
    <t>Софинансирование расходных обязательств на обеспечение развития и укрепление материально-технической базы муниципальных домов культуры</t>
  </si>
  <si>
    <t>и на плановый период 2019 и 2020 годов"</t>
  </si>
  <si>
    <t>КЛАССИФИКАЦИИ РАСХОДОВ БЮДЖЕТОВ НА  2018  ГОД</t>
  </si>
  <si>
    <t>КИРЕНСКОГО МУНИЦИПАЛЬНОГО ОБРАЗОВАНИЯ НА 2018 ГОД</t>
  </si>
  <si>
    <t>Основное мероприятие «Снос непригодного для проживания жилищного фонда»</t>
  </si>
  <si>
    <t xml:space="preserve">ВЕДОМСТВЕННАЯ СТРУКТУРА РАСХОДОВ БЮДЖЕТА </t>
  </si>
  <si>
    <t>ПО РАЗДЕЛАМ, ПОДРАЗДЕЛАМ, ЦЕЛЕВЫМ СТАТЬЯМ (МУНИЦИПАЛЬНЫМ ПРОГРАММАМ И НЕПРОГРАММНЫМ НАПРАВЛЕНИЯМ ДЕЯТЕЛЬНОСТИ), ГРУППАМ (ГРУППАМ И ПОДГРУППАМ) ВИДОВ  РАСХОДОВ КЛАССИФИКАЦИИ РАСХОДОВ БЮДЖЕТОВ</t>
  </si>
  <si>
    <t>Муниципальная программа "Развитие муниципального управления в Киренском муниципальном образовании" на 2015-2020 гг.</t>
  </si>
  <si>
    <t>Муниципальная программа "Управление муниципальным имуществом в Киренском муниципальном образовании" на 2015-2020гг.</t>
  </si>
  <si>
    <t>Муниципальная программа " Развитие культуры в Киренском муниципальном образовании" на 2015-2020 гг. подпрограмма "Проведение праздничных мероприятий"</t>
  </si>
  <si>
    <t>Муниципальная программа "Обеспечение комплексных мер безопасности в Киренском муниципальном образовании" на 2015-2020гг.</t>
  </si>
  <si>
    <t>Муниципальная программа "Развитие муниципального управления в Киренском муниципальном образовании" на 2015-2020 гг. Субвенция на осуществление отдельных областных государственных полномочий в области регулирования тарифов на услуги организаций коммунального комплекса</t>
  </si>
  <si>
    <t>Муниципальная программа "Развитие муниципального управления в Киренском муниципальном образовании" на 2015-2020 гг. Субвенция на осуществление отдельных областных государственных полномочий в сфере водоснабжения и водоотведения</t>
  </si>
  <si>
    <t xml:space="preserve">Муниципальная программа " Развитие культуры в Киренском муниципальном образовании" на 2015-2020 гг. </t>
  </si>
  <si>
    <t>Муниципальная программа " Развитие культуры в Киренском муниципальном образовании" на 2015-2020 гг. подпрограмма "Организация деятельности МКУ "КДЦ "Современник"</t>
  </si>
  <si>
    <t xml:space="preserve">Муниципальная программа "Развитие муниципального управления в Киренском муниципальном образовании" на 2015-2020 гг. </t>
  </si>
  <si>
    <t>Муниципальная программа "Развитие физической культуры и спорта в Киренском муниципальном образовании" на 2015-2020гг.</t>
  </si>
  <si>
    <t>Муниципальная программа "Обеспечение комплексных мер безопасности в Киренском муниципальном образовании" на 2015-2020гг. Иные межбюджетные трансферты в части обслуживания ЕДДС</t>
  </si>
  <si>
    <t>Муниципальная программа "Поддержка и развитие субъектов малого и среднего предпринимательства в Киренском муниципальном образовании" на 2015-2020 гг.</t>
  </si>
  <si>
    <t>Муниципальная программа " Переселение граждан из ветхого и аварийного жилищного фонда Киренского муниципального образования" на 2015-2018 год</t>
  </si>
  <si>
    <t>Муниципальная программа "Муниципальное хозяйство в Киренском муниципальном образовании" на 2015-2020 годы</t>
  </si>
  <si>
    <t>Муниципальная программа "Молодежная политика в  Киренском муниципальном образовании" на 2015-2020гг.</t>
  </si>
  <si>
    <t>Муниципальная программа "Муниципальное хозяйство в Киренском муниципальном образовании" на 2015-2020 годы Подпрограмма  " Развитие транспортной системы в Киренском мунииципальном образовании"</t>
  </si>
  <si>
    <t>Муниципальная программа "Муниципальное хозяйство в Киренском муниципальном образовании" на 2015-2020 годыПодпрограмма  " Развитие транспортной системы в Киренском мунииципальном образовании"</t>
  </si>
  <si>
    <t>Муниципальная программа "Муниципальное хозяйство в Киренском муниципальном образовании" на 2015-2020 годы Подпрограмма "Содержание и развитие коммунальной инфраструктуры в Киренском муниципальном образовании"</t>
  </si>
  <si>
    <t>Муниципальная программа "Муниципальное хозяйство в Киренском муниципальном образовании" на 2015-2020 годы Подпрограмма " Благоустройство в Киренском мунииципальном образовании"</t>
  </si>
  <si>
    <t>08301 29999</t>
  </si>
  <si>
    <t>08301 00000</t>
  </si>
  <si>
    <t>01001 51180</t>
  </si>
  <si>
    <t>01001 73100</t>
  </si>
  <si>
    <t>01001 73110</t>
  </si>
  <si>
    <t>Исполнение судебных актов Российской Федерации и мировых соглашений по возмещению причиненного вреда</t>
  </si>
  <si>
    <t>Уплата иных платежей</t>
  </si>
  <si>
    <t>06402 79999</t>
  </si>
  <si>
    <t>Решение Думы " О бюджете Киренского МО на 2018 год</t>
  </si>
  <si>
    <t>Муниципальная программа "Защита окружающей среды в Киренском муниципальном образовании" на 2015-2017гг.</t>
  </si>
  <si>
    <t>Мероприятия по защите от негативного воздействия вод населения и объектов экономики</t>
  </si>
  <si>
    <t>04001 29999</t>
  </si>
  <si>
    <t>400</t>
  </si>
  <si>
    <t>412</t>
  </si>
  <si>
    <t>Капитальные вложения в объекты государственной (муниципальной) собственности</t>
  </si>
  <si>
    <t>Бюджетные инвестиции на приобретение объектов недвижимого имущества в государственную (муниципальную) собственность</t>
  </si>
  <si>
    <t>08101 S2370</t>
  </si>
  <si>
    <t>Прочая закупка товаров, работ и услуг</t>
  </si>
  <si>
    <t>06401 S2370</t>
  </si>
  <si>
    <t>06304 S2370</t>
  </si>
  <si>
    <t>06501 S2370</t>
  </si>
  <si>
    <t>08102 29999</t>
  </si>
  <si>
    <t>06501 S2450</t>
  </si>
  <si>
    <t>06304 S2920</t>
  </si>
  <si>
    <t>06304 L5601</t>
  </si>
  <si>
    <t>08101 S2100</t>
  </si>
  <si>
    <t xml:space="preserve">Исполнение судебных актов Российской Федерации и мировых соглашений по возмещению причиненного вреда
</t>
  </si>
  <si>
    <t xml:space="preserve">Исполнение судебных актов
</t>
  </si>
  <si>
    <t>06502 29999</t>
  </si>
  <si>
    <t>08103 29999</t>
  </si>
  <si>
    <t>06305 L5551</t>
  </si>
  <si>
    <t>06305 S2910</t>
  </si>
  <si>
    <t>9682,1</t>
  </si>
  <si>
    <t>1061,8</t>
  </si>
  <si>
    <t>06305 00000</t>
  </si>
  <si>
    <t>Формирование современной городской среды</t>
  </si>
  <si>
    <t>90101 00000</t>
  </si>
  <si>
    <t>90101 20110</t>
  </si>
  <si>
    <t>90А00 73150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</si>
  <si>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</si>
  <si>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</si>
  <si>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243</t>
  </si>
  <si>
    <t>Закупка товаров, работ, услуг в целях капитального ремонта государственного (муниципального) имущества</t>
  </si>
  <si>
    <t>Приложение № 20</t>
  </si>
  <si>
    <t>Перечень муниципальных программ Киренского муниципального образования на 2018-2020 годы</t>
  </si>
  <si>
    <t>Наименование муниципальной программы</t>
  </si>
  <si>
    <t>2018 год</t>
  </si>
  <si>
    <t>2019 год</t>
  </si>
  <si>
    <t>2020 год</t>
  </si>
  <si>
    <t>Муниципальная програма " Защита окружающей среды в Киренском муницпальном образовании" на 2015-2020 гг.</t>
  </si>
  <si>
    <t>Муниципальная программа " Переселение граждан из ветхого и аварийного жилищного фонда Киренского муниципального образования" на 2015-2018 гг.</t>
  </si>
  <si>
    <t>Муниципальная программа "Муниципальное хозяйство в Киренском муниципальном образовании" на 2015-2020 гг.</t>
  </si>
  <si>
    <t>Итого:</t>
  </si>
  <si>
    <t xml:space="preserve">06503 29999 </t>
  </si>
  <si>
    <t>Приложение № 9</t>
  </si>
  <si>
    <t>от 12 декабря 2018г. № )__/4</t>
  </si>
  <si>
    <t xml:space="preserve">Пособия, компенсации и иные социальные выплаты гражданам, кроме публичных нормативных обязательств
</t>
  </si>
  <si>
    <t>321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</si>
</sst>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р_._-;\-* #,##0.00_р_._-;_-* &quot;-&quot;??_р_._-;_-@_-"/>
    <numFmt numFmtId="165" formatCode="_-* #,##0.0_р_._-;\-* #,##0.0_р_._-;_-* &quot;-&quot;??_р_._-;_-@_-"/>
    <numFmt numFmtId="166" formatCode="?"/>
    <numFmt numFmtId="167" formatCode="_-* #,##0.0_р_._-;\-* #,##0.0_р_._-;_-* &quot;-&quot;?_р_._-;_-@_-"/>
    <numFmt numFmtId="168" formatCode="000000"/>
    <numFmt numFmtId="169" formatCode="dd\.mm\.yyyy"/>
  </numFmts>
  <fonts count="2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0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20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5" fillId="0" borderId="0"/>
    <xf numFmtId="0" fontId="7" fillId="0" borderId="0"/>
    <xf numFmtId="0" fontId="4" fillId="0" borderId="0"/>
    <xf numFmtId="0" fontId="10" fillId="0" borderId="2">
      <alignment horizontal="left" wrapText="1" indent="2"/>
    </xf>
    <xf numFmtId="49" fontId="10" fillId="0" borderId="3">
      <alignment horizontal="center"/>
    </xf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49" fontId="10" fillId="0" borderId="4">
      <alignment horizontal="center"/>
    </xf>
    <xf numFmtId="0" fontId="12" fillId="0" borderId="5"/>
    <xf numFmtId="49" fontId="10" fillId="0" borderId="0">
      <alignment horizontal="center"/>
    </xf>
    <xf numFmtId="49" fontId="10" fillId="0" borderId="6">
      <alignment horizontal="center" wrapText="1"/>
    </xf>
    <xf numFmtId="49" fontId="10" fillId="0" borderId="7">
      <alignment horizontal="center" wrapText="1"/>
    </xf>
    <xf numFmtId="49" fontId="10" fillId="0" borderId="8">
      <alignment horizontal="center"/>
    </xf>
    <xf numFmtId="49" fontId="10" fillId="0" borderId="9"/>
    <xf numFmtId="4" fontId="10" fillId="0" borderId="8">
      <alignment horizontal="right"/>
    </xf>
    <xf numFmtId="4" fontId="10" fillId="0" borderId="6">
      <alignment horizontal="right"/>
    </xf>
    <xf numFmtId="49" fontId="10" fillId="0" borderId="0">
      <alignment horizontal="right"/>
    </xf>
    <xf numFmtId="0" fontId="12" fillId="2" borderId="10"/>
    <xf numFmtId="4" fontId="10" fillId="0" borderId="11">
      <alignment horizontal="right"/>
    </xf>
    <xf numFmtId="49" fontId="10" fillId="0" borderId="2">
      <alignment horizontal="center"/>
    </xf>
    <xf numFmtId="0" fontId="12" fillId="2" borderId="12"/>
    <xf numFmtId="4" fontId="10" fillId="0" borderId="13">
      <alignment horizontal="right"/>
    </xf>
    <xf numFmtId="0" fontId="12" fillId="2" borderId="14"/>
    <xf numFmtId="0" fontId="12" fillId="2" borderId="15"/>
    <xf numFmtId="0" fontId="12" fillId="2" borderId="16"/>
    <xf numFmtId="0" fontId="12" fillId="2" borderId="17"/>
    <xf numFmtId="0" fontId="10" fillId="0" borderId="18">
      <alignment horizontal="left" wrapText="1"/>
    </xf>
    <xf numFmtId="0" fontId="13" fillId="0" borderId="19">
      <alignment horizontal="left" wrapText="1"/>
    </xf>
    <xf numFmtId="0" fontId="10" fillId="0" borderId="20">
      <alignment horizontal="left" wrapText="1" indent="2"/>
    </xf>
    <xf numFmtId="0" fontId="12" fillId="2" borderId="21"/>
    <xf numFmtId="0" fontId="12" fillId="0" borderId="22"/>
    <xf numFmtId="0" fontId="10" fillId="0" borderId="9"/>
    <xf numFmtId="0" fontId="12" fillId="0" borderId="9"/>
    <xf numFmtId="0" fontId="13" fillId="0" borderId="0">
      <alignment horizontal="center"/>
    </xf>
    <xf numFmtId="0" fontId="13" fillId="0" borderId="9"/>
    <xf numFmtId="0" fontId="10" fillId="0" borderId="23">
      <alignment horizontal="left" wrapText="1"/>
    </xf>
    <xf numFmtId="0" fontId="10" fillId="0" borderId="24">
      <alignment horizontal="left" wrapText="1" indent="1"/>
    </xf>
    <xf numFmtId="0" fontId="10" fillId="0" borderId="23">
      <alignment horizontal="left" wrapText="1" indent="2"/>
    </xf>
    <xf numFmtId="0" fontId="12" fillId="2" borderId="25"/>
    <xf numFmtId="0" fontId="10" fillId="0" borderId="26">
      <alignment horizontal="left" wrapText="1" indent="2"/>
    </xf>
    <xf numFmtId="0" fontId="10" fillId="0" borderId="0">
      <alignment horizontal="center" wrapText="1"/>
    </xf>
    <xf numFmtId="49" fontId="10" fillId="0" borderId="9">
      <alignment horizontal="left"/>
    </xf>
    <xf numFmtId="49" fontId="10" fillId="0" borderId="4">
      <alignment horizontal="center" wrapText="1"/>
    </xf>
    <xf numFmtId="49" fontId="10" fillId="0" borderId="4">
      <alignment horizontal="center" shrinkToFit="1"/>
    </xf>
    <xf numFmtId="0" fontId="12" fillId="3" borderId="27"/>
    <xf numFmtId="49" fontId="10" fillId="0" borderId="8">
      <alignment horizontal="center" shrinkToFit="1"/>
    </xf>
    <xf numFmtId="0" fontId="10" fillId="0" borderId="28">
      <alignment horizontal="left" wrapText="1"/>
    </xf>
    <xf numFmtId="0" fontId="10" fillId="0" borderId="18">
      <alignment horizontal="left" wrapText="1" indent="1"/>
    </xf>
    <xf numFmtId="0" fontId="10" fillId="0" borderId="28">
      <alignment horizontal="left" wrapText="1" indent="2"/>
    </xf>
    <xf numFmtId="0" fontId="12" fillId="2" borderId="29"/>
    <xf numFmtId="0" fontId="10" fillId="0" borderId="18">
      <alignment horizontal="left" wrapText="1" indent="2"/>
    </xf>
    <xf numFmtId="0" fontId="12" fillId="3" borderId="9"/>
    <xf numFmtId="0" fontId="12" fillId="0" borderId="30"/>
    <xf numFmtId="0" fontId="12" fillId="0" borderId="31"/>
    <xf numFmtId="0" fontId="13" fillId="0" borderId="32">
      <alignment horizontal="center" vertical="center" textRotation="90" wrapText="1"/>
    </xf>
    <xf numFmtId="0" fontId="13" fillId="0" borderId="22">
      <alignment horizontal="center" vertical="center" textRotation="90" wrapText="1"/>
    </xf>
    <xf numFmtId="0" fontId="10" fillId="0" borderId="0">
      <alignment vertical="center"/>
    </xf>
    <xf numFmtId="0" fontId="13" fillId="0" borderId="9">
      <alignment horizontal="center" vertical="center" textRotation="90" wrapText="1"/>
    </xf>
    <xf numFmtId="0" fontId="13" fillId="0" borderId="22">
      <alignment horizontal="center" vertical="center" textRotation="90"/>
    </xf>
    <xf numFmtId="0" fontId="13" fillId="0" borderId="9">
      <alignment horizontal="center" vertical="center" textRotation="90"/>
    </xf>
    <xf numFmtId="0" fontId="13" fillId="0" borderId="32">
      <alignment horizontal="center" vertical="center" textRotation="90"/>
    </xf>
    <xf numFmtId="0" fontId="13" fillId="0" borderId="3">
      <alignment horizontal="center" vertical="center" textRotation="90"/>
    </xf>
    <xf numFmtId="0" fontId="14" fillId="0" borderId="9">
      <alignment wrapText="1"/>
    </xf>
    <xf numFmtId="0" fontId="14" fillId="0" borderId="3">
      <alignment wrapText="1"/>
    </xf>
    <xf numFmtId="0" fontId="14" fillId="0" borderId="22">
      <alignment wrapText="1"/>
    </xf>
    <xf numFmtId="0" fontId="10" fillId="0" borderId="3">
      <alignment horizontal="center" vertical="top" wrapText="1"/>
    </xf>
    <xf numFmtId="0" fontId="13" fillId="0" borderId="33"/>
    <xf numFmtId="49" fontId="15" fillId="0" borderId="34">
      <alignment horizontal="left" vertical="center" wrapText="1"/>
    </xf>
    <xf numFmtId="49" fontId="10" fillId="0" borderId="35">
      <alignment horizontal="left" vertical="center" wrapText="1" indent="2"/>
    </xf>
    <xf numFmtId="49" fontId="10" fillId="0" borderId="26">
      <alignment horizontal="left" vertical="center" wrapText="1" indent="3"/>
    </xf>
    <xf numFmtId="49" fontId="10" fillId="0" borderId="34">
      <alignment horizontal="left" vertical="center" wrapText="1" indent="3"/>
    </xf>
    <xf numFmtId="49" fontId="10" fillId="0" borderId="36">
      <alignment horizontal="left" vertical="center" wrapText="1" indent="3"/>
    </xf>
    <xf numFmtId="0" fontId="15" fillId="0" borderId="33">
      <alignment horizontal="left" vertical="center" wrapText="1"/>
    </xf>
    <xf numFmtId="49" fontId="10" fillId="0" borderId="22">
      <alignment horizontal="left" vertical="center" wrapText="1" indent="3"/>
    </xf>
    <xf numFmtId="49" fontId="10" fillId="0" borderId="0">
      <alignment horizontal="left" vertical="center" wrapText="1" indent="3"/>
    </xf>
    <xf numFmtId="49" fontId="10" fillId="0" borderId="9">
      <alignment horizontal="left" vertical="center" wrapText="1" indent="3"/>
    </xf>
    <xf numFmtId="49" fontId="15" fillId="0" borderId="33">
      <alignment horizontal="left" vertical="center" wrapText="1"/>
    </xf>
    <xf numFmtId="0" fontId="10" fillId="0" borderId="34">
      <alignment horizontal="left" vertical="center" wrapText="1"/>
    </xf>
    <xf numFmtId="0" fontId="10" fillId="0" borderId="36">
      <alignment horizontal="left" vertical="center" wrapText="1"/>
    </xf>
    <xf numFmtId="49" fontId="10" fillId="0" borderId="34">
      <alignment horizontal="left" vertical="center" wrapText="1"/>
    </xf>
    <xf numFmtId="49" fontId="10" fillId="0" borderId="36">
      <alignment horizontal="left" vertical="center" wrapText="1"/>
    </xf>
    <xf numFmtId="49" fontId="13" fillId="0" borderId="37">
      <alignment horizontal="center"/>
    </xf>
    <xf numFmtId="49" fontId="13" fillId="0" borderId="38">
      <alignment horizontal="center" vertical="center" wrapText="1"/>
    </xf>
    <xf numFmtId="49" fontId="10" fillId="0" borderId="39">
      <alignment horizontal="center" vertical="center" wrapText="1"/>
    </xf>
    <xf numFmtId="49" fontId="10" fillId="0" borderId="4">
      <alignment horizontal="center" vertical="center" wrapText="1"/>
    </xf>
    <xf numFmtId="49" fontId="10" fillId="0" borderId="38">
      <alignment horizontal="center" vertical="center" wrapText="1"/>
    </xf>
    <xf numFmtId="49" fontId="10" fillId="0" borderId="40">
      <alignment horizontal="center" vertical="center" wrapText="1"/>
    </xf>
    <xf numFmtId="49" fontId="10" fillId="0" borderId="5">
      <alignment horizontal="center" vertical="center" wrapText="1"/>
    </xf>
    <xf numFmtId="49" fontId="10" fillId="0" borderId="0">
      <alignment horizontal="center" vertical="center" wrapText="1"/>
    </xf>
    <xf numFmtId="49" fontId="10" fillId="0" borderId="9">
      <alignment horizontal="center" vertical="center" wrapText="1"/>
    </xf>
    <xf numFmtId="49" fontId="13" fillId="0" borderId="37">
      <alignment horizontal="center" vertical="center" wrapText="1"/>
    </xf>
    <xf numFmtId="0" fontId="13" fillId="0" borderId="37">
      <alignment horizontal="center" vertical="center"/>
    </xf>
    <xf numFmtId="0" fontId="10" fillId="0" borderId="39">
      <alignment horizontal="center" vertical="center"/>
    </xf>
    <xf numFmtId="0" fontId="10" fillId="0" borderId="4">
      <alignment horizontal="center" vertical="center"/>
    </xf>
    <xf numFmtId="0" fontId="10" fillId="0" borderId="38">
      <alignment horizontal="center" vertical="center"/>
    </xf>
    <xf numFmtId="0" fontId="13" fillId="0" borderId="38">
      <alignment horizontal="center" vertical="center"/>
    </xf>
    <xf numFmtId="0" fontId="10" fillId="0" borderId="40">
      <alignment horizontal="center" vertical="center"/>
    </xf>
    <xf numFmtId="49" fontId="13" fillId="0" borderId="37">
      <alignment horizontal="center" vertical="center"/>
    </xf>
    <xf numFmtId="49" fontId="10" fillId="0" borderId="39">
      <alignment horizontal="center" vertical="center"/>
    </xf>
    <xf numFmtId="49" fontId="10" fillId="0" borderId="4">
      <alignment horizontal="center" vertical="center"/>
    </xf>
    <xf numFmtId="49" fontId="10" fillId="0" borderId="38">
      <alignment horizontal="center" vertical="center"/>
    </xf>
    <xf numFmtId="49" fontId="10" fillId="0" borderId="40">
      <alignment horizontal="center" vertical="center"/>
    </xf>
    <xf numFmtId="49" fontId="10" fillId="0" borderId="9">
      <alignment horizontal="center"/>
    </xf>
    <xf numFmtId="0" fontId="10" fillId="0" borderId="22">
      <alignment horizontal="center"/>
    </xf>
    <xf numFmtId="0" fontId="10" fillId="0" borderId="0">
      <alignment horizontal="center"/>
    </xf>
    <xf numFmtId="49" fontId="10" fillId="0" borderId="9"/>
    <xf numFmtId="0" fontId="10" fillId="0" borderId="3">
      <alignment horizontal="center" vertical="top"/>
    </xf>
    <xf numFmtId="49" fontId="10" fillId="0" borderId="3">
      <alignment horizontal="center" vertical="top" wrapText="1"/>
    </xf>
    <xf numFmtId="0" fontId="10" fillId="0" borderId="30"/>
    <xf numFmtId="4" fontId="10" fillId="0" borderId="41">
      <alignment horizontal="right"/>
    </xf>
    <xf numFmtId="4" fontId="10" fillId="0" borderId="5">
      <alignment horizontal="right"/>
    </xf>
    <xf numFmtId="4" fontId="10" fillId="0" borderId="0">
      <alignment horizontal="right" shrinkToFit="1"/>
    </xf>
    <xf numFmtId="4" fontId="10" fillId="0" borderId="9">
      <alignment horizontal="right"/>
    </xf>
    <xf numFmtId="0" fontId="10" fillId="0" borderId="22"/>
    <xf numFmtId="0" fontId="10" fillId="0" borderId="3">
      <alignment horizontal="center" vertical="top" wrapText="1"/>
    </xf>
    <xf numFmtId="0" fontId="10" fillId="0" borderId="9">
      <alignment horizontal="center"/>
    </xf>
    <xf numFmtId="49" fontId="10" fillId="0" borderId="22">
      <alignment horizontal="center"/>
    </xf>
    <xf numFmtId="0" fontId="12" fillId="2" borderId="0"/>
    <xf numFmtId="49" fontId="10" fillId="0" borderId="0">
      <alignment horizontal="left"/>
    </xf>
    <xf numFmtId="4" fontId="10" fillId="0" borderId="30">
      <alignment horizontal="right"/>
    </xf>
    <xf numFmtId="0" fontId="10" fillId="0" borderId="3">
      <alignment horizontal="center" vertical="top"/>
    </xf>
    <xf numFmtId="4" fontId="10" fillId="0" borderId="31">
      <alignment horizontal="right"/>
    </xf>
    <xf numFmtId="4" fontId="10" fillId="0" borderId="42">
      <alignment horizontal="right"/>
    </xf>
    <xf numFmtId="0" fontId="10" fillId="0" borderId="31"/>
    <xf numFmtId="0" fontId="13" fillId="0" borderId="0"/>
    <xf numFmtId="0" fontId="16" fillId="0" borderId="0"/>
    <xf numFmtId="0" fontId="10" fillId="0" borderId="0">
      <alignment horizontal="left"/>
    </xf>
    <xf numFmtId="0" fontId="10" fillId="0" borderId="0"/>
    <xf numFmtId="0" fontId="17" fillId="0" borderId="0"/>
    <xf numFmtId="0" fontId="12" fillId="0" borderId="0"/>
    <xf numFmtId="0" fontId="12" fillId="2" borderId="9"/>
    <xf numFmtId="49" fontId="10" fillId="0" borderId="3">
      <alignment horizontal="center" vertical="center" wrapText="1"/>
    </xf>
    <xf numFmtId="49" fontId="10" fillId="0" borderId="3">
      <alignment horizontal="center" vertical="center" wrapText="1"/>
    </xf>
    <xf numFmtId="0" fontId="12" fillId="2" borderId="43"/>
    <xf numFmtId="0" fontId="10" fillId="0" borderId="44">
      <alignment horizontal="left" wrapText="1"/>
    </xf>
    <xf numFmtId="0" fontId="10" fillId="0" borderId="23">
      <alignment horizontal="left" wrapText="1" indent="1"/>
    </xf>
    <xf numFmtId="0" fontId="12" fillId="2" borderId="22"/>
    <xf numFmtId="0" fontId="18" fillId="0" borderId="0">
      <alignment horizontal="center" wrapText="1"/>
    </xf>
    <xf numFmtId="0" fontId="19" fillId="0" borderId="0">
      <alignment horizontal="center" vertical="top"/>
    </xf>
    <xf numFmtId="0" fontId="10" fillId="0" borderId="9">
      <alignment wrapText="1"/>
    </xf>
    <xf numFmtId="0" fontId="10" fillId="0" borderId="43">
      <alignment wrapText="1"/>
    </xf>
    <xf numFmtId="0" fontId="10" fillId="0" borderId="22">
      <alignment horizontal="left"/>
    </xf>
    <xf numFmtId="0" fontId="12" fillId="2" borderId="45"/>
    <xf numFmtId="49" fontId="10" fillId="0" borderId="37">
      <alignment horizontal="center" wrapText="1"/>
    </xf>
    <xf numFmtId="49" fontId="10" fillId="0" borderId="39">
      <alignment horizontal="center" wrapText="1"/>
    </xf>
    <xf numFmtId="49" fontId="10" fillId="0" borderId="38">
      <alignment horizontal="center"/>
    </xf>
    <xf numFmtId="0" fontId="12" fillId="2" borderId="27"/>
    <xf numFmtId="0" fontId="10" fillId="0" borderId="5"/>
    <xf numFmtId="0" fontId="10" fillId="0" borderId="0">
      <alignment horizontal="center"/>
    </xf>
    <xf numFmtId="49" fontId="10" fillId="0" borderId="22"/>
    <xf numFmtId="49" fontId="10" fillId="0" borderId="0"/>
    <xf numFmtId="49" fontId="10" fillId="0" borderId="6">
      <alignment horizontal="center"/>
    </xf>
    <xf numFmtId="49" fontId="10" fillId="0" borderId="30">
      <alignment horizontal="center"/>
    </xf>
    <xf numFmtId="49" fontId="10" fillId="0" borderId="3">
      <alignment horizontal="center" vertical="center" wrapText="1"/>
    </xf>
    <xf numFmtId="49" fontId="10" fillId="0" borderId="41">
      <alignment horizontal="center" vertical="center" wrapText="1"/>
    </xf>
    <xf numFmtId="0" fontId="12" fillId="2" borderId="46"/>
    <xf numFmtId="4" fontId="10" fillId="0" borderId="3">
      <alignment horizontal="right"/>
    </xf>
    <xf numFmtId="0" fontId="10" fillId="4" borderId="5"/>
    <xf numFmtId="0" fontId="10" fillId="4" borderId="0"/>
    <xf numFmtId="0" fontId="18" fillId="0" borderId="0">
      <alignment horizontal="center" wrapText="1"/>
    </xf>
    <xf numFmtId="0" fontId="20" fillId="0" borderId="47"/>
    <xf numFmtId="49" fontId="21" fillId="0" borderId="15">
      <alignment horizontal="right"/>
    </xf>
    <xf numFmtId="0" fontId="10" fillId="0" borderId="15">
      <alignment horizontal="right"/>
    </xf>
    <xf numFmtId="0" fontId="20" fillId="0" borderId="9"/>
    <xf numFmtId="0" fontId="10" fillId="0" borderId="41">
      <alignment horizontal="center"/>
    </xf>
    <xf numFmtId="49" fontId="12" fillId="0" borderId="48">
      <alignment horizontal="center"/>
    </xf>
    <xf numFmtId="169" fontId="10" fillId="0" borderId="19">
      <alignment horizontal="center"/>
    </xf>
    <xf numFmtId="0" fontId="10" fillId="0" borderId="49">
      <alignment horizontal="center"/>
    </xf>
    <xf numFmtId="49" fontId="10" fillId="0" borderId="20">
      <alignment horizontal="center"/>
    </xf>
    <xf numFmtId="49" fontId="10" fillId="0" borderId="19">
      <alignment horizontal="center"/>
    </xf>
    <xf numFmtId="0" fontId="10" fillId="0" borderId="19">
      <alignment horizontal="center"/>
    </xf>
    <xf numFmtId="49" fontId="10" fillId="0" borderId="50">
      <alignment horizontal="center"/>
    </xf>
    <xf numFmtId="0" fontId="17" fillId="0" borderId="5"/>
    <xf numFmtId="0" fontId="20" fillId="0" borderId="0"/>
    <xf numFmtId="0" fontId="12" fillId="0" borderId="51"/>
    <xf numFmtId="0" fontId="12" fillId="0" borderId="21"/>
    <xf numFmtId="4" fontId="10" fillId="0" borderId="2">
      <alignment horizontal="right"/>
    </xf>
    <xf numFmtId="49" fontId="10" fillId="0" borderId="31">
      <alignment horizontal="center"/>
    </xf>
    <xf numFmtId="0" fontId="12" fillId="2" borderId="52"/>
    <xf numFmtId="0" fontId="10" fillId="0" borderId="53">
      <alignment horizontal="left" wrapText="1"/>
    </xf>
    <xf numFmtId="0" fontId="10" fillId="0" borderId="28">
      <alignment horizontal="left" wrapText="1" indent="1"/>
    </xf>
    <xf numFmtId="0" fontId="12" fillId="2" borderId="54"/>
    <xf numFmtId="0" fontId="10" fillId="0" borderId="19">
      <alignment horizontal="left" wrapText="1" indent="2"/>
    </xf>
    <xf numFmtId="0" fontId="12" fillId="2" borderId="55"/>
    <xf numFmtId="0" fontId="10" fillId="4" borderId="25"/>
    <xf numFmtId="0" fontId="18" fillId="0" borderId="0">
      <alignment horizontal="left" wrapText="1"/>
    </xf>
    <xf numFmtId="49" fontId="12" fillId="0" borderId="0"/>
    <xf numFmtId="0" fontId="10" fillId="0" borderId="0">
      <alignment horizontal="right"/>
    </xf>
    <xf numFmtId="49" fontId="10" fillId="0" borderId="0">
      <alignment horizontal="right"/>
    </xf>
    <xf numFmtId="0" fontId="10" fillId="0" borderId="0">
      <alignment horizontal="left" wrapText="1"/>
    </xf>
    <xf numFmtId="0" fontId="10" fillId="0" borderId="9">
      <alignment horizontal="left"/>
    </xf>
    <xf numFmtId="0" fontId="10" fillId="0" borderId="24">
      <alignment horizontal="left" wrapText="1"/>
    </xf>
    <xf numFmtId="0" fontId="10" fillId="0" borderId="43"/>
    <xf numFmtId="0" fontId="13" fillId="0" borderId="56">
      <alignment horizontal="left" wrapText="1"/>
    </xf>
    <xf numFmtId="0" fontId="10" fillId="0" borderId="11">
      <alignment horizontal="left" wrapText="1" indent="2"/>
    </xf>
    <xf numFmtId="49" fontId="10" fillId="0" borderId="0">
      <alignment horizontal="center" wrapText="1"/>
    </xf>
    <xf numFmtId="49" fontId="10" fillId="0" borderId="38">
      <alignment horizontal="center" wrapText="1"/>
    </xf>
    <xf numFmtId="0" fontId="10" fillId="0" borderId="57"/>
    <xf numFmtId="0" fontId="10" fillId="0" borderId="58">
      <alignment horizontal="center" wrapText="1"/>
    </xf>
    <xf numFmtId="0" fontId="12" fillId="2" borderId="5"/>
  </cellStyleXfs>
  <cellXfs count="104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2" fillId="0" borderId="0" xfId="1" applyNumberFormat="1" applyFont="1" applyFill="1" applyAlignment="1"/>
    <xf numFmtId="0" fontId="4" fillId="0" borderId="0" xfId="1" applyFont="1"/>
    <xf numFmtId="0" fontId="3" fillId="0" borderId="0" xfId="1" applyFont="1"/>
    <xf numFmtId="0" fontId="1" fillId="0" borderId="0" xfId="1"/>
    <xf numFmtId="165" fontId="0" fillId="0" borderId="0" xfId="2" applyNumberFormat="1" applyFont="1"/>
    <xf numFmtId="165" fontId="6" fillId="0" borderId="1" xfId="2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left" vertical="center" wrapText="1"/>
    </xf>
    <xf numFmtId="165" fontId="6" fillId="0" borderId="1" xfId="2" applyNumberFormat="1" applyFont="1" applyBorder="1" applyAlignment="1">
      <alignment horizontal="right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left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165" fontId="3" fillId="0" borderId="1" xfId="2" applyNumberFormat="1" applyFont="1" applyBorder="1" applyAlignment="1">
      <alignment horizontal="right" vertical="center" wrapText="1"/>
    </xf>
    <xf numFmtId="166" fontId="6" fillId="0" borderId="1" xfId="1" applyNumberFormat="1" applyFont="1" applyBorder="1" applyAlignment="1">
      <alignment horizontal="left" vertical="center" wrapText="1"/>
    </xf>
    <xf numFmtId="0" fontId="6" fillId="0" borderId="0" xfId="1" applyFont="1"/>
    <xf numFmtId="165" fontId="3" fillId="0" borderId="1" xfId="2" applyNumberFormat="1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vertical="center"/>
    </xf>
    <xf numFmtId="2" fontId="3" fillId="0" borderId="1" xfId="1" applyNumberFormat="1" applyFont="1" applyBorder="1" applyAlignment="1">
      <alignment horizontal="right" vertical="center"/>
    </xf>
    <xf numFmtId="49" fontId="3" fillId="0" borderId="1" xfId="2" applyNumberFormat="1" applyFont="1" applyBorder="1" applyAlignment="1">
      <alignment horizontal="center" vertical="center" wrapText="1"/>
    </xf>
    <xf numFmtId="165" fontId="6" fillId="0" borderId="1" xfId="1" applyNumberFormat="1" applyFont="1" applyBorder="1" applyAlignment="1">
      <alignment vertical="center"/>
    </xf>
    <xf numFmtId="2" fontId="6" fillId="0" borderId="1" xfId="1" applyNumberFormat="1" applyFont="1" applyBorder="1" applyAlignment="1">
      <alignment vertical="center"/>
    </xf>
    <xf numFmtId="0" fontId="1" fillId="0" borderId="0" xfId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49" fontId="2" fillId="0" borderId="1" xfId="1" applyNumberFormat="1" applyFont="1" applyBorder="1" applyAlignment="1">
      <alignment horizontal="left" vertical="center" wrapText="1"/>
    </xf>
    <xf numFmtId="0" fontId="2" fillId="0" borderId="0" xfId="1" applyFont="1"/>
    <xf numFmtId="0" fontId="2" fillId="0" borderId="0" xfId="1" applyFont="1" applyFill="1"/>
    <xf numFmtId="49" fontId="2" fillId="0" borderId="0" xfId="1" applyNumberFormat="1" applyFont="1" applyFill="1" applyAlignment="1">
      <alignment horizontal="right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165" fontId="22" fillId="0" borderId="0" xfId="2" applyNumberFormat="1" applyFont="1" applyFill="1" applyAlignment="1">
      <alignment horizontal="right"/>
    </xf>
    <xf numFmtId="0" fontId="23" fillId="0" borderId="0" xfId="1" applyFont="1" applyFill="1" applyAlignment="1">
      <alignment horizontal="left" vertical="center"/>
    </xf>
    <xf numFmtId="165" fontId="9" fillId="0" borderId="0" xfId="2" applyNumberFormat="1" applyFont="1"/>
    <xf numFmtId="0" fontId="22" fillId="0" borderId="0" xfId="3" applyFont="1" applyFill="1" applyAlignment="1">
      <alignment horizontal="center" wrapText="1"/>
    </xf>
    <xf numFmtId="165" fontId="22" fillId="0" borderId="0" xfId="2" applyNumberFormat="1" applyFont="1" applyFill="1" applyAlignment="1">
      <alignment horizontal="center" wrapText="1"/>
    </xf>
    <xf numFmtId="0" fontId="22" fillId="0" borderId="0" xfId="3" applyFont="1" applyFill="1" applyAlignment="1">
      <alignment vertical="justify"/>
    </xf>
    <xf numFmtId="0" fontId="22" fillId="0" borderId="0" xfId="3" applyFont="1" applyFill="1" applyAlignment="1">
      <alignment horizontal="center" vertical="justify"/>
    </xf>
    <xf numFmtId="49" fontId="22" fillId="0" borderId="1" xfId="4" applyNumberFormat="1" applyFont="1" applyBorder="1" applyAlignment="1">
      <alignment horizontal="center" vertical="center" wrapText="1"/>
    </xf>
    <xf numFmtId="165" fontId="22" fillId="0" borderId="1" xfId="2" applyNumberFormat="1" applyFont="1" applyBorder="1" applyAlignment="1">
      <alignment horizontal="center" vertical="center" wrapText="1"/>
    </xf>
    <xf numFmtId="49" fontId="22" fillId="0" borderId="1" xfId="4" applyNumberFormat="1" applyFont="1" applyFill="1" applyBorder="1" applyAlignment="1">
      <alignment horizontal="center" vertical="center" wrapText="1"/>
    </xf>
    <xf numFmtId="49" fontId="22" fillId="0" borderId="1" xfId="1" applyNumberFormat="1" applyFont="1" applyBorder="1" applyAlignment="1">
      <alignment horizontal="left" vertical="center" wrapText="1"/>
    </xf>
    <xf numFmtId="0" fontId="2" fillId="0" borderId="1" xfId="1" applyFont="1" applyBorder="1"/>
    <xf numFmtId="49" fontId="22" fillId="0" borderId="1" xfId="1" applyNumberFormat="1" applyFont="1" applyBorder="1" applyAlignment="1">
      <alignment horizontal="center" vertical="center" wrapText="1"/>
    </xf>
    <xf numFmtId="165" fontId="22" fillId="0" borderId="1" xfId="1" applyNumberFormat="1" applyFont="1" applyBorder="1" applyAlignment="1">
      <alignment vertical="center"/>
    </xf>
    <xf numFmtId="2" fontId="22" fillId="0" borderId="1" xfId="1" applyNumberFormat="1" applyFont="1" applyBorder="1" applyAlignment="1">
      <alignment horizontal="right" vertical="center"/>
    </xf>
    <xf numFmtId="0" fontId="22" fillId="0" borderId="0" xfId="1" applyFont="1"/>
    <xf numFmtId="49" fontId="2" fillId="0" borderId="1" xfId="1" applyNumberFormat="1" applyFont="1" applyBorder="1" applyAlignment="1">
      <alignment horizontal="center" vertical="center" wrapText="1"/>
    </xf>
    <xf numFmtId="165" fontId="2" fillId="0" borderId="1" xfId="2" applyNumberFormat="1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vertical="center"/>
    </xf>
    <xf numFmtId="2" fontId="2" fillId="0" borderId="1" xfId="1" applyNumberFormat="1" applyFont="1" applyBorder="1" applyAlignment="1">
      <alignment vertical="center"/>
    </xf>
    <xf numFmtId="49" fontId="2" fillId="0" borderId="1" xfId="2" applyNumberFormat="1" applyFont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right" vertical="center"/>
    </xf>
    <xf numFmtId="0" fontId="24" fillId="0" borderId="1" xfId="0" applyFont="1" applyBorder="1" applyAlignment="1">
      <alignment horizontal="left" vertical="center" wrapText="1"/>
    </xf>
    <xf numFmtId="0" fontId="2" fillId="0" borderId="1" xfId="1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2" fontId="22" fillId="0" borderId="1" xfId="1" applyNumberFormat="1" applyFont="1" applyBorder="1" applyAlignment="1">
      <alignment horizontal="right"/>
    </xf>
    <xf numFmtId="2" fontId="22" fillId="0" borderId="1" xfId="1" applyNumberFormat="1" applyFont="1" applyBorder="1" applyAlignment="1">
      <alignment vertical="center"/>
    </xf>
    <xf numFmtId="49" fontId="2" fillId="0" borderId="1" xfId="1" applyNumberFormat="1" applyFont="1" applyBorder="1" applyAlignment="1">
      <alignment horizontal="center" vertical="center"/>
    </xf>
    <xf numFmtId="49" fontId="22" fillId="0" borderId="0" xfId="3" applyNumberFormat="1" applyFont="1" applyFill="1"/>
    <xf numFmtId="49" fontId="2" fillId="0" borderId="0" xfId="1" applyNumberFormat="1" applyFont="1" applyFill="1" applyAlignment="1">
      <alignment vertical="top" wrapText="1"/>
    </xf>
    <xf numFmtId="165" fontId="22" fillId="0" borderId="1" xfId="2" applyNumberFormat="1" applyFont="1" applyBorder="1" applyAlignment="1">
      <alignment horizontal="right" vertical="center" wrapText="1"/>
    </xf>
    <xf numFmtId="165" fontId="2" fillId="0" borderId="1" xfId="2" applyNumberFormat="1" applyFont="1" applyBorder="1" applyAlignment="1">
      <alignment horizontal="right" vertical="center" wrapText="1"/>
    </xf>
    <xf numFmtId="167" fontId="22" fillId="0" borderId="1" xfId="2" applyNumberFormat="1" applyFont="1" applyBorder="1" applyAlignment="1">
      <alignment horizontal="right" vertical="center" wrapText="1"/>
    </xf>
    <xf numFmtId="0" fontId="22" fillId="0" borderId="0" xfId="5" applyFont="1" applyBorder="1" applyAlignment="1">
      <alignment wrapText="1"/>
    </xf>
    <xf numFmtId="49" fontId="22" fillId="0" borderId="0" xfId="1" applyNumberFormat="1" applyFont="1" applyFill="1" applyBorder="1" applyAlignment="1">
      <alignment horizontal="left" wrapText="1"/>
    </xf>
    <xf numFmtId="0" fontId="2" fillId="0" borderId="0" xfId="1" applyFont="1" applyAlignment="1">
      <alignment horizontal="center"/>
    </xf>
    <xf numFmtId="166" fontId="22" fillId="0" borderId="1" xfId="1" applyNumberFormat="1" applyFont="1" applyBorder="1" applyAlignment="1">
      <alignment horizontal="left" vertical="center" wrapText="1"/>
    </xf>
    <xf numFmtId="49" fontId="22" fillId="0" borderId="1" xfId="2" applyNumberFormat="1" applyFont="1" applyBorder="1" applyAlignment="1">
      <alignment horizontal="center" vertical="center" wrapText="1"/>
    </xf>
    <xf numFmtId="49" fontId="22" fillId="0" borderId="1" xfId="1" applyNumberFormat="1" applyFont="1" applyBorder="1" applyAlignment="1">
      <alignment horizontal="center" vertical="center"/>
    </xf>
    <xf numFmtId="166" fontId="2" fillId="0" borderId="1" xfId="1" applyNumberFormat="1" applyFont="1" applyBorder="1" applyAlignment="1">
      <alignment horizontal="left" vertical="center" wrapText="1"/>
    </xf>
    <xf numFmtId="168" fontId="2" fillId="0" borderId="1" xfId="1" applyNumberFormat="1" applyFont="1" applyBorder="1" applyAlignment="1">
      <alignment horizontal="left" vertical="center" wrapText="1"/>
    </xf>
    <xf numFmtId="0" fontId="24" fillId="0" borderId="1" xfId="0" applyFont="1" applyBorder="1" applyAlignment="1">
      <alignment vertical="center" wrapText="1"/>
    </xf>
    <xf numFmtId="2" fontId="2" fillId="0" borderId="1" xfId="2" applyNumberFormat="1" applyFont="1" applyBorder="1" applyAlignment="1">
      <alignment horizontal="right" vertical="center" wrapText="1"/>
    </xf>
    <xf numFmtId="2" fontId="22" fillId="0" borderId="1" xfId="2" applyNumberFormat="1" applyFont="1" applyBorder="1" applyAlignment="1">
      <alignment horizontal="right" vertical="center" wrapText="1"/>
    </xf>
    <xf numFmtId="2" fontId="2" fillId="0" borderId="0" xfId="1" applyNumberFormat="1" applyFont="1"/>
    <xf numFmtId="165" fontId="2" fillId="0" borderId="1" xfId="1" applyNumberFormat="1" applyFont="1" applyBorder="1"/>
    <xf numFmtId="49" fontId="2" fillId="0" borderId="0" xfId="1" applyNumberFormat="1" applyFont="1" applyFill="1" applyAlignment="1">
      <alignment horizontal="center"/>
    </xf>
    <xf numFmtId="0" fontId="23" fillId="0" borderId="0" xfId="1" applyFont="1" applyFill="1" applyAlignment="1">
      <alignment horizontal="center" vertical="center"/>
    </xf>
    <xf numFmtId="0" fontId="8" fillId="0" borderId="0" xfId="3" applyFont="1" applyFill="1" applyAlignment="1">
      <alignment wrapText="1"/>
    </xf>
    <xf numFmtId="0" fontId="0" fillId="0" borderId="0" xfId="0" applyAlignment="1">
      <alignment horizontal="center" wrapText="1"/>
    </xf>
    <xf numFmtId="49" fontId="22" fillId="5" borderId="1" xfId="1" applyNumberFormat="1" applyFont="1" applyFill="1" applyBorder="1" applyAlignment="1">
      <alignment horizontal="left" vertical="center" wrapText="1"/>
    </xf>
    <xf numFmtId="49" fontId="22" fillId="5" borderId="1" xfId="1" applyNumberFormat="1" applyFont="1" applyFill="1" applyBorder="1" applyAlignment="1">
      <alignment horizontal="center" vertical="center" wrapText="1"/>
    </xf>
    <xf numFmtId="49" fontId="22" fillId="5" borderId="1" xfId="2" applyNumberFormat="1" applyFont="1" applyFill="1" applyBorder="1" applyAlignment="1">
      <alignment horizontal="center" vertical="center" wrapText="1"/>
    </xf>
    <xf numFmtId="49" fontId="22" fillId="5" borderId="1" xfId="1" applyNumberFormat="1" applyFont="1" applyFill="1" applyBorder="1" applyAlignment="1">
      <alignment horizontal="center" vertical="center"/>
    </xf>
    <xf numFmtId="2" fontId="22" fillId="5" borderId="1" xfId="1" applyNumberFormat="1" applyFont="1" applyFill="1" applyBorder="1" applyAlignment="1">
      <alignment horizontal="right" vertical="center"/>
    </xf>
    <xf numFmtId="0" fontId="24" fillId="5" borderId="1" xfId="0" applyFont="1" applyFill="1" applyBorder="1" applyAlignment="1">
      <alignment horizontal="left" vertical="center" wrapText="1"/>
    </xf>
    <xf numFmtId="49" fontId="2" fillId="5" borderId="1" xfId="1" applyNumberFormat="1" applyFont="1" applyFill="1" applyBorder="1" applyAlignment="1">
      <alignment horizontal="center" vertical="center" wrapText="1"/>
    </xf>
    <xf numFmtId="49" fontId="2" fillId="5" borderId="1" xfId="2" applyNumberFormat="1" applyFont="1" applyFill="1" applyBorder="1" applyAlignment="1">
      <alignment horizontal="center" vertical="center" wrapText="1"/>
    </xf>
    <xf numFmtId="49" fontId="2" fillId="5" borderId="1" xfId="1" applyNumberFormat="1" applyFont="1" applyFill="1" applyBorder="1" applyAlignment="1">
      <alignment horizontal="center" vertical="center"/>
    </xf>
    <xf numFmtId="2" fontId="2" fillId="5" borderId="1" xfId="1" applyNumberFormat="1" applyFont="1" applyFill="1" applyBorder="1" applyAlignment="1">
      <alignment horizontal="right" vertical="center"/>
    </xf>
    <xf numFmtId="0" fontId="9" fillId="5" borderId="0" xfId="0" applyFont="1" applyFill="1" applyAlignment="1">
      <alignment wrapText="1"/>
    </xf>
    <xf numFmtId="49" fontId="2" fillId="5" borderId="1" xfId="1" applyNumberFormat="1" applyFont="1" applyFill="1" applyBorder="1" applyAlignment="1">
      <alignment horizontal="left" vertical="center" wrapText="1"/>
    </xf>
    <xf numFmtId="49" fontId="2" fillId="0" borderId="1" xfId="1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2" fontId="9" fillId="0" borderId="1" xfId="0" applyNumberFormat="1" applyFont="1" applyBorder="1"/>
    <xf numFmtId="0" fontId="8" fillId="0" borderId="0" xfId="3" applyFont="1" applyFill="1" applyAlignment="1">
      <alignment horizontal="center"/>
    </xf>
    <xf numFmtId="0" fontId="8" fillId="0" borderId="0" xfId="3" applyFont="1" applyFill="1" applyAlignment="1">
      <alignment horizontal="center" wrapText="1"/>
    </xf>
    <xf numFmtId="0" fontId="25" fillId="0" borderId="0" xfId="0" applyFont="1" applyAlignment="1">
      <alignment horizontal="center"/>
    </xf>
  </cellXfs>
  <cellStyles count="206">
    <cellStyle name="br" xfId="8" xr:uid="{00000000-0005-0000-0000-000000000000}"/>
    <cellStyle name="col" xfId="9" xr:uid="{00000000-0005-0000-0000-000001000000}"/>
    <cellStyle name="style0" xfId="10" xr:uid="{00000000-0005-0000-0000-000002000000}"/>
    <cellStyle name="td" xfId="11" xr:uid="{00000000-0005-0000-0000-000003000000}"/>
    <cellStyle name="tr" xfId="12" xr:uid="{00000000-0005-0000-0000-000004000000}"/>
    <cellStyle name="xl100" xfId="13" xr:uid="{00000000-0005-0000-0000-000005000000}"/>
    <cellStyle name="xl101" xfId="14" xr:uid="{00000000-0005-0000-0000-000006000000}"/>
    <cellStyle name="xl102" xfId="15" xr:uid="{00000000-0005-0000-0000-000007000000}"/>
    <cellStyle name="xl103" xfId="16" xr:uid="{00000000-0005-0000-0000-000008000000}"/>
    <cellStyle name="xl104" xfId="17" xr:uid="{00000000-0005-0000-0000-000009000000}"/>
    <cellStyle name="xl105" xfId="18" xr:uid="{00000000-0005-0000-0000-00000A000000}"/>
    <cellStyle name="xl106" xfId="19" xr:uid="{00000000-0005-0000-0000-00000B000000}"/>
    <cellStyle name="xl107" xfId="20" xr:uid="{00000000-0005-0000-0000-00000C000000}"/>
    <cellStyle name="xl108" xfId="21" xr:uid="{00000000-0005-0000-0000-00000D000000}"/>
    <cellStyle name="xl109" xfId="22" xr:uid="{00000000-0005-0000-0000-00000E000000}"/>
    <cellStyle name="xl110" xfId="23" xr:uid="{00000000-0005-0000-0000-00000F000000}"/>
    <cellStyle name="xl111" xfId="24" xr:uid="{00000000-0005-0000-0000-000010000000}"/>
    <cellStyle name="xl112" xfId="25" xr:uid="{00000000-0005-0000-0000-000011000000}"/>
    <cellStyle name="xl113" xfId="26" xr:uid="{00000000-0005-0000-0000-000012000000}"/>
    <cellStyle name="xl114" xfId="27" xr:uid="{00000000-0005-0000-0000-000013000000}"/>
    <cellStyle name="xl115" xfId="28" xr:uid="{00000000-0005-0000-0000-000014000000}"/>
    <cellStyle name="xl116" xfId="29" xr:uid="{00000000-0005-0000-0000-000015000000}"/>
    <cellStyle name="xl117" xfId="30" xr:uid="{00000000-0005-0000-0000-000016000000}"/>
    <cellStyle name="xl118" xfId="31" xr:uid="{00000000-0005-0000-0000-000017000000}"/>
    <cellStyle name="xl119" xfId="32" xr:uid="{00000000-0005-0000-0000-000018000000}"/>
    <cellStyle name="xl120" xfId="33" xr:uid="{00000000-0005-0000-0000-000019000000}"/>
    <cellStyle name="xl121" xfId="34" xr:uid="{00000000-0005-0000-0000-00001A000000}"/>
    <cellStyle name="xl122" xfId="35" xr:uid="{00000000-0005-0000-0000-00001B000000}"/>
    <cellStyle name="xl123" xfId="36" xr:uid="{00000000-0005-0000-0000-00001C000000}"/>
    <cellStyle name="xl124" xfId="37" xr:uid="{00000000-0005-0000-0000-00001D000000}"/>
    <cellStyle name="xl125" xfId="38" xr:uid="{00000000-0005-0000-0000-00001E000000}"/>
    <cellStyle name="xl126" xfId="39" xr:uid="{00000000-0005-0000-0000-00001F000000}"/>
    <cellStyle name="xl127" xfId="40" xr:uid="{00000000-0005-0000-0000-000020000000}"/>
    <cellStyle name="xl128" xfId="41" xr:uid="{00000000-0005-0000-0000-000021000000}"/>
    <cellStyle name="xl129" xfId="42" xr:uid="{00000000-0005-0000-0000-000022000000}"/>
    <cellStyle name="xl130" xfId="43" xr:uid="{00000000-0005-0000-0000-000023000000}"/>
    <cellStyle name="xl131" xfId="44" xr:uid="{00000000-0005-0000-0000-000024000000}"/>
    <cellStyle name="xl132" xfId="45" xr:uid="{00000000-0005-0000-0000-000025000000}"/>
    <cellStyle name="xl133" xfId="46" xr:uid="{00000000-0005-0000-0000-000026000000}"/>
    <cellStyle name="xl134" xfId="47" xr:uid="{00000000-0005-0000-0000-000027000000}"/>
    <cellStyle name="xl135" xfId="48" xr:uid="{00000000-0005-0000-0000-000028000000}"/>
    <cellStyle name="xl136" xfId="49" xr:uid="{00000000-0005-0000-0000-000029000000}"/>
    <cellStyle name="xl137" xfId="50" xr:uid="{00000000-0005-0000-0000-00002A000000}"/>
    <cellStyle name="xl138" xfId="51" xr:uid="{00000000-0005-0000-0000-00002B000000}"/>
    <cellStyle name="xl139" xfId="52" xr:uid="{00000000-0005-0000-0000-00002C000000}"/>
    <cellStyle name="xl140" xfId="53" xr:uid="{00000000-0005-0000-0000-00002D000000}"/>
    <cellStyle name="xl141" xfId="54" xr:uid="{00000000-0005-0000-0000-00002E000000}"/>
    <cellStyle name="xl142" xfId="55" xr:uid="{00000000-0005-0000-0000-00002F000000}"/>
    <cellStyle name="xl143" xfId="56" xr:uid="{00000000-0005-0000-0000-000030000000}"/>
    <cellStyle name="xl144" xfId="57" xr:uid="{00000000-0005-0000-0000-000031000000}"/>
    <cellStyle name="xl145" xfId="58" xr:uid="{00000000-0005-0000-0000-000032000000}"/>
    <cellStyle name="xl146" xfId="59" xr:uid="{00000000-0005-0000-0000-000033000000}"/>
    <cellStyle name="xl147" xfId="60" xr:uid="{00000000-0005-0000-0000-000034000000}"/>
    <cellStyle name="xl148" xfId="61" xr:uid="{00000000-0005-0000-0000-000035000000}"/>
    <cellStyle name="xl149" xfId="62" xr:uid="{00000000-0005-0000-0000-000036000000}"/>
    <cellStyle name="xl150" xfId="63" xr:uid="{00000000-0005-0000-0000-000037000000}"/>
    <cellStyle name="xl151" xfId="64" xr:uid="{00000000-0005-0000-0000-000038000000}"/>
    <cellStyle name="xl152" xfId="65" xr:uid="{00000000-0005-0000-0000-000039000000}"/>
    <cellStyle name="xl153" xfId="66" xr:uid="{00000000-0005-0000-0000-00003A000000}"/>
    <cellStyle name="xl154" xfId="67" xr:uid="{00000000-0005-0000-0000-00003B000000}"/>
    <cellStyle name="xl155" xfId="68" xr:uid="{00000000-0005-0000-0000-00003C000000}"/>
    <cellStyle name="xl156" xfId="69" xr:uid="{00000000-0005-0000-0000-00003D000000}"/>
    <cellStyle name="xl157" xfId="70" xr:uid="{00000000-0005-0000-0000-00003E000000}"/>
    <cellStyle name="xl158" xfId="71" xr:uid="{00000000-0005-0000-0000-00003F000000}"/>
    <cellStyle name="xl159" xfId="72" xr:uid="{00000000-0005-0000-0000-000040000000}"/>
    <cellStyle name="xl160" xfId="73" xr:uid="{00000000-0005-0000-0000-000041000000}"/>
    <cellStyle name="xl161" xfId="74" xr:uid="{00000000-0005-0000-0000-000042000000}"/>
    <cellStyle name="xl162" xfId="75" xr:uid="{00000000-0005-0000-0000-000043000000}"/>
    <cellStyle name="xl163" xfId="76" xr:uid="{00000000-0005-0000-0000-000044000000}"/>
    <cellStyle name="xl164" xfId="77" xr:uid="{00000000-0005-0000-0000-000045000000}"/>
    <cellStyle name="xl165" xfId="78" xr:uid="{00000000-0005-0000-0000-000046000000}"/>
    <cellStyle name="xl166" xfId="79" xr:uid="{00000000-0005-0000-0000-000047000000}"/>
    <cellStyle name="xl167" xfId="80" xr:uid="{00000000-0005-0000-0000-000048000000}"/>
    <cellStyle name="xl168" xfId="81" xr:uid="{00000000-0005-0000-0000-000049000000}"/>
    <cellStyle name="xl169" xfId="82" xr:uid="{00000000-0005-0000-0000-00004A000000}"/>
    <cellStyle name="xl170" xfId="83" xr:uid="{00000000-0005-0000-0000-00004B000000}"/>
    <cellStyle name="xl171" xfId="84" xr:uid="{00000000-0005-0000-0000-00004C000000}"/>
    <cellStyle name="xl172" xfId="85" xr:uid="{00000000-0005-0000-0000-00004D000000}"/>
    <cellStyle name="xl173" xfId="86" xr:uid="{00000000-0005-0000-0000-00004E000000}"/>
    <cellStyle name="xl174" xfId="87" xr:uid="{00000000-0005-0000-0000-00004F000000}"/>
    <cellStyle name="xl175" xfId="88" xr:uid="{00000000-0005-0000-0000-000050000000}"/>
    <cellStyle name="xl176" xfId="89" xr:uid="{00000000-0005-0000-0000-000051000000}"/>
    <cellStyle name="xl177" xfId="90" xr:uid="{00000000-0005-0000-0000-000052000000}"/>
    <cellStyle name="xl178" xfId="91" xr:uid="{00000000-0005-0000-0000-000053000000}"/>
    <cellStyle name="xl179" xfId="92" xr:uid="{00000000-0005-0000-0000-000054000000}"/>
    <cellStyle name="xl180" xfId="93" xr:uid="{00000000-0005-0000-0000-000055000000}"/>
    <cellStyle name="xl181" xfId="94" xr:uid="{00000000-0005-0000-0000-000056000000}"/>
    <cellStyle name="xl182" xfId="95" xr:uid="{00000000-0005-0000-0000-000057000000}"/>
    <cellStyle name="xl183" xfId="96" xr:uid="{00000000-0005-0000-0000-000058000000}"/>
    <cellStyle name="xl184" xfId="97" xr:uid="{00000000-0005-0000-0000-000059000000}"/>
    <cellStyle name="xl185" xfId="98" xr:uid="{00000000-0005-0000-0000-00005A000000}"/>
    <cellStyle name="xl186" xfId="99" xr:uid="{00000000-0005-0000-0000-00005B000000}"/>
    <cellStyle name="xl187" xfId="100" xr:uid="{00000000-0005-0000-0000-00005C000000}"/>
    <cellStyle name="xl188" xfId="101" xr:uid="{00000000-0005-0000-0000-00005D000000}"/>
    <cellStyle name="xl189" xfId="102" xr:uid="{00000000-0005-0000-0000-00005E000000}"/>
    <cellStyle name="xl190" xfId="103" xr:uid="{00000000-0005-0000-0000-00005F000000}"/>
    <cellStyle name="xl191" xfId="104" xr:uid="{00000000-0005-0000-0000-000060000000}"/>
    <cellStyle name="xl192" xfId="105" xr:uid="{00000000-0005-0000-0000-000061000000}"/>
    <cellStyle name="xl193" xfId="106" xr:uid="{00000000-0005-0000-0000-000062000000}"/>
    <cellStyle name="xl194" xfId="107" xr:uid="{00000000-0005-0000-0000-000063000000}"/>
    <cellStyle name="xl195" xfId="108" xr:uid="{00000000-0005-0000-0000-000064000000}"/>
    <cellStyle name="xl196" xfId="109" xr:uid="{00000000-0005-0000-0000-000065000000}"/>
    <cellStyle name="xl197" xfId="110" xr:uid="{00000000-0005-0000-0000-000066000000}"/>
    <cellStyle name="xl198" xfId="111" xr:uid="{00000000-0005-0000-0000-000067000000}"/>
    <cellStyle name="xl199" xfId="112" xr:uid="{00000000-0005-0000-0000-000068000000}"/>
    <cellStyle name="xl200" xfId="113" xr:uid="{00000000-0005-0000-0000-000069000000}"/>
    <cellStyle name="xl201" xfId="114" xr:uid="{00000000-0005-0000-0000-00006A000000}"/>
    <cellStyle name="xl202" xfId="115" xr:uid="{00000000-0005-0000-0000-00006B000000}"/>
    <cellStyle name="xl203" xfId="116" xr:uid="{00000000-0005-0000-0000-00006C000000}"/>
    <cellStyle name="xl204" xfId="117" xr:uid="{00000000-0005-0000-0000-00006D000000}"/>
    <cellStyle name="xl205" xfId="118" xr:uid="{00000000-0005-0000-0000-00006E000000}"/>
    <cellStyle name="xl206" xfId="119" xr:uid="{00000000-0005-0000-0000-00006F000000}"/>
    <cellStyle name="xl207" xfId="120" xr:uid="{00000000-0005-0000-0000-000070000000}"/>
    <cellStyle name="xl208" xfId="121" xr:uid="{00000000-0005-0000-0000-000071000000}"/>
    <cellStyle name="xl209" xfId="122" xr:uid="{00000000-0005-0000-0000-000072000000}"/>
    <cellStyle name="xl21" xfId="123" xr:uid="{00000000-0005-0000-0000-000073000000}"/>
    <cellStyle name="xl210" xfId="124" xr:uid="{00000000-0005-0000-0000-000074000000}"/>
    <cellStyle name="xl211" xfId="125" xr:uid="{00000000-0005-0000-0000-000075000000}"/>
    <cellStyle name="xl212" xfId="126" xr:uid="{00000000-0005-0000-0000-000076000000}"/>
    <cellStyle name="xl213" xfId="127" xr:uid="{00000000-0005-0000-0000-000077000000}"/>
    <cellStyle name="xl214" xfId="128" xr:uid="{00000000-0005-0000-0000-000078000000}"/>
    <cellStyle name="xl215" xfId="129" xr:uid="{00000000-0005-0000-0000-000079000000}"/>
    <cellStyle name="xl22" xfId="130" xr:uid="{00000000-0005-0000-0000-00007A000000}"/>
    <cellStyle name="xl23" xfId="131" xr:uid="{00000000-0005-0000-0000-00007B000000}"/>
    <cellStyle name="xl24" xfId="132" xr:uid="{00000000-0005-0000-0000-00007C000000}"/>
    <cellStyle name="xl25" xfId="133" xr:uid="{00000000-0005-0000-0000-00007D000000}"/>
    <cellStyle name="xl26" xfId="134" xr:uid="{00000000-0005-0000-0000-00007E000000}"/>
    <cellStyle name="xl27" xfId="135" xr:uid="{00000000-0005-0000-0000-00007F000000}"/>
    <cellStyle name="xl28" xfId="136" xr:uid="{00000000-0005-0000-0000-000080000000}"/>
    <cellStyle name="xl29" xfId="137" xr:uid="{00000000-0005-0000-0000-000081000000}"/>
    <cellStyle name="xl30" xfId="138" xr:uid="{00000000-0005-0000-0000-000082000000}"/>
    <cellStyle name="xl31" xfId="139" xr:uid="{00000000-0005-0000-0000-000083000000}"/>
    <cellStyle name="xl32" xfId="140" xr:uid="{00000000-0005-0000-0000-000084000000}"/>
    <cellStyle name="xl33" xfId="141" xr:uid="{00000000-0005-0000-0000-000085000000}"/>
    <cellStyle name="xl34" xfId="6" xr:uid="{00000000-0005-0000-0000-000086000000}"/>
    <cellStyle name="xl35" xfId="142" xr:uid="{00000000-0005-0000-0000-000087000000}"/>
    <cellStyle name="xl36" xfId="143" xr:uid="{00000000-0005-0000-0000-000088000000}"/>
    <cellStyle name="xl37" xfId="144" xr:uid="{00000000-0005-0000-0000-000089000000}"/>
    <cellStyle name="xl38" xfId="145" xr:uid="{00000000-0005-0000-0000-00008A000000}"/>
    <cellStyle name="xl39" xfId="146" xr:uid="{00000000-0005-0000-0000-00008B000000}"/>
    <cellStyle name="xl40" xfId="147" xr:uid="{00000000-0005-0000-0000-00008C000000}"/>
    <cellStyle name="xl41" xfId="148" xr:uid="{00000000-0005-0000-0000-00008D000000}"/>
    <cellStyle name="xl42" xfId="149" xr:uid="{00000000-0005-0000-0000-00008E000000}"/>
    <cellStyle name="xl43" xfId="150" xr:uid="{00000000-0005-0000-0000-00008F000000}"/>
    <cellStyle name="xl44" xfId="151" xr:uid="{00000000-0005-0000-0000-000090000000}"/>
    <cellStyle name="xl45" xfId="152" xr:uid="{00000000-0005-0000-0000-000091000000}"/>
    <cellStyle name="xl46" xfId="153" xr:uid="{00000000-0005-0000-0000-000092000000}"/>
    <cellStyle name="xl47" xfId="154" xr:uid="{00000000-0005-0000-0000-000093000000}"/>
    <cellStyle name="xl48" xfId="155" xr:uid="{00000000-0005-0000-0000-000094000000}"/>
    <cellStyle name="xl49" xfId="156" xr:uid="{00000000-0005-0000-0000-000095000000}"/>
    <cellStyle name="xl50" xfId="157" xr:uid="{00000000-0005-0000-0000-000096000000}"/>
    <cellStyle name="xl51" xfId="158" xr:uid="{00000000-0005-0000-0000-000097000000}"/>
    <cellStyle name="xl52" xfId="7" xr:uid="{00000000-0005-0000-0000-000098000000}"/>
    <cellStyle name="xl53" xfId="159" xr:uid="{00000000-0005-0000-0000-000099000000}"/>
    <cellStyle name="xl54" xfId="160" xr:uid="{00000000-0005-0000-0000-00009A000000}"/>
    <cellStyle name="xl55" xfId="161" xr:uid="{00000000-0005-0000-0000-00009B000000}"/>
    <cellStyle name="xl56" xfId="162" xr:uid="{00000000-0005-0000-0000-00009C000000}"/>
    <cellStyle name="xl57" xfId="163" xr:uid="{00000000-0005-0000-0000-00009D000000}"/>
    <cellStyle name="xl58" xfId="164" xr:uid="{00000000-0005-0000-0000-00009E000000}"/>
    <cellStyle name="xl59" xfId="165" xr:uid="{00000000-0005-0000-0000-00009F000000}"/>
    <cellStyle name="xl60" xfId="166" xr:uid="{00000000-0005-0000-0000-0000A0000000}"/>
    <cellStyle name="xl61" xfId="167" xr:uid="{00000000-0005-0000-0000-0000A1000000}"/>
    <cellStyle name="xl62" xfId="168" xr:uid="{00000000-0005-0000-0000-0000A2000000}"/>
    <cellStyle name="xl63" xfId="169" xr:uid="{00000000-0005-0000-0000-0000A3000000}"/>
    <cellStyle name="xl64" xfId="170" xr:uid="{00000000-0005-0000-0000-0000A4000000}"/>
    <cellStyle name="xl65" xfId="171" xr:uid="{00000000-0005-0000-0000-0000A5000000}"/>
    <cellStyle name="xl66" xfId="172" xr:uid="{00000000-0005-0000-0000-0000A6000000}"/>
    <cellStyle name="xl67" xfId="173" xr:uid="{00000000-0005-0000-0000-0000A7000000}"/>
    <cellStyle name="xl68" xfId="174" xr:uid="{00000000-0005-0000-0000-0000A8000000}"/>
    <cellStyle name="xl69" xfId="175" xr:uid="{00000000-0005-0000-0000-0000A9000000}"/>
    <cellStyle name="xl70" xfId="176" xr:uid="{00000000-0005-0000-0000-0000AA000000}"/>
    <cellStyle name="xl71" xfId="177" xr:uid="{00000000-0005-0000-0000-0000AB000000}"/>
    <cellStyle name="xl72" xfId="178" xr:uid="{00000000-0005-0000-0000-0000AC000000}"/>
    <cellStyle name="xl73" xfId="179" xr:uid="{00000000-0005-0000-0000-0000AD000000}"/>
    <cellStyle name="xl74" xfId="180" xr:uid="{00000000-0005-0000-0000-0000AE000000}"/>
    <cellStyle name="xl75" xfId="181" xr:uid="{00000000-0005-0000-0000-0000AF000000}"/>
    <cellStyle name="xl76" xfId="182" xr:uid="{00000000-0005-0000-0000-0000B0000000}"/>
    <cellStyle name="xl77" xfId="183" xr:uid="{00000000-0005-0000-0000-0000B1000000}"/>
    <cellStyle name="xl78" xfId="184" xr:uid="{00000000-0005-0000-0000-0000B2000000}"/>
    <cellStyle name="xl79" xfId="185" xr:uid="{00000000-0005-0000-0000-0000B3000000}"/>
    <cellStyle name="xl80" xfId="186" xr:uid="{00000000-0005-0000-0000-0000B4000000}"/>
    <cellStyle name="xl81" xfId="187" xr:uid="{00000000-0005-0000-0000-0000B5000000}"/>
    <cellStyle name="xl82" xfId="188" xr:uid="{00000000-0005-0000-0000-0000B6000000}"/>
    <cellStyle name="xl83" xfId="189" xr:uid="{00000000-0005-0000-0000-0000B7000000}"/>
    <cellStyle name="xl84" xfId="190" xr:uid="{00000000-0005-0000-0000-0000B8000000}"/>
    <cellStyle name="xl85" xfId="191" xr:uid="{00000000-0005-0000-0000-0000B9000000}"/>
    <cellStyle name="xl86" xfId="192" xr:uid="{00000000-0005-0000-0000-0000BA000000}"/>
    <cellStyle name="xl87" xfId="193" xr:uid="{00000000-0005-0000-0000-0000BB000000}"/>
    <cellStyle name="xl88" xfId="194" xr:uid="{00000000-0005-0000-0000-0000BC000000}"/>
    <cellStyle name="xl89" xfId="195" xr:uid="{00000000-0005-0000-0000-0000BD000000}"/>
    <cellStyle name="xl90" xfId="196" xr:uid="{00000000-0005-0000-0000-0000BE000000}"/>
    <cellStyle name="xl91" xfId="197" xr:uid="{00000000-0005-0000-0000-0000BF000000}"/>
    <cellStyle name="xl92" xfId="198" xr:uid="{00000000-0005-0000-0000-0000C0000000}"/>
    <cellStyle name="xl93" xfId="199" xr:uid="{00000000-0005-0000-0000-0000C1000000}"/>
    <cellStyle name="xl94" xfId="200" xr:uid="{00000000-0005-0000-0000-0000C2000000}"/>
    <cellStyle name="xl95" xfId="201" xr:uid="{00000000-0005-0000-0000-0000C3000000}"/>
    <cellStyle name="xl96" xfId="202" xr:uid="{00000000-0005-0000-0000-0000C4000000}"/>
    <cellStyle name="xl97" xfId="203" xr:uid="{00000000-0005-0000-0000-0000C5000000}"/>
    <cellStyle name="xl98" xfId="204" xr:uid="{00000000-0005-0000-0000-0000C6000000}"/>
    <cellStyle name="xl99" xfId="205" xr:uid="{00000000-0005-0000-0000-0000C7000000}"/>
    <cellStyle name="Обычный" xfId="0" builtinId="0"/>
    <cellStyle name="Обычный 2" xfId="1" xr:uid="{00000000-0005-0000-0000-0000C9000000}"/>
    <cellStyle name="Обычный_ведомств" xfId="5" xr:uid="{00000000-0005-0000-0000-0000CA000000}"/>
    <cellStyle name="Обычный_Лист1" xfId="3" xr:uid="{00000000-0005-0000-0000-0000CB000000}"/>
    <cellStyle name="Обычный_Лист1_1" xfId="4" xr:uid="{00000000-0005-0000-0000-0000CC000000}"/>
    <cellStyle name="Финансовый 2" xfId="2" xr:uid="{00000000-0005-0000-0000-0000C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102;&#1076;&#1078;&#1077;&#1090;%20(&#1087;&#1088;&#1086;&#1077;&#1082;&#1090;%20&#1085;&#1072;%202014%20&#1080;%20&#1087;&#1083;&#1072;&#1085;&#1086;&#1074;&#1099;&#1081;%20&#1087;&#1077;&#1088;&#1080;&#1086;&#1076;)/&#1041;&#1102;&#1076;&#1078;&#1077;&#1090;%202013/NetSpeakerphone/Received%20Files/&#1046;&#1091;&#1088;&#1072;&#1074;&#1083;&#1077;&#1074;&#1072;/&#1089;&#1074;&#1086;&#1076;%20&#1073;&#1102;&#1076;&#1078;&#1077;&#1090;&#1072;%20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.INET.000/&#1052;&#1086;&#1080;%20&#1076;&#1086;&#1082;&#1091;&#1084;&#1077;&#1085;&#1090;&#1099;/&#1041;&#1070;&#1044;&#1046;&#1045;&#1058;&#1067;/&#1073;&#1102;&#1076;&#1078;&#1077;&#1090;%202013/2013%20&#1073;&#1102;&#1076;&#1078;&#1077;&#1090;/&#1050;&#1080;&#1088;&#1077;&#1085;&#1089;&#1082;&#1086;&#1077;%20&#1052;&#1054;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AppData/Roaming/Microsoft/Excel/&#1087;&#1088;&#1080;&#1083;&#1086;&#1078;&#1077;&#1085;&#1080;&#1077;%20&#1082;%20&#1073;&#1102;&#1076;&#1078;&#1077;&#1090;&#1091;%20%20&#1085;&#1072;%202018-2020&#1075;.%20&#1086;&#1090;%2028.06.2018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 2013 (2)"/>
      <sheetName val="бюджет 2013"/>
    </sheetNames>
    <sheetDataSet>
      <sheetData sheetId="0" refreshError="1"/>
      <sheetData sheetId="1" refreshError="1">
        <row r="9">
          <cell r="L9">
            <v>1339.6646000000001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уп культура 2012"/>
      <sheetName val="бухг культура 2012"/>
      <sheetName val="КДЦ Диалог 2013 "/>
      <sheetName val="КДЦ Мир 2013"/>
      <sheetName val="администр 2013"/>
      <sheetName val="библ 2013"/>
      <sheetName val="СВОД 2012"/>
      <sheetName val="СВОД 2012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F10">
            <v>12011.969044800002</v>
          </cell>
        </row>
        <row r="12">
          <cell r="F12">
            <v>350.1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черновик"/>
      <sheetName val="приложение 1"/>
      <sheetName val="прил.5 "/>
      <sheetName val="прил.7"/>
      <sheetName val="прил9"/>
      <sheetName val="прил11"/>
      <sheetName val="прил12"/>
      <sheetName val="прил 13"/>
      <sheetName val="прил14"/>
      <sheetName val="прил16"/>
      <sheetName val="прил.17"/>
      <sheetName val="Прил.20"/>
      <sheetName val="Лист1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3">
          <cell r="F13">
            <v>1552.8</v>
          </cell>
        </row>
        <row r="560">
          <cell r="F560">
            <v>947.8</v>
          </cell>
        </row>
        <row r="1015">
          <cell r="F1015">
            <v>1035.9000000000001</v>
          </cell>
        </row>
        <row r="2198">
          <cell r="F2198">
            <v>518.79999999999995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764"/>
  <sheetViews>
    <sheetView workbookViewId="0"/>
  </sheetViews>
  <sheetFormatPr defaultRowHeight="15" outlineLevelRow="7" x14ac:dyDescent="0.25"/>
  <cols>
    <col min="1" max="1" width="82.140625" style="6" customWidth="1"/>
    <col min="2" max="2" width="16" style="6" customWidth="1"/>
    <col min="3" max="3" width="17.7109375" style="7" customWidth="1"/>
    <col min="4" max="253" width="9.140625" style="6"/>
    <col min="254" max="254" width="82.140625" style="6" customWidth="1"/>
    <col min="255" max="255" width="16" style="6" customWidth="1"/>
    <col min="256" max="257" width="0" style="6" hidden="1" customWidth="1"/>
    <col min="258" max="258" width="17.7109375" style="6" customWidth="1"/>
    <col min="259" max="509" width="9.140625" style="6"/>
    <col min="510" max="510" width="82.140625" style="6" customWidth="1"/>
    <col min="511" max="511" width="16" style="6" customWidth="1"/>
    <col min="512" max="513" width="0" style="6" hidden="1" customWidth="1"/>
    <col min="514" max="514" width="17.7109375" style="6" customWidth="1"/>
    <col min="515" max="765" width="9.140625" style="6"/>
    <col min="766" max="766" width="82.140625" style="6" customWidth="1"/>
    <col min="767" max="767" width="16" style="6" customWidth="1"/>
    <col min="768" max="769" width="0" style="6" hidden="1" customWidth="1"/>
    <col min="770" max="770" width="17.7109375" style="6" customWidth="1"/>
    <col min="771" max="1021" width="9.140625" style="6"/>
    <col min="1022" max="1022" width="82.140625" style="6" customWidth="1"/>
    <col min="1023" max="1023" width="16" style="6" customWidth="1"/>
    <col min="1024" max="1025" width="0" style="6" hidden="1" customWidth="1"/>
    <col min="1026" max="1026" width="17.7109375" style="6" customWidth="1"/>
    <col min="1027" max="1277" width="9.140625" style="6"/>
    <col min="1278" max="1278" width="82.140625" style="6" customWidth="1"/>
    <col min="1279" max="1279" width="16" style="6" customWidth="1"/>
    <col min="1280" max="1281" width="0" style="6" hidden="1" customWidth="1"/>
    <col min="1282" max="1282" width="17.7109375" style="6" customWidth="1"/>
    <col min="1283" max="1533" width="9.140625" style="6"/>
    <col min="1534" max="1534" width="82.140625" style="6" customWidth="1"/>
    <col min="1535" max="1535" width="16" style="6" customWidth="1"/>
    <col min="1536" max="1537" width="0" style="6" hidden="1" customWidth="1"/>
    <col min="1538" max="1538" width="17.7109375" style="6" customWidth="1"/>
    <col min="1539" max="1789" width="9.140625" style="6"/>
    <col min="1790" max="1790" width="82.140625" style="6" customWidth="1"/>
    <col min="1791" max="1791" width="16" style="6" customWidth="1"/>
    <col min="1792" max="1793" width="0" style="6" hidden="1" customWidth="1"/>
    <col min="1794" max="1794" width="17.7109375" style="6" customWidth="1"/>
    <col min="1795" max="2045" width="9.140625" style="6"/>
    <col min="2046" max="2046" width="82.140625" style="6" customWidth="1"/>
    <col min="2047" max="2047" width="16" style="6" customWidth="1"/>
    <col min="2048" max="2049" width="0" style="6" hidden="1" customWidth="1"/>
    <col min="2050" max="2050" width="17.7109375" style="6" customWidth="1"/>
    <col min="2051" max="2301" width="9.140625" style="6"/>
    <col min="2302" max="2302" width="82.140625" style="6" customWidth="1"/>
    <col min="2303" max="2303" width="16" style="6" customWidth="1"/>
    <col min="2304" max="2305" width="0" style="6" hidden="1" customWidth="1"/>
    <col min="2306" max="2306" width="17.7109375" style="6" customWidth="1"/>
    <col min="2307" max="2557" width="9.140625" style="6"/>
    <col min="2558" max="2558" width="82.140625" style="6" customWidth="1"/>
    <col min="2559" max="2559" width="16" style="6" customWidth="1"/>
    <col min="2560" max="2561" width="0" style="6" hidden="1" customWidth="1"/>
    <col min="2562" max="2562" width="17.7109375" style="6" customWidth="1"/>
    <col min="2563" max="2813" width="9.140625" style="6"/>
    <col min="2814" max="2814" width="82.140625" style="6" customWidth="1"/>
    <col min="2815" max="2815" width="16" style="6" customWidth="1"/>
    <col min="2816" max="2817" width="0" style="6" hidden="1" customWidth="1"/>
    <col min="2818" max="2818" width="17.7109375" style="6" customWidth="1"/>
    <col min="2819" max="3069" width="9.140625" style="6"/>
    <col min="3070" max="3070" width="82.140625" style="6" customWidth="1"/>
    <col min="3071" max="3071" width="16" style="6" customWidth="1"/>
    <col min="3072" max="3073" width="0" style="6" hidden="1" customWidth="1"/>
    <col min="3074" max="3074" width="17.7109375" style="6" customWidth="1"/>
    <col min="3075" max="3325" width="9.140625" style="6"/>
    <col min="3326" max="3326" width="82.140625" style="6" customWidth="1"/>
    <col min="3327" max="3327" width="16" style="6" customWidth="1"/>
    <col min="3328" max="3329" width="0" style="6" hidden="1" customWidth="1"/>
    <col min="3330" max="3330" width="17.7109375" style="6" customWidth="1"/>
    <col min="3331" max="3581" width="9.140625" style="6"/>
    <col min="3582" max="3582" width="82.140625" style="6" customWidth="1"/>
    <col min="3583" max="3583" width="16" style="6" customWidth="1"/>
    <col min="3584" max="3585" width="0" style="6" hidden="1" customWidth="1"/>
    <col min="3586" max="3586" width="17.7109375" style="6" customWidth="1"/>
    <col min="3587" max="3837" width="9.140625" style="6"/>
    <col min="3838" max="3838" width="82.140625" style="6" customWidth="1"/>
    <col min="3839" max="3839" width="16" style="6" customWidth="1"/>
    <col min="3840" max="3841" width="0" style="6" hidden="1" customWidth="1"/>
    <col min="3842" max="3842" width="17.7109375" style="6" customWidth="1"/>
    <col min="3843" max="4093" width="9.140625" style="6"/>
    <col min="4094" max="4094" width="82.140625" style="6" customWidth="1"/>
    <col min="4095" max="4095" width="16" style="6" customWidth="1"/>
    <col min="4096" max="4097" width="0" style="6" hidden="1" customWidth="1"/>
    <col min="4098" max="4098" width="17.7109375" style="6" customWidth="1"/>
    <col min="4099" max="4349" width="9.140625" style="6"/>
    <col min="4350" max="4350" width="82.140625" style="6" customWidth="1"/>
    <col min="4351" max="4351" width="16" style="6" customWidth="1"/>
    <col min="4352" max="4353" width="0" style="6" hidden="1" customWidth="1"/>
    <col min="4354" max="4354" width="17.7109375" style="6" customWidth="1"/>
    <col min="4355" max="4605" width="9.140625" style="6"/>
    <col min="4606" max="4606" width="82.140625" style="6" customWidth="1"/>
    <col min="4607" max="4607" width="16" style="6" customWidth="1"/>
    <col min="4608" max="4609" width="0" style="6" hidden="1" customWidth="1"/>
    <col min="4610" max="4610" width="17.7109375" style="6" customWidth="1"/>
    <col min="4611" max="4861" width="9.140625" style="6"/>
    <col min="4862" max="4862" width="82.140625" style="6" customWidth="1"/>
    <col min="4863" max="4863" width="16" style="6" customWidth="1"/>
    <col min="4864" max="4865" width="0" style="6" hidden="1" customWidth="1"/>
    <col min="4866" max="4866" width="17.7109375" style="6" customWidth="1"/>
    <col min="4867" max="5117" width="9.140625" style="6"/>
    <col min="5118" max="5118" width="82.140625" style="6" customWidth="1"/>
    <col min="5119" max="5119" width="16" style="6" customWidth="1"/>
    <col min="5120" max="5121" width="0" style="6" hidden="1" customWidth="1"/>
    <col min="5122" max="5122" width="17.7109375" style="6" customWidth="1"/>
    <col min="5123" max="5373" width="9.140625" style="6"/>
    <col min="5374" max="5374" width="82.140625" style="6" customWidth="1"/>
    <col min="5375" max="5375" width="16" style="6" customWidth="1"/>
    <col min="5376" max="5377" width="0" style="6" hidden="1" customWidth="1"/>
    <col min="5378" max="5378" width="17.7109375" style="6" customWidth="1"/>
    <col min="5379" max="5629" width="9.140625" style="6"/>
    <col min="5630" max="5630" width="82.140625" style="6" customWidth="1"/>
    <col min="5631" max="5631" width="16" style="6" customWidth="1"/>
    <col min="5632" max="5633" width="0" style="6" hidden="1" customWidth="1"/>
    <col min="5634" max="5634" width="17.7109375" style="6" customWidth="1"/>
    <col min="5635" max="5885" width="9.140625" style="6"/>
    <col min="5886" max="5886" width="82.140625" style="6" customWidth="1"/>
    <col min="5887" max="5887" width="16" style="6" customWidth="1"/>
    <col min="5888" max="5889" width="0" style="6" hidden="1" customWidth="1"/>
    <col min="5890" max="5890" width="17.7109375" style="6" customWidth="1"/>
    <col min="5891" max="6141" width="9.140625" style="6"/>
    <col min="6142" max="6142" width="82.140625" style="6" customWidth="1"/>
    <col min="6143" max="6143" width="16" style="6" customWidth="1"/>
    <col min="6144" max="6145" width="0" style="6" hidden="1" customWidth="1"/>
    <col min="6146" max="6146" width="17.7109375" style="6" customWidth="1"/>
    <col min="6147" max="6397" width="9.140625" style="6"/>
    <col min="6398" max="6398" width="82.140625" style="6" customWidth="1"/>
    <col min="6399" max="6399" width="16" style="6" customWidth="1"/>
    <col min="6400" max="6401" width="0" style="6" hidden="1" customWidth="1"/>
    <col min="6402" max="6402" width="17.7109375" style="6" customWidth="1"/>
    <col min="6403" max="6653" width="9.140625" style="6"/>
    <col min="6654" max="6654" width="82.140625" style="6" customWidth="1"/>
    <col min="6655" max="6655" width="16" style="6" customWidth="1"/>
    <col min="6656" max="6657" width="0" style="6" hidden="1" customWidth="1"/>
    <col min="6658" max="6658" width="17.7109375" style="6" customWidth="1"/>
    <col min="6659" max="6909" width="9.140625" style="6"/>
    <col min="6910" max="6910" width="82.140625" style="6" customWidth="1"/>
    <col min="6911" max="6911" width="16" style="6" customWidth="1"/>
    <col min="6912" max="6913" width="0" style="6" hidden="1" customWidth="1"/>
    <col min="6914" max="6914" width="17.7109375" style="6" customWidth="1"/>
    <col min="6915" max="7165" width="9.140625" style="6"/>
    <col min="7166" max="7166" width="82.140625" style="6" customWidth="1"/>
    <col min="7167" max="7167" width="16" style="6" customWidth="1"/>
    <col min="7168" max="7169" width="0" style="6" hidden="1" customWidth="1"/>
    <col min="7170" max="7170" width="17.7109375" style="6" customWidth="1"/>
    <col min="7171" max="7421" width="9.140625" style="6"/>
    <col min="7422" max="7422" width="82.140625" style="6" customWidth="1"/>
    <col min="7423" max="7423" width="16" style="6" customWidth="1"/>
    <col min="7424" max="7425" width="0" style="6" hidden="1" customWidth="1"/>
    <col min="7426" max="7426" width="17.7109375" style="6" customWidth="1"/>
    <col min="7427" max="7677" width="9.140625" style="6"/>
    <col min="7678" max="7678" width="82.140625" style="6" customWidth="1"/>
    <col min="7679" max="7679" width="16" style="6" customWidth="1"/>
    <col min="7680" max="7681" width="0" style="6" hidden="1" customWidth="1"/>
    <col min="7682" max="7682" width="17.7109375" style="6" customWidth="1"/>
    <col min="7683" max="7933" width="9.140625" style="6"/>
    <col min="7934" max="7934" width="82.140625" style="6" customWidth="1"/>
    <col min="7935" max="7935" width="16" style="6" customWidth="1"/>
    <col min="7936" max="7937" width="0" style="6" hidden="1" customWidth="1"/>
    <col min="7938" max="7938" width="17.7109375" style="6" customWidth="1"/>
    <col min="7939" max="8189" width="9.140625" style="6"/>
    <col min="8190" max="8190" width="82.140625" style="6" customWidth="1"/>
    <col min="8191" max="8191" width="16" style="6" customWidth="1"/>
    <col min="8192" max="8193" width="0" style="6" hidden="1" customWidth="1"/>
    <col min="8194" max="8194" width="17.7109375" style="6" customWidth="1"/>
    <col min="8195" max="8445" width="9.140625" style="6"/>
    <col min="8446" max="8446" width="82.140625" style="6" customWidth="1"/>
    <col min="8447" max="8447" width="16" style="6" customWidth="1"/>
    <col min="8448" max="8449" width="0" style="6" hidden="1" customWidth="1"/>
    <col min="8450" max="8450" width="17.7109375" style="6" customWidth="1"/>
    <col min="8451" max="8701" width="9.140625" style="6"/>
    <col min="8702" max="8702" width="82.140625" style="6" customWidth="1"/>
    <col min="8703" max="8703" width="16" style="6" customWidth="1"/>
    <col min="8704" max="8705" width="0" style="6" hidden="1" customWidth="1"/>
    <col min="8706" max="8706" width="17.7109375" style="6" customWidth="1"/>
    <col min="8707" max="8957" width="9.140625" style="6"/>
    <col min="8958" max="8958" width="82.140625" style="6" customWidth="1"/>
    <col min="8959" max="8959" width="16" style="6" customWidth="1"/>
    <col min="8960" max="8961" width="0" style="6" hidden="1" customWidth="1"/>
    <col min="8962" max="8962" width="17.7109375" style="6" customWidth="1"/>
    <col min="8963" max="9213" width="9.140625" style="6"/>
    <col min="9214" max="9214" width="82.140625" style="6" customWidth="1"/>
    <col min="9215" max="9215" width="16" style="6" customWidth="1"/>
    <col min="9216" max="9217" width="0" style="6" hidden="1" customWidth="1"/>
    <col min="9218" max="9218" width="17.7109375" style="6" customWidth="1"/>
    <col min="9219" max="9469" width="9.140625" style="6"/>
    <col min="9470" max="9470" width="82.140625" style="6" customWidth="1"/>
    <col min="9471" max="9471" width="16" style="6" customWidth="1"/>
    <col min="9472" max="9473" width="0" style="6" hidden="1" customWidth="1"/>
    <col min="9474" max="9474" width="17.7109375" style="6" customWidth="1"/>
    <col min="9475" max="9725" width="9.140625" style="6"/>
    <col min="9726" max="9726" width="82.140625" style="6" customWidth="1"/>
    <col min="9727" max="9727" width="16" style="6" customWidth="1"/>
    <col min="9728" max="9729" width="0" style="6" hidden="1" customWidth="1"/>
    <col min="9730" max="9730" width="17.7109375" style="6" customWidth="1"/>
    <col min="9731" max="9981" width="9.140625" style="6"/>
    <col min="9982" max="9982" width="82.140625" style="6" customWidth="1"/>
    <col min="9983" max="9983" width="16" style="6" customWidth="1"/>
    <col min="9984" max="9985" width="0" style="6" hidden="1" customWidth="1"/>
    <col min="9986" max="9986" width="17.7109375" style="6" customWidth="1"/>
    <col min="9987" max="10237" width="9.140625" style="6"/>
    <col min="10238" max="10238" width="82.140625" style="6" customWidth="1"/>
    <col min="10239" max="10239" width="16" style="6" customWidth="1"/>
    <col min="10240" max="10241" width="0" style="6" hidden="1" customWidth="1"/>
    <col min="10242" max="10242" width="17.7109375" style="6" customWidth="1"/>
    <col min="10243" max="10493" width="9.140625" style="6"/>
    <col min="10494" max="10494" width="82.140625" style="6" customWidth="1"/>
    <col min="10495" max="10495" width="16" style="6" customWidth="1"/>
    <col min="10496" max="10497" width="0" style="6" hidden="1" customWidth="1"/>
    <col min="10498" max="10498" width="17.7109375" style="6" customWidth="1"/>
    <col min="10499" max="10749" width="9.140625" style="6"/>
    <col min="10750" max="10750" width="82.140625" style="6" customWidth="1"/>
    <col min="10751" max="10751" width="16" style="6" customWidth="1"/>
    <col min="10752" max="10753" width="0" style="6" hidden="1" customWidth="1"/>
    <col min="10754" max="10754" width="17.7109375" style="6" customWidth="1"/>
    <col min="10755" max="11005" width="9.140625" style="6"/>
    <col min="11006" max="11006" width="82.140625" style="6" customWidth="1"/>
    <col min="11007" max="11007" width="16" style="6" customWidth="1"/>
    <col min="11008" max="11009" width="0" style="6" hidden="1" customWidth="1"/>
    <col min="11010" max="11010" width="17.7109375" style="6" customWidth="1"/>
    <col min="11011" max="11261" width="9.140625" style="6"/>
    <col min="11262" max="11262" width="82.140625" style="6" customWidth="1"/>
    <col min="11263" max="11263" width="16" style="6" customWidth="1"/>
    <col min="11264" max="11265" width="0" style="6" hidden="1" customWidth="1"/>
    <col min="11266" max="11266" width="17.7109375" style="6" customWidth="1"/>
    <col min="11267" max="11517" width="9.140625" style="6"/>
    <col min="11518" max="11518" width="82.140625" style="6" customWidth="1"/>
    <col min="11519" max="11519" width="16" style="6" customWidth="1"/>
    <col min="11520" max="11521" width="0" style="6" hidden="1" customWidth="1"/>
    <col min="11522" max="11522" width="17.7109375" style="6" customWidth="1"/>
    <col min="11523" max="11773" width="9.140625" style="6"/>
    <col min="11774" max="11774" width="82.140625" style="6" customWidth="1"/>
    <col min="11775" max="11775" width="16" style="6" customWidth="1"/>
    <col min="11776" max="11777" width="0" style="6" hidden="1" customWidth="1"/>
    <col min="11778" max="11778" width="17.7109375" style="6" customWidth="1"/>
    <col min="11779" max="12029" width="9.140625" style="6"/>
    <col min="12030" max="12030" width="82.140625" style="6" customWidth="1"/>
    <col min="12031" max="12031" width="16" style="6" customWidth="1"/>
    <col min="12032" max="12033" width="0" style="6" hidden="1" customWidth="1"/>
    <col min="12034" max="12034" width="17.7109375" style="6" customWidth="1"/>
    <col min="12035" max="12285" width="9.140625" style="6"/>
    <col min="12286" max="12286" width="82.140625" style="6" customWidth="1"/>
    <col min="12287" max="12287" width="16" style="6" customWidth="1"/>
    <col min="12288" max="12289" width="0" style="6" hidden="1" customWidth="1"/>
    <col min="12290" max="12290" width="17.7109375" style="6" customWidth="1"/>
    <col min="12291" max="12541" width="9.140625" style="6"/>
    <col min="12542" max="12542" width="82.140625" style="6" customWidth="1"/>
    <col min="12543" max="12543" width="16" style="6" customWidth="1"/>
    <col min="12544" max="12545" width="0" style="6" hidden="1" customWidth="1"/>
    <col min="12546" max="12546" width="17.7109375" style="6" customWidth="1"/>
    <col min="12547" max="12797" width="9.140625" style="6"/>
    <col min="12798" max="12798" width="82.140625" style="6" customWidth="1"/>
    <col min="12799" max="12799" width="16" style="6" customWidth="1"/>
    <col min="12800" max="12801" width="0" style="6" hidden="1" customWidth="1"/>
    <col min="12802" max="12802" width="17.7109375" style="6" customWidth="1"/>
    <col min="12803" max="13053" width="9.140625" style="6"/>
    <col min="13054" max="13054" width="82.140625" style="6" customWidth="1"/>
    <col min="13055" max="13055" width="16" style="6" customWidth="1"/>
    <col min="13056" max="13057" width="0" style="6" hidden="1" customWidth="1"/>
    <col min="13058" max="13058" width="17.7109375" style="6" customWidth="1"/>
    <col min="13059" max="13309" width="9.140625" style="6"/>
    <col min="13310" max="13310" width="82.140625" style="6" customWidth="1"/>
    <col min="13311" max="13311" width="16" style="6" customWidth="1"/>
    <col min="13312" max="13313" width="0" style="6" hidden="1" customWidth="1"/>
    <col min="13314" max="13314" width="17.7109375" style="6" customWidth="1"/>
    <col min="13315" max="13565" width="9.140625" style="6"/>
    <col min="13566" max="13566" width="82.140625" style="6" customWidth="1"/>
    <col min="13567" max="13567" width="16" style="6" customWidth="1"/>
    <col min="13568" max="13569" width="0" style="6" hidden="1" customWidth="1"/>
    <col min="13570" max="13570" width="17.7109375" style="6" customWidth="1"/>
    <col min="13571" max="13821" width="9.140625" style="6"/>
    <col min="13822" max="13822" width="82.140625" style="6" customWidth="1"/>
    <col min="13823" max="13823" width="16" style="6" customWidth="1"/>
    <col min="13824" max="13825" width="0" style="6" hidden="1" customWidth="1"/>
    <col min="13826" max="13826" width="17.7109375" style="6" customWidth="1"/>
    <col min="13827" max="14077" width="9.140625" style="6"/>
    <col min="14078" max="14078" width="82.140625" style="6" customWidth="1"/>
    <col min="14079" max="14079" width="16" style="6" customWidth="1"/>
    <col min="14080" max="14081" width="0" style="6" hidden="1" customWidth="1"/>
    <col min="14082" max="14082" width="17.7109375" style="6" customWidth="1"/>
    <col min="14083" max="14333" width="9.140625" style="6"/>
    <col min="14334" max="14334" width="82.140625" style="6" customWidth="1"/>
    <col min="14335" max="14335" width="16" style="6" customWidth="1"/>
    <col min="14336" max="14337" width="0" style="6" hidden="1" customWidth="1"/>
    <col min="14338" max="14338" width="17.7109375" style="6" customWidth="1"/>
    <col min="14339" max="14589" width="9.140625" style="6"/>
    <col min="14590" max="14590" width="82.140625" style="6" customWidth="1"/>
    <col min="14591" max="14591" width="16" style="6" customWidth="1"/>
    <col min="14592" max="14593" width="0" style="6" hidden="1" customWidth="1"/>
    <col min="14594" max="14594" width="17.7109375" style="6" customWidth="1"/>
    <col min="14595" max="14845" width="9.140625" style="6"/>
    <col min="14846" max="14846" width="82.140625" style="6" customWidth="1"/>
    <col min="14847" max="14847" width="16" style="6" customWidth="1"/>
    <col min="14848" max="14849" width="0" style="6" hidden="1" customWidth="1"/>
    <col min="14850" max="14850" width="17.7109375" style="6" customWidth="1"/>
    <col min="14851" max="15101" width="9.140625" style="6"/>
    <col min="15102" max="15102" width="82.140625" style="6" customWidth="1"/>
    <col min="15103" max="15103" width="16" style="6" customWidth="1"/>
    <col min="15104" max="15105" width="0" style="6" hidden="1" customWidth="1"/>
    <col min="15106" max="15106" width="17.7109375" style="6" customWidth="1"/>
    <col min="15107" max="15357" width="9.140625" style="6"/>
    <col min="15358" max="15358" width="82.140625" style="6" customWidth="1"/>
    <col min="15359" max="15359" width="16" style="6" customWidth="1"/>
    <col min="15360" max="15361" width="0" style="6" hidden="1" customWidth="1"/>
    <col min="15362" max="15362" width="17.7109375" style="6" customWidth="1"/>
    <col min="15363" max="15613" width="9.140625" style="6"/>
    <col min="15614" max="15614" width="82.140625" style="6" customWidth="1"/>
    <col min="15615" max="15615" width="16" style="6" customWidth="1"/>
    <col min="15616" max="15617" width="0" style="6" hidden="1" customWidth="1"/>
    <col min="15618" max="15618" width="17.7109375" style="6" customWidth="1"/>
    <col min="15619" max="15869" width="9.140625" style="6"/>
    <col min="15870" max="15870" width="82.140625" style="6" customWidth="1"/>
    <col min="15871" max="15871" width="16" style="6" customWidth="1"/>
    <col min="15872" max="15873" width="0" style="6" hidden="1" customWidth="1"/>
    <col min="15874" max="15874" width="17.7109375" style="6" customWidth="1"/>
    <col min="15875" max="16125" width="9.140625" style="6"/>
    <col min="16126" max="16126" width="82.140625" style="6" customWidth="1"/>
    <col min="16127" max="16127" width="16" style="6" customWidth="1"/>
    <col min="16128" max="16129" width="0" style="6" hidden="1" customWidth="1"/>
    <col min="16130" max="16130" width="17.7109375" style="6" customWidth="1"/>
    <col min="16131" max="16384" width="9.140625" style="6"/>
  </cols>
  <sheetData>
    <row r="1" spans="1:10" s="4" customFormat="1" ht="11.25" x14ac:dyDescent="0.2">
      <c r="A1" s="3"/>
      <c r="B1" s="25"/>
      <c r="C1" s="25" t="s">
        <v>572</v>
      </c>
      <c r="D1" s="3"/>
      <c r="E1" s="31"/>
      <c r="F1" s="31"/>
      <c r="G1" s="30"/>
      <c r="H1" s="30"/>
      <c r="I1" s="30"/>
      <c r="J1" s="30"/>
    </row>
    <row r="2" spans="1:10" s="4" customFormat="1" ht="16.5" customHeight="1" x14ac:dyDescent="0.2">
      <c r="A2" s="3"/>
      <c r="B2" s="25"/>
      <c r="C2" s="25" t="s">
        <v>701</v>
      </c>
      <c r="D2" s="64"/>
      <c r="E2" s="31"/>
      <c r="F2" s="31"/>
      <c r="G2" s="30"/>
      <c r="H2" s="30"/>
      <c r="I2" s="30"/>
      <c r="J2" s="30"/>
    </row>
    <row r="3" spans="1:10" s="4" customFormat="1" ht="15" customHeight="1" x14ac:dyDescent="0.2">
      <c r="A3" s="3"/>
      <c r="B3" s="25"/>
      <c r="C3" s="25" t="s">
        <v>668</v>
      </c>
      <c r="D3" s="3"/>
      <c r="E3" s="31"/>
      <c r="F3" s="31"/>
      <c r="G3" s="30"/>
      <c r="H3" s="30"/>
      <c r="I3" s="30"/>
      <c r="J3" s="30"/>
    </row>
    <row r="4" spans="1:10" ht="12.75" x14ac:dyDescent="0.2">
      <c r="A4" s="36"/>
      <c r="B4" s="25"/>
      <c r="C4" s="25" t="s">
        <v>748</v>
      </c>
      <c r="D4" s="30"/>
      <c r="E4" s="30"/>
      <c r="F4" s="30"/>
      <c r="G4" s="30"/>
      <c r="H4" s="30"/>
      <c r="I4" s="30"/>
      <c r="J4" s="30"/>
    </row>
    <row r="5" spans="1:10" ht="12.75" x14ac:dyDescent="0.2">
      <c r="A5" s="36"/>
      <c r="B5" s="30"/>
      <c r="C5" s="37"/>
      <c r="D5" s="30"/>
      <c r="E5" s="30"/>
      <c r="F5" s="30"/>
      <c r="G5" s="30"/>
      <c r="H5" s="30"/>
      <c r="I5" s="30"/>
      <c r="J5" s="30"/>
    </row>
    <row r="6" spans="1:10" ht="12.75" x14ac:dyDescent="0.2">
      <c r="A6" s="30"/>
      <c r="B6" s="30"/>
      <c r="C6" s="37"/>
      <c r="D6" s="30"/>
      <c r="E6" s="30"/>
      <c r="F6" s="30"/>
      <c r="G6" s="30"/>
      <c r="H6" s="30"/>
      <c r="I6" s="30"/>
      <c r="J6" s="30"/>
    </row>
    <row r="7" spans="1:10" ht="12.75" x14ac:dyDescent="0.2">
      <c r="A7" s="101" t="s">
        <v>1</v>
      </c>
      <c r="B7" s="101"/>
      <c r="C7" s="101"/>
      <c r="D7" s="30"/>
      <c r="E7" s="30"/>
      <c r="F7" s="30"/>
      <c r="G7" s="30"/>
      <c r="H7" s="30"/>
      <c r="I7" s="30"/>
      <c r="J7" s="30"/>
    </row>
    <row r="8" spans="1:10" ht="12.75" x14ac:dyDescent="0.2">
      <c r="A8" s="102" t="s">
        <v>2</v>
      </c>
      <c r="B8" s="102"/>
      <c r="C8" s="102"/>
      <c r="D8" s="30"/>
      <c r="E8" s="30"/>
      <c r="F8" s="30"/>
      <c r="G8" s="30"/>
      <c r="H8" s="30"/>
      <c r="I8" s="30"/>
      <c r="J8" s="30"/>
    </row>
    <row r="9" spans="1:10" ht="12.75" x14ac:dyDescent="0.2">
      <c r="A9" s="102" t="s">
        <v>669</v>
      </c>
      <c r="B9" s="102"/>
      <c r="C9" s="102"/>
      <c r="D9" s="30"/>
      <c r="E9" s="30"/>
      <c r="F9" s="30"/>
      <c r="G9" s="30"/>
      <c r="H9" s="30"/>
      <c r="I9" s="30"/>
      <c r="J9" s="30"/>
    </row>
    <row r="10" spans="1:10" ht="12.75" x14ac:dyDescent="0.2">
      <c r="A10" s="38"/>
      <c r="B10" s="38"/>
      <c r="C10" s="39"/>
      <c r="D10" s="30"/>
      <c r="E10" s="30"/>
      <c r="F10" s="30"/>
      <c r="G10" s="30"/>
      <c r="H10" s="30"/>
      <c r="I10" s="30"/>
      <c r="J10" s="30"/>
    </row>
    <row r="11" spans="1:10" ht="16.5" customHeight="1" x14ac:dyDescent="0.2">
      <c r="A11" s="40"/>
      <c r="B11" s="63"/>
      <c r="C11" s="35" t="s">
        <v>3</v>
      </c>
      <c r="D11" s="30"/>
      <c r="E11" s="30"/>
      <c r="F11" s="30"/>
      <c r="G11" s="30"/>
      <c r="H11" s="30"/>
      <c r="I11" s="30"/>
      <c r="J11" s="30"/>
    </row>
    <row r="12" spans="1:10" ht="12.75" x14ac:dyDescent="0.2">
      <c r="A12" s="42" t="s">
        <v>4</v>
      </c>
      <c r="B12" s="42" t="s">
        <v>5</v>
      </c>
      <c r="C12" s="43" t="s">
        <v>0</v>
      </c>
      <c r="D12" s="30"/>
      <c r="E12" s="30"/>
      <c r="F12" s="30"/>
      <c r="G12" s="30"/>
      <c r="H12" s="30"/>
      <c r="I12" s="30"/>
      <c r="J12" s="30"/>
    </row>
    <row r="13" spans="1:10" ht="12.75" x14ac:dyDescent="0.2">
      <c r="A13" s="45" t="s">
        <v>8</v>
      </c>
      <c r="B13" s="46"/>
      <c r="C13" s="65">
        <f>C14+C22+C35+C38+C44+C202+C732+C1179+C1713+C1592+C1711</f>
        <v>182041.48499999999</v>
      </c>
      <c r="D13" s="30"/>
      <c r="E13" s="30"/>
      <c r="F13" s="30"/>
      <c r="G13" s="30"/>
      <c r="H13" s="30"/>
      <c r="I13" s="30"/>
      <c r="J13" s="30"/>
    </row>
    <row r="14" spans="1:10" s="5" customFormat="1" ht="15.75" x14ac:dyDescent="0.25">
      <c r="A14" s="45" t="s">
        <v>9</v>
      </c>
      <c r="B14" s="47" t="s">
        <v>10</v>
      </c>
      <c r="C14" s="65">
        <f>SUM(C15:C21)</f>
        <v>36100.684999999998</v>
      </c>
      <c r="D14" s="30"/>
      <c r="E14" s="30"/>
      <c r="F14" s="30"/>
      <c r="G14" s="30"/>
      <c r="H14" s="30"/>
      <c r="I14" s="30"/>
      <c r="J14" s="30"/>
    </row>
    <row r="15" spans="1:10" s="5" customFormat="1" ht="22.5" outlineLevel="1" x14ac:dyDescent="0.25">
      <c r="A15" s="45" t="s">
        <v>11</v>
      </c>
      <c r="B15" s="47" t="s">
        <v>12</v>
      </c>
      <c r="C15" s="65">
        <v>1855.2</v>
      </c>
      <c r="D15" s="30"/>
      <c r="E15" s="30"/>
      <c r="F15" s="30"/>
      <c r="G15" s="30"/>
      <c r="H15" s="30"/>
      <c r="I15" s="30"/>
      <c r="J15" s="30"/>
    </row>
    <row r="16" spans="1:10" s="5" customFormat="1" ht="22.5" outlineLevel="1" x14ac:dyDescent="0.25">
      <c r="A16" s="45" t="s">
        <v>22</v>
      </c>
      <c r="B16" s="47" t="s">
        <v>23</v>
      </c>
      <c r="C16" s="65">
        <v>699.2</v>
      </c>
      <c r="D16" s="30"/>
      <c r="E16" s="30"/>
      <c r="F16" s="30"/>
      <c r="G16" s="30"/>
      <c r="H16" s="30"/>
      <c r="I16" s="30"/>
      <c r="J16" s="30"/>
    </row>
    <row r="17" spans="1:10" s="5" customFormat="1" ht="22.5" outlineLevel="1" x14ac:dyDescent="0.25">
      <c r="A17" s="45" t="s">
        <v>41</v>
      </c>
      <c r="B17" s="47" t="s">
        <v>42</v>
      </c>
      <c r="C17" s="65">
        <v>26674.5</v>
      </c>
      <c r="D17" s="30"/>
      <c r="E17" s="30"/>
      <c r="F17" s="30"/>
      <c r="G17" s="30"/>
      <c r="H17" s="30"/>
      <c r="I17" s="30"/>
      <c r="J17" s="30"/>
    </row>
    <row r="18" spans="1:10" s="5" customFormat="1" ht="22.5" outlineLevel="1" x14ac:dyDescent="0.25">
      <c r="A18" s="45" t="s">
        <v>53</v>
      </c>
      <c r="B18" s="47" t="s">
        <v>54</v>
      </c>
      <c r="C18" s="65">
        <v>0</v>
      </c>
      <c r="D18" s="30"/>
      <c r="E18" s="30"/>
      <c r="F18" s="30"/>
      <c r="G18" s="30"/>
      <c r="H18" s="30"/>
      <c r="I18" s="30"/>
      <c r="J18" s="30"/>
    </row>
    <row r="19" spans="1:10" s="5" customFormat="1" ht="15.75" outlineLevel="1" x14ac:dyDescent="0.25">
      <c r="A19" s="45" t="s">
        <v>59</v>
      </c>
      <c r="B19" s="47" t="s">
        <v>60</v>
      </c>
      <c r="C19" s="65">
        <v>0</v>
      </c>
      <c r="D19" s="30"/>
      <c r="E19" s="30"/>
      <c r="F19" s="30"/>
      <c r="G19" s="30"/>
      <c r="H19" s="30"/>
      <c r="I19" s="30"/>
      <c r="J19" s="30"/>
    </row>
    <row r="20" spans="1:10" s="5" customFormat="1" ht="15.75" outlineLevel="1" x14ac:dyDescent="0.25">
      <c r="A20" s="45" t="s">
        <v>71</v>
      </c>
      <c r="B20" s="47" t="s">
        <v>72</v>
      </c>
      <c r="C20" s="65">
        <v>200</v>
      </c>
      <c r="D20" s="30"/>
      <c r="E20" s="30"/>
      <c r="F20" s="30"/>
      <c r="G20" s="30"/>
      <c r="H20" s="30"/>
      <c r="I20" s="30"/>
      <c r="J20" s="30"/>
    </row>
    <row r="21" spans="1:10" s="5" customFormat="1" ht="15.75" outlineLevel="1" x14ac:dyDescent="0.25">
      <c r="A21" s="45" t="s">
        <v>84</v>
      </c>
      <c r="B21" s="47" t="s">
        <v>85</v>
      </c>
      <c r="C21" s="65">
        <f>6158.5+513.285</f>
        <v>6671.7849999999999</v>
      </c>
      <c r="D21" s="30"/>
      <c r="E21" s="30"/>
      <c r="F21" s="30"/>
      <c r="G21" s="30"/>
      <c r="H21" s="30"/>
      <c r="I21" s="30"/>
      <c r="J21" s="30"/>
    </row>
    <row r="22" spans="1:10" s="5" customFormat="1" ht="15.75" x14ac:dyDescent="0.25">
      <c r="A22" s="45" t="s">
        <v>123</v>
      </c>
      <c r="B22" s="47" t="s">
        <v>124</v>
      </c>
      <c r="C22" s="65">
        <f>C23</f>
        <v>1139.2</v>
      </c>
      <c r="D22" s="30"/>
      <c r="E22" s="30"/>
      <c r="F22" s="30"/>
      <c r="G22" s="30"/>
      <c r="H22" s="30"/>
      <c r="I22" s="30"/>
      <c r="J22" s="30"/>
    </row>
    <row r="23" spans="1:10" s="5" customFormat="1" ht="15.75" outlineLevel="1" x14ac:dyDescent="0.25">
      <c r="A23" s="45" t="s">
        <v>125</v>
      </c>
      <c r="B23" s="47" t="s">
        <v>126</v>
      </c>
      <c r="C23" s="65">
        <v>1139.2</v>
      </c>
      <c r="D23" s="30"/>
      <c r="E23" s="30"/>
      <c r="F23" s="30"/>
      <c r="G23" s="30"/>
      <c r="H23" s="30"/>
      <c r="I23" s="30"/>
      <c r="J23" s="30"/>
    </row>
    <row r="24" spans="1:10" s="5" customFormat="1" ht="15.75" hidden="1" outlineLevel="2" x14ac:dyDescent="0.25">
      <c r="A24" s="45" t="s">
        <v>86</v>
      </c>
      <c r="B24" s="47" t="s">
        <v>126</v>
      </c>
      <c r="C24" s="65">
        <f>C25</f>
        <v>712</v>
      </c>
      <c r="D24" s="30"/>
      <c r="E24" s="30"/>
      <c r="F24" s="30"/>
      <c r="G24" s="30"/>
      <c r="H24" s="30"/>
      <c r="I24" s="30"/>
      <c r="J24" s="30"/>
    </row>
    <row r="25" spans="1:10" s="5" customFormat="1" ht="22.5" hidden="1" outlineLevel="3" x14ac:dyDescent="0.25">
      <c r="A25" s="45" t="s">
        <v>127</v>
      </c>
      <c r="B25" s="47" t="s">
        <v>126</v>
      </c>
      <c r="C25" s="65">
        <f>C26</f>
        <v>712</v>
      </c>
      <c r="D25" s="30"/>
      <c r="E25" s="30"/>
      <c r="F25" s="30"/>
      <c r="G25" s="30"/>
      <c r="H25" s="30"/>
      <c r="I25" s="30"/>
      <c r="J25" s="30"/>
    </row>
    <row r="26" spans="1:10" s="5" customFormat="1" ht="15.75" hidden="1" outlineLevel="5" x14ac:dyDescent="0.25">
      <c r="A26" s="45" t="s">
        <v>100</v>
      </c>
      <c r="B26" s="47" t="s">
        <v>126</v>
      </c>
      <c r="C26" s="65">
        <f>C27</f>
        <v>712</v>
      </c>
      <c r="D26" s="30"/>
      <c r="E26" s="30"/>
      <c r="F26" s="30"/>
      <c r="G26" s="30"/>
      <c r="H26" s="30"/>
      <c r="I26" s="30"/>
      <c r="J26" s="30"/>
    </row>
    <row r="27" spans="1:10" s="5" customFormat="1" ht="15.75" hidden="1" outlineLevel="6" x14ac:dyDescent="0.25">
      <c r="A27" s="45" t="s">
        <v>101</v>
      </c>
      <c r="B27" s="47" t="s">
        <v>126</v>
      </c>
      <c r="C27" s="65">
        <f>C28</f>
        <v>712</v>
      </c>
      <c r="D27" s="30"/>
      <c r="E27" s="30"/>
      <c r="F27" s="30"/>
      <c r="G27" s="30"/>
      <c r="H27" s="30"/>
      <c r="I27" s="30"/>
      <c r="J27" s="30"/>
    </row>
    <row r="28" spans="1:10" s="5" customFormat="1" ht="15.75" hidden="1" outlineLevel="7" x14ac:dyDescent="0.25">
      <c r="A28" s="29" t="s">
        <v>101</v>
      </c>
      <c r="B28" s="51" t="s">
        <v>126</v>
      </c>
      <c r="C28" s="66">
        <v>712</v>
      </c>
      <c r="D28" s="30"/>
      <c r="E28" s="30"/>
      <c r="F28" s="30"/>
      <c r="G28" s="30"/>
      <c r="H28" s="30"/>
      <c r="I28" s="30"/>
      <c r="J28" s="30"/>
    </row>
    <row r="29" spans="1:10" s="5" customFormat="1" ht="15.75" hidden="1" outlineLevel="1" x14ac:dyDescent="0.25">
      <c r="A29" s="45" t="s">
        <v>128</v>
      </c>
      <c r="B29" s="47" t="s">
        <v>129</v>
      </c>
      <c r="C29" s="65">
        <v>78240</v>
      </c>
      <c r="D29" s="30"/>
      <c r="E29" s="30"/>
      <c r="F29" s="30"/>
      <c r="G29" s="30"/>
      <c r="H29" s="30"/>
      <c r="I29" s="30"/>
      <c r="J29" s="30"/>
    </row>
    <row r="30" spans="1:10" s="5" customFormat="1" ht="15.75" hidden="1" outlineLevel="2" x14ac:dyDescent="0.25">
      <c r="A30" s="45" t="s">
        <v>130</v>
      </c>
      <c r="B30" s="47" t="s">
        <v>129</v>
      </c>
      <c r="C30" s="65">
        <v>78240</v>
      </c>
      <c r="D30" s="30"/>
      <c r="E30" s="30"/>
      <c r="F30" s="30"/>
      <c r="G30" s="30"/>
      <c r="H30" s="30"/>
      <c r="I30" s="30"/>
      <c r="J30" s="30"/>
    </row>
    <row r="31" spans="1:10" s="5" customFormat="1" ht="15.75" hidden="1" outlineLevel="3" x14ac:dyDescent="0.25">
      <c r="A31" s="45" t="s">
        <v>131</v>
      </c>
      <c r="B31" s="47" t="s">
        <v>129</v>
      </c>
      <c r="C31" s="65">
        <v>78240</v>
      </c>
      <c r="D31" s="30"/>
      <c r="E31" s="30"/>
      <c r="F31" s="30"/>
      <c r="G31" s="30"/>
      <c r="H31" s="30"/>
      <c r="I31" s="30"/>
      <c r="J31" s="30"/>
    </row>
    <row r="32" spans="1:10" s="5" customFormat="1" ht="15.75" hidden="1" outlineLevel="5" x14ac:dyDescent="0.25">
      <c r="A32" s="45" t="s">
        <v>28</v>
      </c>
      <c r="B32" s="47" t="s">
        <v>129</v>
      </c>
      <c r="C32" s="65">
        <v>78240</v>
      </c>
      <c r="D32" s="30"/>
      <c r="E32" s="30"/>
      <c r="F32" s="30"/>
      <c r="G32" s="30"/>
      <c r="H32" s="30"/>
      <c r="I32" s="30"/>
      <c r="J32" s="30"/>
    </row>
    <row r="33" spans="1:10" s="5" customFormat="1" ht="15.75" hidden="1" outlineLevel="6" x14ac:dyDescent="0.25">
      <c r="A33" s="45" t="s">
        <v>30</v>
      </c>
      <c r="B33" s="47" t="s">
        <v>129</v>
      </c>
      <c r="C33" s="65">
        <v>78240</v>
      </c>
      <c r="D33" s="30"/>
      <c r="E33" s="30"/>
      <c r="F33" s="30"/>
      <c r="G33" s="30"/>
      <c r="H33" s="30"/>
      <c r="I33" s="30"/>
      <c r="J33" s="30"/>
    </row>
    <row r="34" spans="1:10" s="5" customFormat="1" ht="15.75" hidden="1" outlineLevel="7" x14ac:dyDescent="0.25">
      <c r="A34" s="29" t="s">
        <v>34</v>
      </c>
      <c r="B34" s="51" t="s">
        <v>129</v>
      </c>
      <c r="C34" s="66">
        <v>78240</v>
      </c>
      <c r="D34" s="30"/>
      <c r="E34" s="30"/>
      <c r="F34" s="30"/>
      <c r="G34" s="30"/>
      <c r="H34" s="30"/>
      <c r="I34" s="30"/>
      <c r="J34" s="30"/>
    </row>
    <row r="35" spans="1:10" s="5" customFormat="1" ht="15.75" collapsed="1" x14ac:dyDescent="0.25">
      <c r="A35" s="45" t="s">
        <v>132</v>
      </c>
      <c r="B35" s="47" t="s">
        <v>133</v>
      </c>
      <c r="C35" s="65">
        <f>C36+C37</f>
        <v>947.8</v>
      </c>
      <c r="D35" s="30"/>
      <c r="E35" s="30"/>
      <c r="F35" s="30"/>
      <c r="G35" s="30"/>
      <c r="H35" s="30"/>
      <c r="I35" s="30"/>
      <c r="J35" s="30"/>
    </row>
    <row r="36" spans="1:10" s="5" customFormat="1" ht="22.5" outlineLevel="1" x14ac:dyDescent="0.25">
      <c r="A36" s="45" t="s">
        <v>134</v>
      </c>
      <c r="B36" s="47" t="s">
        <v>135</v>
      </c>
      <c r="C36" s="65">
        <v>947.8</v>
      </c>
      <c r="D36" s="30"/>
      <c r="E36" s="30"/>
      <c r="F36" s="30"/>
      <c r="G36" s="30"/>
      <c r="H36" s="30"/>
      <c r="I36" s="30"/>
      <c r="J36" s="30"/>
    </row>
    <row r="37" spans="1:10" s="5" customFormat="1" ht="15.75" outlineLevel="1" x14ac:dyDescent="0.25">
      <c r="A37" s="45" t="s">
        <v>141</v>
      </c>
      <c r="B37" s="47" t="s">
        <v>142</v>
      </c>
      <c r="C37" s="65">
        <v>0</v>
      </c>
      <c r="D37" s="30"/>
      <c r="E37" s="30"/>
      <c r="F37" s="30"/>
      <c r="G37" s="30"/>
      <c r="H37" s="30"/>
      <c r="I37" s="30"/>
      <c r="J37" s="30"/>
    </row>
    <row r="38" spans="1:10" s="5" customFormat="1" ht="15.75" x14ac:dyDescent="0.25">
      <c r="A38" s="45" t="s">
        <v>144</v>
      </c>
      <c r="B38" s="47" t="s">
        <v>145</v>
      </c>
      <c r="C38" s="67">
        <f>C39+C40+C41+C42+C43</f>
        <v>77144.599999999991</v>
      </c>
      <c r="D38" s="30"/>
      <c r="E38" s="30"/>
      <c r="F38" s="30"/>
      <c r="G38" s="30"/>
      <c r="H38" s="30"/>
      <c r="I38" s="30"/>
      <c r="J38" s="30"/>
    </row>
    <row r="39" spans="1:10" s="5" customFormat="1" ht="15.75" outlineLevel="1" x14ac:dyDescent="0.25">
      <c r="A39" s="45" t="s">
        <v>146</v>
      </c>
      <c r="B39" s="47" t="s">
        <v>147</v>
      </c>
      <c r="C39" s="65">
        <v>277.39999999999998</v>
      </c>
      <c r="D39" s="30"/>
      <c r="E39" s="30"/>
      <c r="F39" s="30"/>
      <c r="G39" s="30"/>
      <c r="H39" s="30"/>
      <c r="I39" s="30"/>
      <c r="J39" s="30"/>
    </row>
    <row r="40" spans="1:10" s="5" customFormat="1" ht="15.75" outlineLevel="1" x14ac:dyDescent="0.25">
      <c r="A40" s="45" t="s">
        <v>176</v>
      </c>
      <c r="B40" s="47" t="s">
        <v>177</v>
      </c>
      <c r="C40" s="65">
        <v>1035.9000000000001</v>
      </c>
      <c r="D40" s="30"/>
      <c r="E40" s="30"/>
      <c r="F40" s="30"/>
      <c r="G40" s="30"/>
      <c r="H40" s="30"/>
      <c r="I40" s="30"/>
      <c r="J40" s="30"/>
    </row>
    <row r="41" spans="1:10" s="5" customFormat="1" ht="15.75" customHeight="1" outlineLevel="1" x14ac:dyDescent="0.25">
      <c r="A41" s="45" t="s">
        <v>196</v>
      </c>
      <c r="B41" s="47" t="s">
        <v>197</v>
      </c>
      <c r="C41" s="65">
        <v>7731.9</v>
      </c>
      <c r="D41" s="30"/>
      <c r="E41" s="30"/>
      <c r="F41" s="30"/>
      <c r="G41" s="30"/>
      <c r="H41" s="30"/>
      <c r="I41" s="30"/>
      <c r="J41" s="30"/>
    </row>
    <row r="42" spans="1:10" s="5" customFormat="1" ht="15.75" outlineLevel="1" x14ac:dyDescent="0.25">
      <c r="A42" s="45" t="s">
        <v>215</v>
      </c>
      <c r="B42" s="47" t="s">
        <v>214</v>
      </c>
      <c r="C42" s="65">
        <v>68013.2</v>
      </c>
      <c r="D42" s="30"/>
      <c r="E42" s="30"/>
      <c r="F42" s="30"/>
      <c r="G42" s="30"/>
      <c r="H42" s="30"/>
      <c r="I42" s="30"/>
      <c r="J42" s="30"/>
    </row>
    <row r="43" spans="1:10" s="16" customFormat="1" ht="15.75" outlineLevel="7" x14ac:dyDescent="0.25">
      <c r="A43" s="45" t="s">
        <v>231</v>
      </c>
      <c r="B43" s="47" t="s">
        <v>232</v>
      </c>
      <c r="C43" s="65">
        <v>86.2</v>
      </c>
      <c r="D43" s="50"/>
      <c r="E43" s="50"/>
      <c r="F43" s="50"/>
      <c r="G43" s="50"/>
      <c r="H43" s="50"/>
      <c r="I43" s="50"/>
      <c r="J43" s="50"/>
    </row>
    <row r="44" spans="1:10" s="5" customFormat="1" ht="15.75" x14ac:dyDescent="0.25">
      <c r="A44" s="45" t="s">
        <v>247</v>
      </c>
      <c r="B44" s="47" t="s">
        <v>248</v>
      </c>
      <c r="C44" s="65">
        <f>C45+C46+C48</f>
        <v>36580.199999999997</v>
      </c>
      <c r="D44" s="30"/>
      <c r="E44" s="30"/>
      <c r="F44" s="30"/>
      <c r="G44" s="30"/>
      <c r="H44" s="30"/>
      <c r="I44" s="30"/>
      <c r="J44" s="30"/>
    </row>
    <row r="45" spans="1:10" s="5" customFormat="1" ht="15.75" outlineLevel="1" x14ac:dyDescent="0.25">
      <c r="A45" s="45" t="s">
        <v>249</v>
      </c>
      <c r="B45" s="47" t="s">
        <v>250</v>
      </c>
      <c r="C45" s="65">
        <v>1185.9000000000001</v>
      </c>
      <c r="D45" s="30"/>
      <c r="E45" s="30"/>
      <c r="F45" s="30"/>
      <c r="G45" s="30"/>
      <c r="H45" s="30"/>
      <c r="I45" s="30"/>
      <c r="J45" s="30"/>
    </row>
    <row r="46" spans="1:10" s="5" customFormat="1" ht="15.75" outlineLevel="1" x14ac:dyDescent="0.25">
      <c r="A46" s="45" t="s">
        <v>252</v>
      </c>
      <c r="B46" s="47" t="s">
        <v>253</v>
      </c>
      <c r="C46" s="65">
        <v>14956.7</v>
      </c>
      <c r="D46" s="30"/>
      <c r="E46" s="30"/>
      <c r="F46" s="30"/>
      <c r="G46" s="30"/>
      <c r="H46" s="30"/>
      <c r="I46" s="30"/>
      <c r="J46" s="30"/>
    </row>
    <row r="47" spans="1:10" s="5" customFormat="1" ht="15.75" hidden="1" outlineLevel="2" x14ac:dyDescent="0.25">
      <c r="A47" s="45" t="s">
        <v>254</v>
      </c>
      <c r="B47" s="47" t="s">
        <v>253</v>
      </c>
      <c r="C47" s="65"/>
      <c r="D47" s="30"/>
      <c r="E47" s="30"/>
      <c r="F47" s="30"/>
      <c r="G47" s="30"/>
      <c r="H47" s="30"/>
      <c r="I47" s="30"/>
      <c r="J47" s="30"/>
    </row>
    <row r="48" spans="1:10" s="5" customFormat="1" ht="15.75" outlineLevel="2" x14ac:dyDescent="0.25">
      <c r="A48" s="45" t="s">
        <v>257</v>
      </c>
      <c r="B48" s="47" t="s">
        <v>258</v>
      </c>
      <c r="C48" s="65">
        <v>20437.599999999999</v>
      </c>
      <c r="D48" s="30"/>
      <c r="E48" s="30"/>
      <c r="F48" s="30"/>
      <c r="G48" s="30"/>
      <c r="H48" s="30"/>
      <c r="I48" s="30"/>
      <c r="J48" s="30"/>
    </row>
    <row r="49" spans="1:10" s="5" customFormat="1" ht="15.75" hidden="1" outlineLevel="3" x14ac:dyDescent="0.25">
      <c r="A49" s="68" t="s">
        <v>257</v>
      </c>
      <c r="B49" s="47" t="s">
        <v>258</v>
      </c>
      <c r="C49" s="65"/>
      <c r="D49" s="30"/>
      <c r="E49" s="30"/>
      <c r="F49" s="30"/>
      <c r="G49" s="30"/>
      <c r="H49" s="30"/>
      <c r="I49" s="30"/>
      <c r="J49" s="30"/>
    </row>
    <row r="50" spans="1:10" s="5" customFormat="1" ht="15.75" hidden="1" outlineLevel="4" x14ac:dyDescent="0.25">
      <c r="A50" s="69" t="s">
        <v>259</v>
      </c>
      <c r="B50" s="47" t="s">
        <v>258</v>
      </c>
      <c r="C50" s="65"/>
      <c r="D50" s="30"/>
      <c r="E50" s="30"/>
      <c r="F50" s="30"/>
      <c r="G50" s="30"/>
      <c r="H50" s="30"/>
      <c r="I50" s="30"/>
      <c r="J50" s="30"/>
    </row>
    <row r="51" spans="1:10" s="5" customFormat="1" ht="15.75" hidden="1" outlineLevel="5" x14ac:dyDescent="0.25">
      <c r="A51" s="45" t="s">
        <v>47</v>
      </c>
      <c r="B51" s="47" t="s">
        <v>258</v>
      </c>
      <c r="C51" s="65"/>
      <c r="D51" s="30"/>
      <c r="E51" s="30"/>
      <c r="F51" s="30"/>
      <c r="G51" s="30"/>
      <c r="H51" s="30"/>
      <c r="I51" s="30"/>
      <c r="J51" s="30"/>
    </row>
    <row r="52" spans="1:10" s="5" customFormat="1" ht="22.5" hidden="1" outlineLevel="6" x14ac:dyDescent="0.25">
      <c r="A52" s="45" t="s">
        <v>153</v>
      </c>
      <c r="B52" s="47" t="s">
        <v>258</v>
      </c>
      <c r="C52" s="65"/>
      <c r="D52" s="30"/>
      <c r="E52" s="30"/>
      <c r="F52" s="30"/>
      <c r="G52" s="30"/>
      <c r="H52" s="30"/>
      <c r="I52" s="30"/>
      <c r="J52" s="30"/>
    </row>
    <row r="53" spans="1:10" s="5" customFormat="1" ht="22.5" hidden="1" outlineLevel="7" x14ac:dyDescent="0.25">
      <c r="A53" s="29" t="s">
        <v>153</v>
      </c>
      <c r="B53" s="51" t="s">
        <v>258</v>
      </c>
      <c r="C53" s="66"/>
      <c r="D53" s="30"/>
      <c r="E53" s="30"/>
      <c r="F53" s="30"/>
      <c r="G53" s="30"/>
      <c r="H53" s="30"/>
      <c r="I53" s="30"/>
      <c r="J53" s="30"/>
    </row>
    <row r="54" spans="1:10" s="5" customFormat="1" ht="23.25" hidden="1" outlineLevel="4" x14ac:dyDescent="0.25">
      <c r="A54" s="69" t="s">
        <v>260</v>
      </c>
      <c r="B54" s="47" t="s">
        <v>258</v>
      </c>
      <c r="C54" s="65"/>
      <c r="D54" s="30"/>
      <c r="E54" s="30"/>
      <c r="F54" s="30"/>
      <c r="G54" s="30"/>
      <c r="H54" s="30"/>
      <c r="I54" s="30"/>
      <c r="J54" s="30"/>
    </row>
    <row r="55" spans="1:10" s="5" customFormat="1" ht="15.75" hidden="1" outlineLevel="5" x14ac:dyDescent="0.25">
      <c r="A55" s="45" t="s">
        <v>47</v>
      </c>
      <c r="B55" s="47" t="s">
        <v>258</v>
      </c>
      <c r="C55" s="65"/>
      <c r="D55" s="30"/>
      <c r="E55" s="30"/>
      <c r="F55" s="30"/>
      <c r="G55" s="30"/>
      <c r="H55" s="30"/>
      <c r="I55" s="30"/>
      <c r="J55" s="30"/>
    </row>
    <row r="56" spans="1:10" s="5" customFormat="1" ht="22.5" hidden="1" outlineLevel="6" x14ac:dyDescent="0.25">
      <c r="A56" s="45" t="s">
        <v>153</v>
      </c>
      <c r="B56" s="47" t="s">
        <v>258</v>
      </c>
      <c r="C56" s="65"/>
      <c r="D56" s="30"/>
      <c r="E56" s="30"/>
      <c r="F56" s="30"/>
      <c r="G56" s="30"/>
      <c r="H56" s="30"/>
      <c r="I56" s="30"/>
      <c r="J56" s="30"/>
    </row>
    <row r="57" spans="1:10" s="5" customFormat="1" ht="22.5" hidden="1" outlineLevel="7" x14ac:dyDescent="0.25">
      <c r="A57" s="29" t="s">
        <v>153</v>
      </c>
      <c r="B57" s="47" t="s">
        <v>258</v>
      </c>
      <c r="C57" s="66"/>
      <c r="D57" s="30"/>
      <c r="E57" s="30"/>
      <c r="F57" s="30"/>
      <c r="G57" s="30"/>
      <c r="H57" s="30"/>
      <c r="I57" s="30"/>
      <c r="J57" s="30"/>
    </row>
    <row r="58" spans="1:10" s="5" customFormat="1" ht="15.75" hidden="1" outlineLevel="3" x14ac:dyDescent="0.25">
      <c r="A58" s="69" t="s">
        <v>261</v>
      </c>
      <c r="B58" s="47" t="s">
        <v>258</v>
      </c>
      <c r="C58" s="65"/>
      <c r="D58" s="30"/>
      <c r="E58" s="30"/>
      <c r="F58" s="30"/>
      <c r="G58" s="30"/>
      <c r="H58" s="30"/>
      <c r="I58" s="30"/>
      <c r="J58" s="30"/>
    </row>
    <row r="59" spans="1:10" s="5" customFormat="1" ht="15.75" hidden="1" outlineLevel="4" x14ac:dyDescent="0.25">
      <c r="A59" s="45" t="s">
        <v>47</v>
      </c>
      <c r="B59" s="47" t="s">
        <v>258</v>
      </c>
      <c r="C59" s="65"/>
      <c r="D59" s="30"/>
      <c r="E59" s="30"/>
      <c r="F59" s="30"/>
      <c r="G59" s="30"/>
      <c r="H59" s="30"/>
      <c r="I59" s="30"/>
      <c r="J59" s="30"/>
    </row>
    <row r="60" spans="1:10" s="5" customFormat="1" ht="22.5" hidden="1" outlineLevel="5" x14ac:dyDescent="0.25">
      <c r="A60" s="45" t="s">
        <v>153</v>
      </c>
      <c r="B60" s="47" t="s">
        <v>258</v>
      </c>
      <c r="C60" s="65"/>
      <c r="D60" s="30"/>
      <c r="E60" s="30"/>
      <c r="F60" s="30"/>
      <c r="G60" s="30"/>
      <c r="H60" s="30"/>
      <c r="I60" s="30"/>
      <c r="J60" s="30"/>
    </row>
    <row r="61" spans="1:10" s="5" customFormat="1" ht="22.5" hidden="1" outlineLevel="6" x14ac:dyDescent="0.25">
      <c r="A61" s="29" t="s">
        <v>153</v>
      </c>
      <c r="B61" s="47" t="s">
        <v>258</v>
      </c>
      <c r="C61" s="65"/>
      <c r="D61" s="30"/>
      <c r="E61" s="30"/>
      <c r="F61" s="30"/>
      <c r="G61" s="30"/>
      <c r="H61" s="30"/>
      <c r="I61" s="30"/>
      <c r="J61" s="30"/>
    </row>
    <row r="62" spans="1:10" s="5" customFormat="1" ht="22.5" hidden="1" outlineLevel="7" x14ac:dyDescent="0.25">
      <c r="A62" s="29" t="s">
        <v>183</v>
      </c>
      <c r="B62" s="47" t="s">
        <v>258</v>
      </c>
      <c r="C62" s="66"/>
      <c r="D62" s="30"/>
      <c r="E62" s="30"/>
      <c r="F62" s="30"/>
      <c r="G62" s="30"/>
      <c r="H62" s="30"/>
      <c r="I62" s="30"/>
      <c r="J62" s="30"/>
    </row>
    <row r="63" spans="1:10" s="5" customFormat="1" ht="15.75" hidden="1" outlineLevel="4" collapsed="1" x14ac:dyDescent="0.25">
      <c r="A63" s="69" t="s">
        <v>262</v>
      </c>
      <c r="B63" s="47" t="s">
        <v>258</v>
      </c>
      <c r="C63" s="65"/>
      <c r="D63" s="30"/>
      <c r="E63" s="30"/>
      <c r="F63" s="30"/>
      <c r="G63" s="30"/>
      <c r="H63" s="30"/>
      <c r="I63" s="30"/>
      <c r="J63" s="30"/>
    </row>
    <row r="64" spans="1:10" s="5" customFormat="1" ht="15.75" hidden="1" outlineLevel="5" x14ac:dyDescent="0.25">
      <c r="A64" s="45" t="s">
        <v>100</v>
      </c>
      <c r="B64" s="47" t="s">
        <v>258</v>
      </c>
      <c r="C64" s="65"/>
      <c r="D64" s="30"/>
      <c r="E64" s="30"/>
      <c r="F64" s="30"/>
      <c r="G64" s="30"/>
      <c r="H64" s="30"/>
      <c r="I64" s="30"/>
      <c r="J64" s="30"/>
    </row>
    <row r="65" spans="1:10" s="5" customFormat="1" ht="15.75" hidden="1" outlineLevel="6" x14ac:dyDescent="0.25">
      <c r="A65" s="45" t="s">
        <v>182</v>
      </c>
      <c r="B65" s="47" t="s">
        <v>258</v>
      </c>
      <c r="C65" s="65"/>
      <c r="D65" s="30"/>
      <c r="E65" s="30"/>
      <c r="F65" s="30"/>
      <c r="G65" s="30"/>
      <c r="H65" s="30"/>
      <c r="I65" s="30"/>
      <c r="J65" s="30"/>
    </row>
    <row r="66" spans="1:10" s="5" customFormat="1" ht="22.5" hidden="1" outlineLevel="7" x14ac:dyDescent="0.25">
      <c r="A66" s="29" t="s">
        <v>183</v>
      </c>
      <c r="B66" s="47" t="s">
        <v>258</v>
      </c>
      <c r="C66" s="66"/>
      <c r="D66" s="30"/>
      <c r="E66" s="30"/>
      <c r="F66" s="30"/>
      <c r="G66" s="30"/>
      <c r="H66" s="30"/>
      <c r="I66" s="30"/>
      <c r="J66" s="30"/>
    </row>
    <row r="67" spans="1:10" s="5" customFormat="1" ht="15.75" hidden="1" outlineLevel="3" x14ac:dyDescent="0.25">
      <c r="A67" s="45" t="s">
        <v>240</v>
      </c>
      <c r="B67" s="47" t="s">
        <v>253</v>
      </c>
      <c r="C67" s="65"/>
      <c r="D67" s="30"/>
      <c r="E67" s="30"/>
      <c r="F67" s="30"/>
      <c r="G67" s="30"/>
      <c r="H67" s="30"/>
      <c r="I67" s="30"/>
      <c r="J67" s="30"/>
    </row>
    <row r="68" spans="1:10" s="5" customFormat="1" ht="15.75" hidden="1" outlineLevel="5" x14ac:dyDescent="0.25">
      <c r="A68" s="45" t="s">
        <v>100</v>
      </c>
      <c r="B68" s="47" t="s">
        <v>253</v>
      </c>
      <c r="C68" s="65"/>
      <c r="D68" s="30"/>
      <c r="E68" s="30"/>
      <c r="F68" s="30"/>
      <c r="G68" s="30"/>
      <c r="H68" s="30"/>
      <c r="I68" s="30"/>
      <c r="J68" s="30"/>
    </row>
    <row r="69" spans="1:10" s="5" customFormat="1" ht="15.75" hidden="1" outlineLevel="6" x14ac:dyDescent="0.25">
      <c r="A69" s="45" t="s">
        <v>182</v>
      </c>
      <c r="B69" s="47" t="s">
        <v>253</v>
      </c>
      <c r="C69" s="65"/>
      <c r="D69" s="30"/>
      <c r="E69" s="30"/>
      <c r="F69" s="30"/>
      <c r="G69" s="30"/>
      <c r="H69" s="30"/>
      <c r="I69" s="30"/>
      <c r="J69" s="30"/>
    </row>
    <row r="70" spans="1:10" s="5" customFormat="1" ht="22.5" hidden="1" outlineLevel="7" x14ac:dyDescent="0.25">
      <c r="A70" s="29" t="s">
        <v>183</v>
      </c>
      <c r="B70" s="51" t="s">
        <v>253</v>
      </c>
      <c r="C70" s="66"/>
      <c r="D70" s="30"/>
      <c r="E70" s="30"/>
      <c r="F70" s="30"/>
      <c r="G70" s="30"/>
      <c r="H70" s="30"/>
      <c r="I70" s="30"/>
      <c r="J70" s="30"/>
    </row>
    <row r="71" spans="1:10" s="5" customFormat="1" ht="22.5" hidden="1" outlineLevel="3" x14ac:dyDescent="0.25">
      <c r="A71" s="45" t="s">
        <v>243</v>
      </c>
      <c r="B71" s="47" t="s">
        <v>253</v>
      </c>
      <c r="C71" s="65"/>
      <c r="D71" s="30"/>
      <c r="E71" s="30"/>
      <c r="F71" s="30"/>
      <c r="G71" s="30"/>
      <c r="H71" s="30"/>
      <c r="I71" s="30"/>
      <c r="J71" s="30"/>
    </row>
    <row r="72" spans="1:10" s="5" customFormat="1" ht="15.75" hidden="1" outlineLevel="5" x14ac:dyDescent="0.25">
      <c r="A72" s="45" t="s">
        <v>28</v>
      </c>
      <c r="B72" s="47" t="s">
        <v>253</v>
      </c>
      <c r="C72" s="65"/>
      <c r="D72" s="30"/>
      <c r="E72" s="30"/>
      <c r="F72" s="30"/>
      <c r="G72" s="30"/>
      <c r="H72" s="30"/>
      <c r="I72" s="30"/>
      <c r="J72" s="30"/>
    </row>
    <row r="73" spans="1:10" s="5" customFormat="1" ht="15.75" hidden="1" outlineLevel="6" x14ac:dyDescent="0.25">
      <c r="A73" s="45" t="s">
        <v>30</v>
      </c>
      <c r="B73" s="47" t="s">
        <v>253</v>
      </c>
      <c r="C73" s="65"/>
      <c r="D73" s="30"/>
      <c r="E73" s="30"/>
      <c r="F73" s="30"/>
      <c r="G73" s="30"/>
      <c r="H73" s="30"/>
      <c r="I73" s="30"/>
      <c r="J73" s="30"/>
    </row>
    <row r="74" spans="1:10" s="5" customFormat="1" ht="15.75" hidden="1" outlineLevel="7" x14ac:dyDescent="0.25">
      <c r="A74" s="29" t="s">
        <v>34</v>
      </c>
      <c r="B74" s="51" t="s">
        <v>253</v>
      </c>
      <c r="C74" s="66"/>
      <c r="D74" s="30"/>
      <c r="E74" s="30"/>
      <c r="F74" s="30"/>
      <c r="G74" s="30"/>
      <c r="H74" s="30"/>
      <c r="I74" s="30"/>
      <c r="J74" s="30"/>
    </row>
    <row r="75" spans="1:10" s="5" customFormat="1" ht="15.75" hidden="1" outlineLevel="5" x14ac:dyDescent="0.25">
      <c r="A75" s="45" t="s">
        <v>100</v>
      </c>
      <c r="B75" s="47" t="s">
        <v>253</v>
      </c>
      <c r="C75" s="65"/>
      <c r="D75" s="30"/>
      <c r="E75" s="30"/>
      <c r="F75" s="30"/>
      <c r="G75" s="30"/>
      <c r="H75" s="30"/>
      <c r="I75" s="30"/>
      <c r="J75" s="30"/>
    </row>
    <row r="76" spans="1:10" s="5" customFormat="1" ht="15.75" hidden="1" outlineLevel="6" x14ac:dyDescent="0.25">
      <c r="A76" s="45" t="s">
        <v>182</v>
      </c>
      <c r="B76" s="47" t="s">
        <v>253</v>
      </c>
      <c r="C76" s="65"/>
      <c r="D76" s="30"/>
      <c r="E76" s="30"/>
      <c r="F76" s="30"/>
      <c r="G76" s="30"/>
      <c r="H76" s="30"/>
      <c r="I76" s="30"/>
      <c r="J76" s="30"/>
    </row>
    <row r="77" spans="1:10" s="5" customFormat="1" ht="22.5" hidden="1" outlineLevel="7" x14ac:dyDescent="0.25">
      <c r="A77" s="29" t="s">
        <v>218</v>
      </c>
      <c r="B77" s="51" t="s">
        <v>253</v>
      </c>
      <c r="C77" s="66"/>
      <c r="D77" s="30"/>
      <c r="E77" s="30"/>
      <c r="F77" s="30"/>
      <c r="G77" s="30"/>
      <c r="H77" s="30"/>
      <c r="I77" s="30"/>
      <c r="J77" s="30"/>
    </row>
    <row r="78" spans="1:10" s="5" customFormat="1" ht="15.75" hidden="1" outlineLevel="5" x14ac:dyDescent="0.25">
      <c r="A78" s="45" t="s">
        <v>47</v>
      </c>
      <c r="B78" s="47" t="s">
        <v>253</v>
      </c>
      <c r="C78" s="65"/>
      <c r="D78" s="30"/>
      <c r="E78" s="30"/>
      <c r="F78" s="30"/>
      <c r="G78" s="30"/>
      <c r="H78" s="30"/>
      <c r="I78" s="30"/>
      <c r="J78" s="30"/>
    </row>
    <row r="79" spans="1:10" s="5" customFormat="1" ht="22.5" hidden="1" outlineLevel="6" x14ac:dyDescent="0.25">
      <c r="A79" s="45" t="s">
        <v>153</v>
      </c>
      <c r="B79" s="47" t="s">
        <v>253</v>
      </c>
      <c r="C79" s="65"/>
      <c r="D79" s="30"/>
      <c r="E79" s="30"/>
      <c r="F79" s="30"/>
      <c r="G79" s="30"/>
      <c r="H79" s="30"/>
      <c r="I79" s="30"/>
      <c r="J79" s="30"/>
    </row>
    <row r="80" spans="1:10" s="5" customFormat="1" ht="22.5" hidden="1" outlineLevel="7" x14ac:dyDescent="0.25">
      <c r="A80" s="29" t="s">
        <v>153</v>
      </c>
      <c r="B80" s="51" t="s">
        <v>253</v>
      </c>
      <c r="C80" s="66"/>
      <c r="D80" s="30"/>
      <c r="E80" s="30"/>
      <c r="F80" s="30"/>
      <c r="G80" s="30"/>
      <c r="H80" s="30"/>
      <c r="I80" s="30"/>
      <c r="J80" s="30"/>
    </row>
    <row r="81" spans="1:10" s="5" customFormat="1" ht="15.75" hidden="1" outlineLevel="3" x14ac:dyDescent="0.25">
      <c r="A81" s="45" t="s">
        <v>263</v>
      </c>
      <c r="B81" s="47" t="s">
        <v>253</v>
      </c>
      <c r="C81" s="65"/>
      <c r="D81" s="30"/>
      <c r="E81" s="30"/>
      <c r="F81" s="30"/>
      <c r="G81" s="30"/>
      <c r="H81" s="30"/>
      <c r="I81" s="30"/>
      <c r="J81" s="30"/>
    </row>
    <row r="82" spans="1:10" s="5" customFormat="1" ht="15.75" hidden="1" outlineLevel="5" x14ac:dyDescent="0.25">
      <c r="A82" s="45" t="s">
        <v>100</v>
      </c>
      <c r="B82" s="47" t="s">
        <v>253</v>
      </c>
      <c r="C82" s="65"/>
      <c r="D82" s="30"/>
      <c r="E82" s="30"/>
      <c r="F82" s="30"/>
      <c r="G82" s="30"/>
      <c r="H82" s="30"/>
      <c r="I82" s="30"/>
      <c r="J82" s="30"/>
    </row>
    <row r="83" spans="1:10" s="5" customFormat="1" ht="15.75" hidden="1" outlineLevel="6" x14ac:dyDescent="0.25">
      <c r="A83" s="45" t="s">
        <v>182</v>
      </c>
      <c r="B83" s="47" t="s">
        <v>253</v>
      </c>
      <c r="C83" s="65"/>
      <c r="D83" s="30"/>
      <c r="E83" s="30"/>
      <c r="F83" s="30"/>
      <c r="G83" s="30"/>
      <c r="H83" s="30"/>
      <c r="I83" s="30"/>
      <c r="J83" s="30"/>
    </row>
    <row r="84" spans="1:10" s="5" customFormat="1" ht="22.5" hidden="1" outlineLevel="7" x14ac:dyDescent="0.25">
      <c r="A84" s="29" t="s">
        <v>218</v>
      </c>
      <c r="B84" s="51" t="s">
        <v>253</v>
      </c>
      <c r="C84" s="66"/>
      <c r="D84" s="30"/>
      <c r="E84" s="30"/>
      <c r="F84" s="30"/>
      <c r="G84" s="30"/>
      <c r="H84" s="30"/>
      <c r="I84" s="30"/>
      <c r="J84" s="30"/>
    </row>
    <row r="85" spans="1:10" s="5" customFormat="1" ht="33.75" hidden="1" outlineLevel="3" x14ac:dyDescent="0.25">
      <c r="A85" s="45" t="s">
        <v>245</v>
      </c>
      <c r="B85" s="47" t="s">
        <v>253</v>
      </c>
      <c r="C85" s="65"/>
      <c r="D85" s="30"/>
      <c r="E85" s="30"/>
      <c r="F85" s="30"/>
      <c r="G85" s="30"/>
      <c r="H85" s="30"/>
      <c r="I85" s="30"/>
      <c r="J85" s="30"/>
    </row>
    <row r="86" spans="1:10" s="5" customFormat="1" ht="15.75" hidden="1" outlineLevel="5" x14ac:dyDescent="0.25">
      <c r="A86" s="45" t="s">
        <v>186</v>
      </c>
      <c r="B86" s="47" t="s">
        <v>253</v>
      </c>
      <c r="C86" s="65"/>
      <c r="D86" s="30"/>
      <c r="E86" s="30"/>
      <c r="F86" s="30"/>
      <c r="G86" s="30"/>
      <c r="H86" s="30"/>
      <c r="I86" s="30"/>
      <c r="J86" s="30"/>
    </row>
    <row r="87" spans="1:10" s="5" customFormat="1" ht="22.5" hidden="1" outlineLevel="6" x14ac:dyDescent="0.25">
      <c r="A87" s="45" t="s">
        <v>187</v>
      </c>
      <c r="B87" s="47" t="s">
        <v>253</v>
      </c>
      <c r="C87" s="65"/>
      <c r="D87" s="30"/>
      <c r="E87" s="30"/>
      <c r="F87" s="30"/>
      <c r="G87" s="30"/>
      <c r="H87" s="30"/>
      <c r="I87" s="30"/>
      <c r="J87" s="30"/>
    </row>
    <row r="88" spans="1:10" s="5" customFormat="1" ht="22.5" hidden="1" outlineLevel="7" x14ac:dyDescent="0.25">
      <c r="A88" s="29" t="s">
        <v>188</v>
      </c>
      <c r="B88" s="51" t="s">
        <v>253</v>
      </c>
      <c r="C88" s="66"/>
      <c r="D88" s="30"/>
      <c r="E88" s="30"/>
      <c r="F88" s="30"/>
      <c r="G88" s="30"/>
      <c r="H88" s="30"/>
      <c r="I88" s="30"/>
      <c r="J88" s="30"/>
    </row>
    <row r="89" spans="1:10" s="5" customFormat="1" ht="15.75" hidden="1" outlineLevel="1" collapsed="1" x14ac:dyDescent="0.25">
      <c r="A89" s="45" t="s">
        <v>264</v>
      </c>
      <c r="B89" s="47" t="s">
        <v>265</v>
      </c>
      <c r="C89" s="65"/>
      <c r="D89" s="30"/>
      <c r="E89" s="30"/>
      <c r="F89" s="30"/>
      <c r="G89" s="30"/>
      <c r="H89" s="30"/>
      <c r="I89" s="30"/>
      <c r="J89" s="30"/>
    </row>
    <row r="90" spans="1:10" s="5" customFormat="1" ht="22.5" hidden="1" outlineLevel="2" x14ac:dyDescent="0.25">
      <c r="A90" s="45" t="s">
        <v>13</v>
      </c>
      <c r="B90" s="47" t="s">
        <v>265</v>
      </c>
      <c r="C90" s="65"/>
      <c r="D90" s="30"/>
      <c r="E90" s="30"/>
      <c r="F90" s="30"/>
      <c r="G90" s="30"/>
      <c r="H90" s="30"/>
      <c r="I90" s="30"/>
      <c r="J90" s="30"/>
    </row>
    <row r="91" spans="1:10" s="5" customFormat="1" ht="22.5" hidden="1" outlineLevel="3" x14ac:dyDescent="0.25">
      <c r="A91" s="45" t="s">
        <v>55</v>
      </c>
      <c r="B91" s="47" t="s">
        <v>265</v>
      </c>
      <c r="C91" s="65"/>
      <c r="D91" s="30"/>
      <c r="E91" s="30"/>
      <c r="F91" s="30"/>
      <c r="G91" s="30"/>
      <c r="H91" s="30"/>
      <c r="I91" s="30"/>
      <c r="J91" s="30"/>
    </row>
    <row r="92" spans="1:10" s="5" customFormat="1" ht="33.75" hidden="1" outlineLevel="5" x14ac:dyDescent="0.25">
      <c r="A92" s="45" t="s">
        <v>16</v>
      </c>
      <c r="B92" s="47" t="s">
        <v>265</v>
      </c>
      <c r="C92" s="65"/>
      <c r="D92" s="30"/>
      <c r="E92" s="30"/>
      <c r="F92" s="30"/>
      <c r="G92" s="30"/>
      <c r="H92" s="30"/>
      <c r="I92" s="30"/>
      <c r="J92" s="30"/>
    </row>
    <row r="93" spans="1:10" s="5" customFormat="1" ht="15.75" hidden="1" outlineLevel="6" x14ac:dyDescent="0.25">
      <c r="A93" s="45" t="s">
        <v>18</v>
      </c>
      <c r="B93" s="47" t="s">
        <v>265</v>
      </c>
      <c r="C93" s="65"/>
      <c r="D93" s="30"/>
      <c r="E93" s="30"/>
      <c r="F93" s="30"/>
      <c r="G93" s="30"/>
      <c r="H93" s="30"/>
      <c r="I93" s="30"/>
      <c r="J93" s="30"/>
    </row>
    <row r="94" spans="1:10" s="5" customFormat="1" ht="15.75" hidden="1" outlineLevel="7" x14ac:dyDescent="0.25">
      <c r="A94" s="29" t="s">
        <v>20</v>
      </c>
      <c r="B94" s="51" t="s">
        <v>265</v>
      </c>
      <c r="C94" s="66"/>
      <c r="D94" s="30"/>
      <c r="E94" s="30"/>
      <c r="F94" s="30"/>
      <c r="G94" s="30"/>
      <c r="H94" s="30"/>
      <c r="I94" s="30"/>
      <c r="J94" s="30"/>
    </row>
    <row r="95" spans="1:10" s="5" customFormat="1" ht="15.75" hidden="1" outlineLevel="7" x14ac:dyDescent="0.25">
      <c r="A95" s="29" t="s">
        <v>26</v>
      </c>
      <c r="B95" s="51" t="s">
        <v>265</v>
      </c>
      <c r="C95" s="66"/>
      <c r="D95" s="30"/>
      <c r="E95" s="30"/>
      <c r="F95" s="30"/>
      <c r="G95" s="30"/>
      <c r="H95" s="30"/>
      <c r="I95" s="30"/>
      <c r="J95" s="30"/>
    </row>
    <row r="96" spans="1:10" s="5" customFormat="1" ht="15.75" hidden="1" outlineLevel="5" x14ac:dyDescent="0.25">
      <c r="A96" s="45" t="s">
        <v>28</v>
      </c>
      <c r="B96" s="47" t="s">
        <v>265</v>
      </c>
      <c r="C96" s="65"/>
      <c r="D96" s="30"/>
      <c r="E96" s="30"/>
      <c r="F96" s="30"/>
      <c r="G96" s="30"/>
      <c r="H96" s="30"/>
      <c r="I96" s="30"/>
      <c r="J96" s="30"/>
    </row>
    <row r="97" spans="1:10" s="5" customFormat="1" ht="15.75" hidden="1" outlineLevel="6" x14ac:dyDescent="0.25">
      <c r="A97" s="45" t="s">
        <v>30</v>
      </c>
      <c r="B97" s="47" t="s">
        <v>265</v>
      </c>
      <c r="C97" s="65"/>
      <c r="D97" s="30"/>
      <c r="E97" s="30"/>
      <c r="F97" s="30"/>
      <c r="G97" s="30"/>
      <c r="H97" s="30"/>
      <c r="I97" s="30"/>
      <c r="J97" s="30"/>
    </row>
    <row r="98" spans="1:10" s="5" customFormat="1" ht="15.75" hidden="1" outlineLevel="7" x14ac:dyDescent="0.25">
      <c r="A98" s="29" t="s">
        <v>32</v>
      </c>
      <c r="B98" s="51" t="s">
        <v>265</v>
      </c>
      <c r="C98" s="66"/>
      <c r="D98" s="30"/>
      <c r="E98" s="30"/>
      <c r="F98" s="30"/>
      <c r="G98" s="30"/>
      <c r="H98" s="30"/>
      <c r="I98" s="30"/>
      <c r="J98" s="30"/>
    </row>
    <row r="99" spans="1:10" s="5" customFormat="1" ht="15.75" hidden="1" outlineLevel="7" x14ac:dyDescent="0.25">
      <c r="A99" s="29" t="s">
        <v>34</v>
      </c>
      <c r="B99" s="51" t="s">
        <v>265</v>
      </c>
      <c r="C99" s="66"/>
      <c r="D99" s="30"/>
      <c r="E99" s="30"/>
      <c r="F99" s="30"/>
      <c r="G99" s="30"/>
      <c r="H99" s="30"/>
      <c r="I99" s="30"/>
      <c r="J99" s="30"/>
    </row>
    <row r="100" spans="1:10" s="5" customFormat="1" ht="15.75" hidden="1" outlineLevel="3" x14ac:dyDescent="0.25">
      <c r="A100" s="45" t="s">
        <v>24</v>
      </c>
      <c r="B100" s="47" t="s">
        <v>265</v>
      </c>
      <c r="C100" s="65"/>
      <c r="D100" s="30"/>
      <c r="E100" s="30"/>
      <c r="F100" s="30"/>
      <c r="G100" s="30"/>
      <c r="H100" s="30"/>
      <c r="I100" s="30"/>
      <c r="J100" s="30"/>
    </row>
    <row r="101" spans="1:10" s="5" customFormat="1" ht="33.75" hidden="1" outlineLevel="5" x14ac:dyDescent="0.25">
      <c r="A101" s="45" t="s">
        <v>16</v>
      </c>
      <c r="B101" s="47" t="s">
        <v>265</v>
      </c>
      <c r="C101" s="65"/>
      <c r="D101" s="30"/>
      <c r="E101" s="30"/>
      <c r="F101" s="30"/>
      <c r="G101" s="30"/>
      <c r="H101" s="30"/>
      <c r="I101" s="30"/>
      <c r="J101" s="30"/>
    </row>
    <row r="102" spans="1:10" s="5" customFormat="1" ht="15.75" hidden="1" outlineLevel="6" x14ac:dyDescent="0.25">
      <c r="A102" s="45" t="s">
        <v>18</v>
      </c>
      <c r="B102" s="47" t="s">
        <v>265</v>
      </c>
      <c r="C102" s="65"/>
      <c r="D102" s="30"/>
      <c r="E102" s="30"/>
      <c r="F102" s="30"/>
      <c r="G102" s="30"/>
      <c r="H102" s="30"/>
      <c r="I102" s="30"/>
      <c r="J102" s="30"/>
    </row>
    <row r="103" spans="1:10" s="5" customFormat="1" ht="15.75" hidden="1" outlineLevel="7" x14ac:dyDescent="0.25">
      <c r="A103" s="29" t="s">
        <v>20</v>
      </c>
      <c r="B103" s="51" t="s">
        <v>265</v>
      </c>
      <c r="C103" s="66"/>
      <c r="D103" s="30"/>
      <c r="E103" s="30"/>
      <c r="F103" s="30"/>
      <c r="G103" s="30"/>
      <c r="H103" s="30"/>
      <c r="I103" s="30"/>
      <c r="J103" s="30"/>
    </row>
    <row r="104" spans="1:10" s="5" customFormat="1" ht="15.75" hidden="1" outlineLevel="7" x14ac:dyDescent="0.25">
      <c r="A104" s="29" t="s">
        <v>26</v>
      </c>
      <c r="B104" s="51" t="s">
        <v>265</v>
      </c>
      <c r="C104" s="66"/>
      <c r="D104" s="30"/>
      <c r="E104" s="30"/>
      <c r="F104" s="30"/>
      <c r="G104" s="30"/>
      <c r="H104" s="30"/>
      <c r="I104" s="30"/>
      <c r="J104" s="30"/>
    </row>
    <row r="105" spans="1:10" s="5" customFormat="1" ht="15.75" hidden="1" outlineLevel="5" x14ac:dyDescent="0.25">
      <c r="A105" s="45" t="s">
        <v>28</v>
      </c>
      <c r="B105" s="47" t="s">
        <v>265</v>
      </c>
      <c r="C105" s="65"/>
      <c r="D105" s="30"/>
      <c r="E105" s="30"/>
      <c r="F105" s="30"/>
      <c r="G105" s="30"/>
      <c r="H105" s="30"/>
      <c r="I105" s="30"/>
      <c r="J105" s="30"/>
    </row>
    <row r="106" spans="1:10" s="5" customFormat="1" ht="15.75" hidden="1" outlineLevel="6" x14ac:dyDescent="0.25">
      <c r="A106" s="45" t="s">
        <v>30</v>
      </c>
      <c r="B106" s="47" t="s">
        <v>265</v>
      </c>
      <c r="C106" s="65"/>
      <c r="D106" s="30"/>
      <c r="E106" s="30"/>
      <c r="F106" s="30"/>
      <c r="G106" s="30"/>
      <c r="H106" s="30"/>
      <c r="I106" s="30"/>
      <c r="J106" s="30"/>
    </row>
    <row r="107" spans="1:10" s="5" customFormat="1" ht="15.75" hidden="1" outlineLevel="7" x14ac:dyDescent="0.25">
      <c r="A107" s="29" t="s">
        <v>32</v>
      </c>
      <c r="B107" s="51" t="s">
        <v>265</v>
      </c>
      <c r="C107" s="66"/>
      <c r="D107" s="30"/>
      <c r="E107" s="30"/>
      <c r="F107" s="30"/>
      <c r="G107" s="30"/>
      <c r="H107" s="30"/>
      <c r="I107" s="30"/>
      <c r="J107" s="30"/>
    </row>
    <row r="108" spans="1:10" s="5" customFormat="1" ht="15.75" hidden="1" outlineLevel="7" x14ac:dyDescent="0.25">
      <c r="A108" s="29" t="s">
        <v>34</v>
      </c>
      <c r="B108" s="51" t="s">
        <v>265</v>
      </c>
      <c r="C108" s="66"/>
      <c r="D108" s="30"/>
      <c r="E108" s="30"/>
      <c r="F108" s="30"/>
      <c r="G108" s="30"/>
      <c r="H108" s="30"/>
      <c r="I108" s="30"/>
      <c r="J108" s="30"/>
    </row>
    <row r="109" spans="1:10" s="5" customFormat="1" ht="15.75" hidden="1" outlineLevel="5" x14ac:dyDescent="0.25">
      <c r="A109" s="45" t="s">
        <v>47</v>
      </c>
      <c r="B109" s="47" t="s">
        <v>265</v>
      </c>
      <c r="C109" s="65"/>
      <c r="D109" s="30"/>
      <c r="E109" s="30"/>
      <c r="F109" s="30"/>
      <c r="G109" s="30"/>
      <c r="H109" s="30"/>
      <c r="I109" s="30"/>
      <c r="J109" s="30"/>
    </row>
    <row r="110" spans="1:10" s="5" customFormat="1" ht="15.75" hidden="1" outlineLevel="6" x14ac:dyDescent="0.25">
      <c r="A110" s="45" t="s">
        <v>49</v>
      </c>
      <c r="B110" s="47" t="s">
        <v>265</v>
      </c>
      <c r="C110" s="65"/>
      <c r="D110" s="30"/>
      <c r="E110" s="30"/>
      <c r="F110" s="30"/>
      <c r="G110" s="30"/>
      <c r="H110" s="30"/>
      <c r="I110" s="30"/>
      <c r="J110" s="30"/>
    </row>
    <row r="111" spans="1:10" s="5" customFormat="1" ht="15.75" hidden="1" outlineLevel="7" x14ac:dyDescent="0.25">
      <c r="A111" s="29" t="s">
        <v>51</v>
      </c>
      <c r="B111" s="51" t="s">
        <v>265</v>
      </c>
      <c r="C111" s="66"/>
      <c r="D111" s="30"/>
      <c r="E111" s="30"/>
      <c r="F111" s="30"/>
      <c r="G111" s="30"/>
      <c r="H111" s="30"/>
      <c r="I111" s="30"/>
      <c r="J111" s="30"/>
    </row>
    <row r="112" spans="1:10" s="5" customFormat="1" ht="15.75" hidden="1" outlineLevel="3" x14ac:dyDescent="0.25">
      <c r="A112" s="45" t="s">
        <v>79</v>
      </c>
      <c r="B112" s="47" t="s">
        <v>265</v>
      </c>
      <c r="C112" s="65"/>
      <c r="D112" s="30"/>
      <c r="E112" s="30"/>
      <c r="F112" s="30"/>
      <c r="G112" s="30"/>
      <c r="H112" s="30"/>
      <c r="I112" s="30"/>
      <c r="J112" s="30"/>
    </row>
    <row r="113" spans="1:10" s="5" customFormat="1" ht="33.75" hidden="1" outlineLevel="5" x14ac:dyDescent="0.25">
      <c r="A113" s="45" t="s">
        <v>16</v>
      </c>
      <c r="B113" s="47" t="s">
        <v>265</v>
      </c>
      <c r="C113" s="65"/>
      <c r="D113" s="30"/>
      <c r="E113" s="30"/>
      <c r="F113" s="30"/>
      <c r="G113" s="30"/>
      <c r="H113" s="30"/>
      <c r="I113" s="30"/>
      <c r="J113" s="30"/>
    </row>
    <row r="114" spans="1:10" s="5" customFormat="1" ht="15.75" hidden="1" outlineLevel="6" x14ac:dyDescent="0.25">
      <c r="A114" s="45" t="s">
        <v>80</v>
      </c>
      <c r="B114" s="47" t="s">
        <v>265</v>
      </c>
      <c r="C114" s="65"/>
      <c r="D114" s="30"/>
      <c r="E114" s="30"/>
      <c r="F114" s="30"/>
      <c r="G114" s="30"/>
      <c r="H114" s="30"/>
      <c r="I114" s="30"/>
      <c r="J114" s="30"/>
    </row>
    <row r="115" spans="1:10" s="5" customFormat="1" ht="15.75" hidden="1" outlineLevel="7" x14ac:dyDescent="0.25">
      <c r="A115" s="29" t="s">
        <v>20</v>
      </c>
      <c r="B115" s="51" t="s">
        <v>265</v>
      </c>
      <c r="C115" s="66"/>
      <c r="D115" s="30"/>
      <c r="E115" s="30"/>
      <c r="F115" s="30"/>
      <c r="G115" s="30"/>
      <c r="H115" s="30"/>
      <c r="I115" s="30"/>
      <c r="J115" s="30"/>
    </row>
    <row r="116" spans="1:10" s="5" customFormat="1" ht="15.75" hidden="1" outlineLevel="7" x14ac:dyDescent="0.25">
      <c r="A116" s="29" t="s">
        <v>26</v>
      </c>
      <c r="B116" s="51" t="s">
        <v>265</v>
      </c>
      <c r="C116" s="66"/>
      <c r="D116" s="30"/>
      <c r="E116" s="30"/>
      <c r="F116" s="30"/>
      <c r="G116" s="30"/>
      <c r="H116" s="30"/>
      <c r="I116" s="30"/>
      <c r="J116" s="30"/>
    </row>
    <row r="117" spans="1:10" s="5" customFormat="1" ht="15.75" hidden="1" outlineLevel="5" x14ac:dyDescent="0.25">
      <c r="A117" s="45" t="s">
        <v>28</v>
      </c>
      <c r="B117" s="47" t="s">
        <v>265</v>
      </c>
      <c r="C117" s="65"/>
      <c r="D117" s="30"/>
      <c r="E117" s="30"/>
      <c r="F117" s="30"/>
      <c r="G117" s="30"/>
      <c r="H117" s="30"/>
      <c r="I117" s="30"/>
      <c r="J117" s="30"/>
    </row>
    <row r="118" spans="1:10" s="5" customFormat="1" ht="15.75" hidden="1" outlineLevel="6" x14ac:dyDescent="0.25">
      <c r="A118" s="45" t="s">
        <v>30</v>
      </c>
      <c r="B118" s="47" t="s">
        <v>265</v>
      </c>
      <c r="C118" s="65"/>
      <c r="D118" s="30"/>
      <c r="E118" s="30"/>
      <c r="F118" s="30"/>
      <c r="G118" s="30"/>
      <c r="H118" s="30"/>
      <c r="I118" s="30"/>
      <c r="J118" s="30"/>
    </row>
    <row r="119" spans="1:10" s="5" customFormat="1" ht="15.75" hidden="1" outlineLevel="7" x14ac:dyDescent="0.25">
      <c r="A119" s="29" t="s">
        <v>32</v>
      </c>
      <c r="B119" s="51" t="s">
        <v>265</v>
      </c>
      <c r="C119" s="66"/>
      <c r="D119" s="30"/>
      <c r="E119" s="30"/>
      <c r="F119" s="30"/>
      <c r="G119" s="30"/>
      <c r="H119" s="30"/>
      <c r="I119" s="30"/>
      <c r="J119" s="30"/>
    </row>
    <row r="120" spans="1:10" s="5" customFormat="1" ht="15.75" hidden="1" outlineLevel="7" x14ac:dyDescent="0.25">
      <c r="A120" s="29" t="s">
        <v>34</v>
      </c>
      <c r="B120" s="51" t="s">
        <v>265</v>
      </c>
      <c r="C120" s="66"/>
      <c r="D120" s="30"/>
      <c r="E120" s="30"/>
      <c r="F120" s="30"/>
      <c r="G120" s="30"/>
      <c r="H120" s="30"/>
      <c r="I120" s="30"/>
      <c r="J120" s="30"/>
    </row>
    <row r="121" spans="1:10" s="5" customFormat="1" ht="15.75" hidden="1" outlineLevel="5" x14ac:dyDescent="0.25">
      <c r="A121" s="45" t="s">
        <v>47</v>
      </c>
      <c r="B121" s="47" t="s">
        <v>265</v>
      </c>
      <c r="C121" s="65"/>
      <c r="D121" s="30"/>
      <c r="E121" s="30"/>
      <c r="F121" s="30"/>
      <c r="G121" s="30"/>
      <c r="H121" s="30"/>
      <c r="I121" s="30"/>
      <c r="J121" s="30"/>
    </row>
    <row r="122" spans="1:10" s="5" customFormat="1" ht="15.75" hidden="1" outlineLevel="6" x14ac:dyDescent="0.25">
      <c r="A122" s="9" t="s">
        <v>49</v>
      </c>
      <c r="B122" s="11" t="s">
        <v>265</v>
      </c>
      <c r="C122" s="10"/>
    </row>
    <row r="123" spans="1:10" s="5" customFormat="1" ht="15.75" hidden="1" outlineLevel="7" x14ac:dyDescent="0.25">
      <c r="A123" s="12" t="s">
        <v>51</v>
      </c>
      <c r="B123" s="13" t="s">
        <v>265</v>
      </c>
      <c r="C123" s="14"/>
    </row>
    <row r="124" spans="1:10" s="5" customFormat="1" ht="15.75" hidden="1" outlineLevel="2" x14ac:dyDescent="0.25">
      <c r="A124" s="9" t="s">
        <v>118</v>
      </c>
      <c r="B124" s="11" t="s">
        <v>265</v>
      </c>
      <c r="C124" s="10"/>
    </row>
    <row r="125" spans="1:10" s="5" customFormat="1" ht="47.25" hidden="1" outlineLevel="3" x14ac:dyDescent="0.25">
      <c r="A125" s="9" t="s">
        <v>243</v>
      </c>
      <c r="B125" s="11" t="s">
        <v>265</v>
      </c>
      <c r="C125" s="10"/>
    </row>
    <row r="126" spans="1:10" s="5" customFormat="1" ht="15.75" hidden="1" outlineLevel="5" x14ac:dyDescent="0.25">
      <c r="A126" s="9" t="s">
        <v>28</v>
      </c>
      <c r="B126" s="11" t="s">
        <v>265</v>
      </c>
      <c r="C126" s="10"/>
    </row>
    <row r="127" spans="1:10" s="5" customFormat="1" ht="15.75" hidden="1" outlineLevel="6" x14ac:dyDescent="0.25">
      <c r="A127" s="9" t="s">
        <v>30</v>
      </c>
      <c r="B127" s="11" t="s">
        <v>265</v>
      </c>
      <c r="C127" s="10"/>
    </row>
    <row r="128" spans="1:10" s="5" customFormat="1" ht="15.75" hidden="1" outlineLevel="7" x14ac:dyDescent="0.25">
      <c r="A128" s="12" t="s">
        <v>34</v>
      </c>
      <c r="B128" s="13" t="s">
        <v>265</v>
      </c>
      <c r="C128" s="14"/>
    </row>
    <row r="129" spans="1:3" s="5" customFormat="1" ht="15.75" hidden="1" collapsed="1" x14ac:dyDescent="0.25">
      <c r="A129" s="9" t="s">
        <v>266</v>
      </c>
      <c r="B129" s="11" t="s">
        <v>267</v>
      </c>
      <c r="C129" s="10"/>
    </row>
    <row r="130" spans="1:3" s="5" customFormat="1" ht="15.75" hidden="1" outlineLevel="1" x14ac:dyDescent="0.25">
      <c r="A130" s="9" t="s">
        <v>268</v>
      </c>
      <c r="B130" s="11" t="s">
        <v>269</v>
      </c>
      <c r="C130" s="10"/>
    </row>
    <row r="131" spans="1:3" s="5" customFormat="1" ht="15.75" hidden="1" outlineLevel="2" x14ac:dyDescent="0.25">
      <c r="A131" s="9" t="s">
        <v>86</v>
      </c>
      <c r="B131" s="11" t="s">
        <v>269</v>
      </c>
      <c r="C131" s="10"/>
    </row>
    <row r="132" spans="1:3" s="5" customFormat="1" ht="63" hidden="1" outlineLevel="3" x14ac:dyDescent="0.25">
      <c r="A132" s="9" t="s">
        <v>270</v>
      </c>
      <c r="B132" s="11" t="s">
        <v>269</v>
      </c>
      <c r="C132" s="10"/>
    </row>
    <row r="133" spans="1:3" s="5" customFormat="1" ht="63" hidden="1" outlineLevel="4" x14ac:dyDescent="0.25">
      <c r="A133" s="9" t="s">
        <v>271</v>
      </c>
      <c r="B133" s="11" t="s">
        <v>269</v>
      </c>
      <c r="C133" s="10"/>
    </row>
    <row r="134" spans="1:3" s="5" customFormat="1" ht="47.25" hidden="1" outlineLevel="5" x14ac:dyDescent="0.25">
      <c r="A134" s="9" t="s">
        <v>16</v>
      </c>
      <c r="B134" s="11" t="s">
        <v>269</v>
      </c>
      <c r="C134" s="10"/>
    </row>
    <row r="135" spans="1:3" s="5" customFormat="1" ht="15.75" hidden="1" outlineLevel="6" x14ac:dyDescent="0.25">
      <c r="A135" s="9" t="s">
        <v>18</v>
      </c>
      <c r="B135" s="11" t="s">
        <v>269</v>
      </c>
      <c r="C135" s="10"/>
    </row>
    <row r="136" spans="1:3" s="5" customFormat="1" ht="15.75" hidden="1" outlineLevel="7" x14ac:dyDescent="0.25">
      <c r="A136" s="12" t="s">
        <v>20</v>
      </c>
      <c r="B136" s="13" t="s">
        <v>269</v>
      </c>
      <c r="C136" s="14"/>
    </row>
    <row r="137" spans="1:3" s="5" customFormat="1" ht="15.75" hidden="1" outlineLevel="7" x14ac:dyDescent="0.25">
      <c r="A137" s="12" t="s">
        <v>26</v>
      </c>
      <c r="B137" s="13" t="s">
        <v>269</v>
      </c>
      <c r="C137" s="14"/>
    </row>
    <row r="138" spans="1:3" s="5" customFormat="1" ht="15.75" hidden="1" outlineLevel="5" x14ac:dyDescent="0.25">
      <c r="A138" s="9" t="s">
        <v>28</v>
      </c>
      <c r="B138" s="11" t="s">
        <v>269</v>
      </c>
      <c r="C138" s="10"/>
    </row>
    <row r="139" spans="1:3" s="5" customFormat="1" ht="15.75" hidden="1" outlineLevel="6" x14ac:dyDescent="0.25">
      <c r="A139" s="9" t="s">
        <v>30</v>
      </c>
      <c r="B139" s="11" t="s">
        <v>269</v>
      </c>
      <c r="C139" s="10"/>
    </row>
    <row r="140" spans="1:3" s="5" customFormat="1" ht="31.5" hidden="1" outlineLevel="7" x14ac:dyDescent="0.25">
      <c r="A140" s="12" t="s">
        <v>32</v>
      </c>
      <c r="B140" s="13" t="s">
        <v>269</v>
      </c>
      <c r="C140" s="14"/>
    </row>
    <row r="141" spans="1:3" s="5" customFormat="1" ht="15.75" hidden="1" outlineLevel="7" x14ac:dyDescent="0.25">
      <c r="A141" s="12" t="s">
        <v>34</v>
      </c>
      <c r="B141" s="13" t="s">
        <v>269</v>
      </c>
      <c r="C141" s="14"/>
    </row>
    <row r="142" spans="1:3" s="5" customFormat="1" ht="15.75" hidden="1" outlineLevel="5" x14ac:dyDescent="0.25">
      <c r="A142" s="9" t="s">
        <v>47</v>
      </c>
      <c r="B142" s="11" t="s">
        <v>269</v>
      </c>
      <c r="C142" s="10"/>
    </row>
    <row r="143" spans="1:3" s="5" customFormat="1" ht="15.75" hidden="1" outlineLevel="6" x14ac:dyDescent="0.25">
      <c r="A143" s="9" t="s">
        <v>49</v>
      </c>
      <c r="B143" s="11" t="s">
        <v>269</v>
      </c>
      <c r="C143" s="10"/>
    </row>
    <row r="144" spans="1:3" s="5" customFormat="1" ht="15.75" hidden="1" outlineLevel="7" x14ac:dyDescent="0.25">
      <c r="A144" s="12" t="s">
        <v>51</v>
      </c>
      <c r="B144" s="13" t="s">
        <v>269</v>
      </c>
      <c r="C144" s="14"/>
    </row>
    <row r="145" spans="1:3" s="5" customFormat="1" ht="63" hidden="1" outlineLevel="4" x14ac:dyDescent="0.25">
      <c r="A145" s="9" t="s">
        <v>272</v>
      </c>
      <c r="B145" s="11" t="s">
        <v>269</v>
      </c>
      <c r="C145" s="10"/>
    </row>
    <row r="146" spans="1:3" s="5" customFormat="1" ht="47.25" hidden="1" outlineLevel="5" x14ac:dyDescent="0.25">
      <c r="A146" s="9" t="s">
        <v>16</v>
      </c>
      <c r="B146" s="11" t="s">
        <v>269</v>
      </c>
      <c r="C146" s="10"/>
    </row>
    <row r="147" spans="1:3" s="5" customFormat="1" ht="15.75" hidden="1" outlineLevel="6" x14ac:dyDescent="0.25">
      <c r="A147" s="9" t="s">
        <v>18</v>
      </c>
      <c r="B147" s="11" t="s">
        <v>269</v>
      </c>
      <c r="C147" s="10"/>
    </row>
    <row r="148" spans="1:3" s="5" customFormat="1" ht="15.75" hidden="1" outlineLevel="7" x14ac:dyDescent="0.25">
      <c r="A148" s="12" t="s">
        <v>20</v>
      </c>
      <c r="B148" s="13" t="s">
        <v>269</v>
      </c>
      <c r="C148" s="14"/>
    </row>
    <row r="149" spans="1:3" s="5" customFormat="1" ht="15.75" hidden="1" outlineLevel="7" x14ac:dyDescent="0.25">
      <c r="A149" s="12" t="s">
        <v>26</v>
      </c>
      <c r="B149" s="13" t="s">
        <v>269</v>
      </c>
      <c r="C149" s="14"/>
    </row>
    <row r="150" spans="1:3" s="5" customFormat="1" ht="15.75" hidden="1" outlineLevel="5" x14ac:dyDescent="0.25">
      <c r="A150" s="9" t="s">
        <v>28</v>
      </c>
      <c r="B150" s="11" t="s">
        <v>269</v>
      </c>
      <c r="C150" s="10"/>
    </row>
    <row r="151" spans="1:3" s="5" customFormat="1" ht="15.75" hidden="1" outlineLevel="6" x14ac:dyDescent="0.25">
      <c r="A151" s="9" t="s">
        <v>30</v>
      </c>
      <c r="B151" s="11" t="s">
        <v>269</v>
      </c>
      <c r="C151" s="10"/>
    </row>
    <row r="152" spans="1:3" s="5" customFormat="1" ht="31.5" hidden="1" outlineLevel="7" x14ac:dyDescent="0.25">
      <c r="A152" s="12" t="s">
        <v>32</v>
      </c>
      <c r="B152" s="13" t="s">
        <v>269</v>
      </c>
      <c r="C152" s="14"/>
    </row>
    <row r="153" spans="1:3" s="5" customFormat="1" ht="15.75" hidden="1" outlineLevel="7" x14ac:dyDescent="0.25">
      <c r="A153" s="12" t="s">
        <v>34</v>
      </c>
      <c r="B153" s="13" t="s">
        <v>269</v>
      </c>
      <c r="C153" s="14"/>
    </row>
    <row r="154" spans="1:3" s="5" customFormat="1" ht="15.75" hidden="1" outlineLevel="5" x14ac:dyDescent="0.25">
      <c r="A154" s="9" t="s">
        <v>47</v>
      </c>
      <c r="B154" s="11" t="s">
        <v>269</v>
      </c>
      <c r="C154" s="10"/>
    </row>
    <row r="155" spans="1:3" s="5" customFormat="1" ht="15.75" hidden="1" outlineLevel="6" x14ac:dyDescent="0.25">
      <c r="A155" s="9" t="s">
        <v>49</v>
      </c>
      <c r="B155" s="11" t="s">
        <v>269</v>
      </c>
      <c r="C155" s="10"/>
    </row>
    <row r="156" spans="1:3" s="5" customFormat="1" ht="15.75" hidden="1" outlineLevel="7" x14ac:dyDescent="0.25">
      <c r="A156" s="12" t="s">
        <v>51</v>
      </c>
      <c r="B156" s="13" t="s">
        <v>269</v>
      </c>
      <c r="C156" s="14"/>
    </row>
    <row r="157" spans="1:3" s="5" customFormat="1" ht="47.25" hidden="1" outlineLevel="2" x14ac:dyDescent="0.25">
      <c r="A157" s="9" t="s">
        <v>13</v>
      </c>
      <c r="B157" s="11" t="s">
        <v>269</v>
      </c>
      <c r="C157" s="10"/>
    </row>
    <row r="158" spans="1:3" s="5" customFormat="1" ht="15.75" hidden="1" outlineLevel="3" x14ac:dyDescent="0.25">
      <c r="A158" s="9" t="s">
        <v>24</v>
      </c>
      <c r="B158" s="11" t="s">
        <v>269</v>
      </c>
      <c r="C158" s="10"/>
    </row>
    <row r="159" spans="1:3" s="5" customFormat="1" ht="47.25" hidden="1" outlineLevel="5" x14ac:dyDescent="0.25">
      <c r="A159" s="9" t="s">
        <v>16</v>
      </c>
      <c r="B159" s="11" t="s">
        <v>269</v>
      </c>
      <c r="C159" s="10"/>
    </row>
    <row r="160" spans="1:3" s="5" customFormat="1" ht="15.75" hidden="1" outlineLevel="6" x14ac:dyDescent="0.25">
      <c r="A160" s="9" t="s">
        <v>18</v>
      </c>
      <c r="B160" s="11" t="s">
        <v>269</v>
      </c>
      <c r="C160" s="10"/>
    </row>
    <row r="161" spans="1:3" s="5" customFormat="1" ht="15.75" hidden="1" outlineLevel="7" x14ac:dyDescent="0.25">
      <c r="A161" s="12" t="s">
        <v>20</v>
      </c>
      <c r="B161" s="13" t="s">
        <v>269</v>
      </c>
      <c r="C161" s="14"/>
    </row>
    <row r="162" spans="1:3" s="5" customFormat="1" ht="15.75" hidden="1" outlineLevel="7" x14ac:dyDescent="0.25">
      <c r="A162" s="12" t="s">
        <v>26</v>
      </c>
      <c r="B162" s="13" t="s">
        <v>269</v>
      </c>
      <c r="C162" s="14"/>
    </row>
    <row r="163" spans="1:3" s="5" customFormat="1" ht="15.75" hidden="1" outlineLevel="5" x14ac:dyDescent="0.25">
      <c r="A163" s="9" t="s">
        <v>28</v>
      </c>
      <c r="B163" s="11" t="s">
        <v>269</v>
      </c>
      <c r="C163" s="10"/>
    </row>
    <row r="164" spans="1:3" s="5" customFormat="1" ht="15.75" hidden="1" outlineLevel="6" x14ac:dyDescent="0.25">
      <c r="A164" s="9" t="s">
        <v>30</v>
      </c>
      <c r="B164" s="11" t="s">
        <v>269</v>
      </c>
      <c r="C164" s="10"/>
    </row>
    <row r="165" spans="1:3" s="5" customFormat="1" ht="31.5" hidden="1" outlineLevel="7" x14ac:dyDescent="0.25">
      <c r="A165" s="12" t="s">
        <v>32</v>
      </c>
      <c r="B165" s="13" t="s">
        <v>269</v>
      </c>
      <c r="C165" s="14"/>
    </row>
    <row r="166" spans="1:3" s="5" customFormat="1" ht="15.75" hidden="1" outlineLevel="7" x14ac:dyDescent="0.25">
      <c r="A166" s="12" t="s">
        <v>34</v>
      </c>
      <c r="B166" s="13" t="s">
        <v>269</v>
      </c>
      <c r="C166" s="14"/>
    </row>
    <row r="167" spans="1:3" s="5" customFormat="1" ht="15.75" hidden="1" outlineLevel="5" x14ac:dyDescent="0.25">
      <c r="A167" s="9" t="s">
        <v>47</v>
      </c>
      <c r="B167" s="11" t="s">
        <v>269</v>
      </c>
      <c r="C167" s="10"/>
    </row>
    <row r="168" spans="1:3" s="5" customFormat="1" ht="15.75" hidden="1" outlineLevel="6" x14ac:dyDescent="0.25">
      <c r="A168" s="9" t="s">
        <v>49</v>
      </c>
      <c r="B168" s="11" t="s">
        <v>269</v>
      </c>
      <c r="C168" s="10"/>
    </row>
    <row r="169" spans="1:3" s="5" customFormat="1" ht="15.75" hidden="1" outlineLevel="7" x14ac:dyDescent="0.25">
      <c r="A169" s="12" t="s">
        <v>51</v>
      </c>
      <c r="B169" s="13" t="s">
        <v>269</v>
      </c>
      <c r="C169" s="14"/>
    </row>
    <row r="170" spans="1:3" s="5" customFormat="1" ht="15.75" hidden="1" outlineLevel="2" x14ac:dyDescent="0.25">
      <c r="A170" s="9" t="s">
        <v>273</v>
      </c>
      <c r="B170" s="11" t="s">
        <v>269</v>
      </c>
      <c r="C170" s="10"/>
    </row>
    <row r="171" spans="1:3" s="5" customFormat="1" ht="15.75" hidden="1" outlineLevel="3" x14ac:dyDescent="0.25">
      <c r="A171" s="9" t="s">
        <v>274</v>
      </c>
      <c r="B171" s="11" t="s">
        <v>269</v>
      </c>
      <c r="C171" s="10"/>
    </row>
    <row r="172" spans="1:3" s="5" customFormat="1" ht="15.75" hidden="1" outlineLevel="5" x14ac:dyDescent="0.25">
      <c r="A172" s="9" t="s">
        <v>28</v>
      </c>
      <c r="B172" s="11" t="s">
        <v>269</v>
      </c>
      <c r="C172" s="10"/>
    </row>
    <row r="173" spans="1:3" s="5" customFormat="1" ht="15.75" hidden="1" outlineLevel="6" x14ac:dyDescent="0.25">
      <c r="A173" s="9" t="s">
        <v>30</v>
      </c>
      <c r="B173" s="11" t="s">
        <v>269</v>
      </c>
      <c r="C173" s="10"/>
    </row>
    <row r="174" spans="1:3" s="5" customFormat="1" ht="15.75" hidden="1" outlineLevel="7" x14ac:dyDescent="0.25">
      <c r="A174" s="12" t="s">
        <v>34</v>
      </c>
      <c r="B174" s="13" t="s">
        <v>269</v>
      </c>
      <c r="C174" s="14"/>
    </row>
    <row r="175" spans="1:3" s="5" customFormat="1" ht="31.5" hidden="1" outlineLevel="3" x14ac:dyDescent="0.25">
      <c r="A175" s="9" t="s">
        <v>275</v>
      </c>
      <c r="B175" s="11" t="s">
        <v>269</v>
      </c>
      <c r="C175" s="10"/>
    </row>
    <row r="176" spans="1:3" s="5" customFormat="1" ht="15.75" hidden="1" outlineLevel="5" x14ac:dyDescent="0.25">
      <c r="A176" s="9" t="s">
        <v>28</v>
      </c>
      <c r="B176" s="11" t="s">
        <v>269</v>
      </c>
      <c r="C176" s="10"/>
    </row>
    <row r="177" spans="1:3" s="5" customFormat="1" ht="15.75" hidden="1" outlineLevel="6" x14ac:dyDescent="0.25">
      <c r="A177" s="9" t="s">
        <v>30</v>
      </c>
      <c r="B177" s="11" t="s">
        <v>269</v>
      </c>
      <c r="C177" s="10"/>
    </row>
    <row r="178" spans="1:3" s="5" customFormat="1" ht="15.75" hidden="1" outlineLevel="7" x14ac:dyDescent="0.25">
      <c r="A178" s="12" t="s">
        <v>34</v>
      </c>
      <c r="B178" s="13" t="s">
        <v>269</v>
      </c>
      <c r="C178" s="14"/>
    </row>
    <row r="179" spans="1:3" s="5" customFormat="1" ht="15.75" hidden="1" outlineLevel="1" x14ac:dyDescent="0.25">
      <c r="A179" s="9" t="s">
        <v>276</v>
      </c>
      <c r="B179" s="11" t="s">
        <v>277</v>
      </c>
      <c r="C179" s="10"/>
    </row>
    <row r="180" spans="1:3" s="5" customFormat="1" ht="31.5" hidden="1" outlineLevel="2" x14ac:dyDescent="0.25">
      <c r="A180" s="9" t="s">
        <v>278</v>
      </c>
      <c r="B180" s="11" t="s">
        <v>277</v>
      </c>
      <c r="C180" s="10"/>
    </row>
    <row r="181" spans="1:3" s="5" customFormat="1" ht="15.75" hidden="1" outlineLevel="5" x14ac:dyDescent="0.25">
      <c r="A181" s="9" t="s">
        <v>28</v>
      </c>
      <c r="B181" s="11" t="s">
        <v>277</v>
      </c>
      <c r="C181" s="10"/>
    </row>
    <row r="182" spans="1:3" s="5" customFormat="1" ht="15.75" hidden="1" outlineLevel="6" x14ac:dyDescent="0.25">
      <c r="A182" s="9" t="s">
        <v>30</v>
      </c>
      <c r="B182" s="11" t="s">
        <v>277</v>
      </c>
      <c r="C182" s="10"/>
    </row>
    <row r="183" spans="1:3" s="5" customFormat="1" ht="15.75" hidden="1" outlineLevel="7" x14ac:dyDescent="0.25">
      <c r="A183" s="12" t="s">
        <v>34</v>
      </c>
      <c r="B183" s="13" t="s">
        <v>277</v>
      </c>
      <c r="C183" s="14"/>
    </row>
    <row r="184" spans="1:3" s="5" customFormat="1" ht="15.75" hidden="1" outlineLevel="2" x14ac:dyDescent="0.25">
      <c r="A184" s="9" t="s">
        <v>279</v>
      </c>
      <c r="B184" s="11" t="s">
        <v>277</v>
      </c>
      <c r="C184" s="10"/>
    </row>
    <row r="185" spans="1:3" s="5" customFormat="1" ht="15.75" hidden="1" outlineLevel="3" x14ac:dyDescent="0.25">
      <c r="A185" s="9" t="s">
        <v>280</v>
      </c>
      <c r="B185" s="11" t="s">
        <v>277</v>
      </c>
      <c r="C185" s="10"/>
    </row>
    <row r="186" spans="1:3" s="5" customFormat="1" ht="15.75" hidden="1" outlineLevel="5" x14ac:dyDescent="0.25">
      <c r="A186" s="9" t="s">
        <v>28</v>
      </c>
      <c r="B186" s="11" t="s">
        <v>277</v>
      </c>
      <c r="C186" s="10"/>
    </row>
    <row r="187" spans="1:3" s="5" customFormat="1" ht="15.75" hidden="1" outlineLevel="6" x14ac:dyDescent="0.25">
      <c r="A187" s="9" t="s">
        <v>30</v>
      </c>
      <c r="B187" s="11" t="s">
        <v>277</v>
      </c>
      <c r="C187" s="10"/>
    </row>
    <row r="188" spans="1:3" s="5" customFormat="1" ht="15.75" hidden="1" outlineLevel="7" x14ac:dyDescent="0.25">
      <c r="A188" s="12" t="s">
        <v>34</v>
      </c>
      <c r="B188" s="13" t="s">
        <v>277</v>
      </c>
      <c r="C188" s="14"/>
    </row>
    <row r="189" spans="1:3" s="5" customFormat="1" ht="15.75" hidden="1" outlineLevel="2" x14ac:dyDescent="0.25">
      <c r="A189" s="9" t="s">
        <v>118</v>
      </c>
      <c r="B189" s="11" t="s">
        <v>277</v>
      </c>
      <c r="C189" s="10"/>
    </row>
    <row r="190" spans="1:3" s="5" customFormat="1" ht="31.5" hidden="1" outlineLevel="3" x14ac:dyDescent="0.25">
      <c r="A190" s="9" t="s">
        <v>180</v>
      </c>
      <c r="B190" s="11" t="s">
        <v>277</v>
      </c>
      <c r="C190" s="10"/>
    </row>
    <row r="191" spans="1:3" s="5" customFormat="1" ht="31.5" hidden="1" outlineLevel="4" x14ac:dyDescent="0.25">
      <c r="A191" s="9" t="s">
        <v>181</v>
      </c>
      <c r="B191" s="11" t="s">
        <v>277</v>
      </c>
      <c r="C191" s="10"/>
    </row>
    <row r="192" spans="1:3" s="5" customFormat="1" ht="15.75" hidden="1" outlineLevel="5" x14ac:dyDescent="0.25">
      <c r="A192" s="9" t="s">
        <v>28</v>
      </c>
      <c r="B192" s="11" t="s">
        <v>277</v>
      </c>
      <c r="C192" s="10"/>
    </row>
    <row r="193" spans="1:3" s="5" customFormat="1" ht="15.75" hidden="1" outlineLevel="6" x14ac:dyDescent="0.25">
      <c r="A193" s="9" t="s">
        <v>30</v>
      </c>
      <c r="B193" s="11" t="s">
        <v>277</v>
      </c>
      <c r="C193" s="10"/>
    </row>
    <row r="194" spans="1:3" s="5" customFormat="1" ht="15.75" hidden="1" outlineLevel="7" x14ac:dyDescent="0.25">
      <c r="A194" s="12" t="s">
        <v>34</v>
      </c>
      <c r="B194" s="13" t="s">
        <v>277</v>
      </c>
      <c r="C194" s="14"/>
    </row>
    <row r="195" spans="1:3" s="5" customFormat="1" ht="31.5" hidden="1" outlineLevel="4" x14ac:dyDescent="0.25">
      <c r="A195" s="9" t="s">
        <v>281</v>
      </c>
      <c r="B195" s="11" t="s">
        <v>277</v>
      </c>
      <c r="C195" s="10"/>
    </row>
    <row r="196" spans="1:3" s="5" customFormat="1" ht="15.75" hidden="1" outlineLevel="5" x14ac:dyDescent="0.25">
      <c r="A196" s="9" t="s">
        <v>28</v>
      </c>
      <c r="B196" s="11" t="s">
        <v>277</v>
      </c>
      <c r="C196" s="10"/>
    </row>
    <row r="197" spans="1:3" s="5" customFormat="1" ht="15.75" hidden="1" outlineLevel="6" x14ac:dyDescent="0.25">
      <c r="A197" s="9" t="s">
        <v>30</v>
      </c>
      <c r="B197" s="11" t="s">
        <v>277</v>
      </c>
      <c r="C197" s="10"/>
    </row>
    <row r="198" spans="1:3" s="5" customFormat="1" ht="15.75" hidden="1" outlineLevel="7" x14ac:dyDescent="0.25">
      <c r="A198" s="12" t="s">
        <v>34</v>
      </c>
      <c r="B198" s="13" t="s">
        <v>277</v>
      </c>
      <c r="C198" s="14"/>
    </row>
    <row r="199" spans="1:3" s="5" customFormat="1" ht="15.75" hidden="1" outlineLevel="5" x14ac:dyDescent="0.25">
      <c r="A199" s="9" t="s">
        <v>100</v>
      </c>
      <c r="B199" s="11" t="s">
        <v>277</v>
      </c>
      <c r="C199" s="10"/>
    </row>
    <row r="200" spans="1:3" s="5" customFormat="1" ht="15.75" hidden="1" outlineLevel="6" x14ac:dyDescent="0.25">
      <c r="A200" s="9" t="s">
        <v>182</v>
      </c>
      <c r="B200" s="11" t="s">
        <v>277</v>
      </c>
      <c r="C200" s="10"/>
    </row>
    <row r="201" spans="1:3" s="5" customFormat="1" ht="31.5" hidden="1" outlineLevel="7" x14ac:dyDescent="0.25">
      <c r="A201" s="12" t="s">
        <v>183</v>
      </c>
      <c r="B201" s="13" t="s">
        <v>277</v>
      </c>
      <c r="C201" s="14"/>
    </row>
    <row r="202" spans="1:3" s="5" customFormat="1" ht="15.75" collapsed="1" x14ac:dyDescent="0.25">
      <c r="A202" s="45" t="s">
        <v>282</v>
      </c>
      <c r="B202" s="47" t="s">
        <v>283</v>
      </c>
      <c r="C202" s="65">
        <f>C469</f>
        <v>100</v>
      </c>
    </row>
    <row r="203" spans="1:3" s="5" customFormat="1" ht="15.75" hidden="1" outlineLevel="1" x14ac:dyDescent="0.25">
      <c r="A203" s="45" t="s">
        <v>284</v>
      </c>
      <c r="B203" s="47" t="s">
        <v>285</v>
      </c>
      <c r="C203" s="65"/>
    </row>
    <row r="204" spans="1:3" s="5" customFormat="1" ht="15.75" hidden="1" outlineLevel="2" x14ac:dyDescent="0.25">
      <c r="A204" s="45" t="s">
        <v>118</v>
      </c>
      <c r="B204" s="47" t="s">
        <v>285</v>
      </c>
      <c r="C204" s="65"/>
    </row>
    <row r="205" spans="1:3" s="5" customFormat="1" ht="22.5" hidden="1" outlineLevel="3" x14ac:dyDescent="0.25">
      <c r="A205" s="45" t="s">
        <v>286</v>
      </c>
      <c r="B205" s="47" t="s">
        <v>285</v>
      </c>
      <c r="C205" s="65"/>
    </row>
    <row r="206" spans="1:3" s="5" customFormat="1" ht="15.75" hidden="1" outlineLevel="5" x14ac:dyDescent="0.25">
      <c r="A206" s="45" t="s">
        <v>28</v>
      </c>
      <c r="B206" s="47" t="s">
        <v>285</v>
      </c>
      <c r="C206" s="65"/>
    </row>
    <row r="207" spans="1:3" s="5" customFormat="1" ht="15.75" hidden="1" outlineLevel="6" x14ac:dyDescent="0.25">
      <c r="A207" s="45" t="s">
        <v>30</v>
      </c>
      <c r="B207" s="47" t="s">
        <v>285</v>
      </c>
      <c r="C207" s="65"/>
    </row>
    <row r="208" spans="1:3" s="5" customFormat="1" ht="15.75" hidden="1" outlineLevel="7" x14ac:dyDescent="0.25">
      <c r="A208" s="29" t="s">
        <v>34</v>
      </c>
      <c r="B208" s="51" t="s">
        <v>285</v>
      </c>
      <c r="C208" s="66"/>
    </row>
    <row r="209" spans="1:3" s="5" customFormat="1" ht="15.75" hidden="1" outlineLevel="5" x14ac:dyDescent="0.25">
      <c r="A209" s="45" t="s">
        <v>100</v>
      </c>
      <c r="B209" s="47" t="s">
        <v>285</v>
      </c>
      <c r="C209" s="65"/>
    </row>
    <row r="210" spans="1:3" s="5" customFormat="1" ht="15.75" hidden="1" outlineLevel="6" x14ac:dyDescent="0.25">
      <c r="A210" s="45" t="s">
        <v>182</v>
      </c>
      <c r="B210" s="47" t="s">
        <v>285</v>
      </c>
      <c r="C210" s="65"/>
    </row>
    <row r="211" spans="1:3" s="5" customFormat="1" ht="22.5" hidden="1" outlineLevel="7" x14ac:dyDescent="0.25">
      <c r="A211" s="29" t="s">
        <v>218</v>
      </c>
      <c r="B211" s="51" t="s">
        <v>285</v>
      </c>
      <c r="C211" s="66"/>
    </row>
    <row r="212" spans="1:3" s="5" customFormat="1" ht="22.5" hidden="1" outlineLevel="7" x14ac:dyDescent="0.25">
      <c r="A212" s="29" t="s">
        <v>183</v>
      </c>
      <c r="B212" s="51" t="s">
        <v>285</v>
      </c>
      <c r="C212" s="66"/>
    </row>
    <row r="213" spans="1:3" s="5" customFormat="1" ht="22.5" hidden="1" outlineLevel="3" x14ac:dyDescent="0.25">
      <c r="A213" s="45" t="s">
        <v>221</v>
      </c>
      <c r="B213" s="47" t="s">
        <v>285</v>
      </c>
      <c r="C213" s="65"/>
    </row>
    <row r="214" spans="1:3" s="5" customFormat="1" ht="15.75" hidden="1" outlineLevel="5" x14ac:dyDescent="0.25">
      <c r="A214" s="45" t="s">
        <v>100</v>
      </c>
      <c r="B214" s="47" t="s">
        <v>285</v>
      </c>
      <c r="C214" s="65"/>
    </row>
    <row r="215" spans="1:3" s="5" customFormat="1" ht="15.75" hidden="1" outlineLevel="6" x14ac:dyDescent="0.25">
      <c r="A215" s="45" t="s">
        <v>182</v>
      </c>
      <c r="B215" s="47" t="s">
        <v>285</v>
      </c>
      <c r="C215" s="65"/>
    </row>
    <row r="216" spans="1:3" s="5" customFormat="1" ht="22.5" hidden="1" outlineLevel="7" x14ac:dyDescent="0.25">
      <c r="A216" s="29" t="s">
        <v>183</v>
      </c>
      <c r="B216" s="51" t="s">
        <v>285</v>
      </c>
      <c r="C216" s="66"/>
    </row>
    <row r="217" spans="1:3" s="5" customFormat="1" ht="15.75" hidden="1" outlineLevel="1" x14ac:dyDescent="0.25">
      <c r="A217" s="45" t="s">
        <v>287</v>
      </c>
      <c r="B217" s="47" t="s">
        <v>288</v>
      </c>
      <c r="C217" s="65"/>
    </row>
    <row r="218" spans="1:3" s="5" customFormat="1" ht="22.5" hidden="1" outlineLevel="2" x14ac:dyDescent="0.25">
      <c r="A218" s="45" t="s">
        <v>13</v>
      </c>
      <c r="B218" s="47" t="s">
        <v>288</v>
      </c>
      <c r="C218" s="65"/>
    </row>
    <row r="219" spans="1:3" s="5" customFormat="1" ht="33.75" hidden="1" outlineLevel="3" x14ac:dyDescent="0.25">
      <c r="A219" s="45" t="s">
        <v>289</v>
      </c>
      <c r="B219" s="47" t="s">
        <v>288</v>
      </c>
      <c r="C219" s="65"/>
    </row>
    <row r="220" spans="1:3" s="5" customFormat="1" ht="15.75" hidden="1" outlineLevel="5" x14ac:dyDescent="0.25">
      <c r="A220" s="45" t="s">
        <v>100</v>
      </c>
      <c r="B220" s="47" t="s">
        <v>288</v>
      </c>
      <c r="C220" s="65"/>
    </row>
    <row r="221" spans="1:3" s="5" customFormat="1" ht="15.75" hidden="1" outlineLevel="6" x14ac:dyDescent="0.25">
      <c r="A221" s="45" t="s">
        <v>101</v>
      </c>
      <c r="B221" s="47" t="s">
        <v>288</v>
      </c>
      <c r="C221" s="65"/>
    </row>
    <row r="222" spans="1:3" s="5" customFormat="1" ht="15.75" hidden="1" outlineLevel="7" x14ac:dyDescent="0.25">
      <c r="A222" s="29" t="s">
        <v>101</v>
      </c>
      <c r="B222" s="51" t="s">
        <v>288</v>
      </c>
      <c r="C222" s="66"/>
    </row>
    <row r="223" spans="1:3" s="5" customFormat="1" ht="15.75" hidden="1" outlineLevel="2" x14ac:dyDescent="0.25">
      <c r="A223" s="45" t="s">
        <v>290</v>
      </c>
      <c r="B223" s="47" t="s">
        <v>288</v>
      </c>
      <c r="C223" s="65"/>
    </row>
    <row r="224" spans="1:3" s="5" customFormat="1" ht="15.75" hidden="1" outlineLevel="3" x14ac:dyDescent="0.25">
      <c r="A224" s="45" t="s">
        <v>79</v>
      </c>
      <c r="B224" s="47" t="s">
        <v>288</v>
      </c>
      <c r="C224" s="65"/>
    </row>
    <row r="225" spans="1:3" s="5" customFormat="1" ht="33.75" hidden="1" outlineLevel="5" x14ac:dyDescent="0.25">
      <c r="A225" s="45" t="s">
        <v>16</v>
      </c>
      <c r="B225" s="47" t="s">
        <v>288</v>
      </c>
      <c r="C225" s="65"/>
    </row>
    <row r="226" spans="1:3" s="5" customFormat="1" ht="15.75" hidden="1" outlineLevel="6" x14ac:dyDescent="0.25">
      <c r="A226" s="45" t="s">
        <v>80</v>
      </c>
      <c r="B226" s="47" t="s">
        <v>288</v>
      </c>
      <c r="C226" s="65"/>
    </row>
    <row r="227" spans="1:3" s="5" customFormat="1" ht="15.75" hidden="1" outlineLevel="7" x14ac:dyDescent="0.25">
      <c r="A227" s="29" t="s">
        <v>20</v>
      </c>
      <c r="B227" s="51" t="s">
        <v>288</v>
      </c>
      <c r="C227" s="66"/>
    </row>
    <row r="228" spans="1:3" s="5" customFormat="1" ht="15.75" hidden="1" outlineLevel="7" x14ac:dyDescent="0.25">
      <c r="A228" s="29" t="s">
        <v>26</v>
      </c>
      <c r="B228" s="51" t="s">
        <v>288</v>
      </c>
      <c r="C228" s="66"/>
    </row>
    <row r="229" spans="1:3" s="5" customFormat="1" ht="15.75" hidden="1" outlineLevel="5" x14ac:dyDescent="0.25">
      <c r="A229" s="45" t="s">
        <v>28</v>
      </c>
      <c r="B229" s="47" t="s">
        <v>288</v>
      </c>
      <c r="C229" s="65"/>
    </row>
    <row r="230" spans="1:3" s="5" customFormat="1" ht="15.75" hidden="1" outlineLevel="6" x14ac:dyDescent="0.25">
      <c r="A230" s="45" t="s">
        <v>30</v>
      </c>
      <c r="B230" s="47" t="s">
        <v>288</v>
      </c>
      <c r="C230" s="65"/>
    </row>
    <row r="231" spans="1:3" s="5" customFormat="1" ht="15.75" hidden="1" outlineLevel="7" x14ac:dyDescent="0.25">
      <c r="A231" s="29" t="s">
        <v>32</v>
      </c>
      <c r="B231" s="51" t="s">
        <v>288</v>
      </c>
      <c r="C231" s="66"/>
    </row>
    <row r="232" spans="1:3" s="5" customFormat="1" ht="15.75" hidden="1" outlineLevel="7" x14ac:dyDescent="0.25">
      <c r="A232" s="29" t="s">
        <v>89</v>
      </c>
      <c r="B232" s="51" t="s">
        <v>288</v>
      </c>
      <c r="C232" s="66"/>
    </row>
    <row r="233" spans="1:3" s="5" customFormat="1" ht="15.75" hidden="1" outlineLevel="7" x14ac:dyDescent="0.25">
      <c r="A233" s="29" t="s">
        <v>34</v>
      </c>
      <c r="B233" s="51" t="s">
        <v>288</v>
      </c>
      <c r="C233" s="66"/>
    </row>
    <row r="234" spans="1:3" s="5" customFormat="1" ht="15.75" hidden="1" outlineLevel="5" x14ac:dyDescent="0.25">
      <c r="A234" s="45" t="s">
        <v>36</v>
      </c>
      <c r="B234" s="47" t="s">
        <v>288</v>
      </c>
      <c r="C234" s="65"/>
    </row>
    <row r="235" spans="1:3" s="5" customFormat="1" ht="15.75" hidden="1" outlineLevel="6" x14ac:dyDescent="0.25">
      <c r="A235" s="45" t="s">
        <v>291</v>
      </c>
      <c r="B235" s="47" t="s">
        <v>288</v>
      </c>
      <c r="C235" s="65"/>
    </row>
    <row r="236" spans="1:3" s="5" customFormat="1" ht="22.5" hidden="1" outlineLevel="7" x14ac:dyDescent="0.25">
      <c r="A236" s="29" t="s">
        <v>292</v>
      </c>
      <c r="B236" s="51" t="s">
        <v>288</v>
      </c>
      <c r="C236" s="66"/>
    </row>
    <row r="237" spans="1:3" s="5" customFormat="1" ht="15.75" hidden="1" outlineLevel="6" x14ac:dyDescent="0.25">
      <c r="A237" s="45" t="s">
        <v>68</v>
      </c>
      <c r="B237" s="47" t="s">
        <v>288</v>
      </c>
      <c r="C237" s="65"/>
    </row>
    <row r="238" spans="1:3" s="5" customFormat="1" ht="15.75" hidden="1" outlineLevel="7" x14ac:dyDescent="0.25">
      <c r="A238" s="29" t="s">
        <v>68</v>
      </c>
      <c r="B238" s="51" t="s">
        <v>288</v>
      </c>
      <c r="C238" s="66"/>
    </row>
    <row r="239" spans="1:3" s="5" customFormat="1" ht="15.75" hidden="1" outlineLevel="5" x14ac:dyDescent="0.25">
      <c r="A239" s="45" t="s">
        <v>47</v>
      </c>
      <c r="B239" s="47" t="s">
        <v>288</v>
      </c>
      <c r="C239" s="65"/>
    </row>
    <row r="240" spans="1:3" s="5" customFormat="1" ht="15.75" hidden="1" outlineLevel="6" x14ac:dyDescent="0.25">
      <c r="A240" s="45" t="s">
        <v>49</v>
      </c>
      <c r="B240" s="47" t="s">
        <v>288</v>
      </c>
      <c r="C240" s="65"/>
    </row>
    <row r="241" spans="1:3" s="5" customFormat="1" ht="15.75" hidden="1" outlineLevel="7" x14ac:dyDescent="0.25">
      <c r="A241" s="29" t="s">
        <v>56</v>
      </c>
      <c r="B241" s="51" t="s">
        <v>288</v>
      </c>
      <c r="C241" s="66"/>
    </row>
    <row r="242" spans="1:3" s="5" customFormat="1" ht="15.75" hidden="1" outlineLevel="7" x14ac:dyDescent="0.25">
      <c r="A242" s="29" t="s">
        <v>51</v>
      </c>
      <c r="B242" s="51" t="s">
        <v>288</v>
      </c>
      <c r="C242" s="66"/>
    </row>
    <row r="243" spans="1:3" s="5" customFormat="1" ht="15.75" hidden="1" outlineLevel="2" x14ac:dyDescent="0.25">
      <c r="A243" s="45" t="s">
        <v>293</v>
      </c>
      <c r="B243" s="47" t="s">
        <v>288</v>
      </c>
      <c r="C243" s="65"/>
    </row>
    <row r="244" spans="1:3" s="5" customFormat="1" ht="15.75" hidden="1" outlineLevel="3" x14ac:dyDescent="0.25">
      <c r="A244" s="45" t="s">
        <v>79</v>
      </c>
      <c r="B244" s="47" t="s">
        <v>288</v>
      </c>
      <c r="C244" s="65"/>
    </row>
    <row r="245" spans="1:3" s="5" customFormat="1" ht="33.75" hidden="1" outlineLevel="5" x14ac:dyDescent="0.25">
      <c r="A245" s="45" t="s">
        <v>16</v>
      </c>
      <c r="B245" s="47" t="s">
        <v>288</v>
      </c>
      <c r="C245" s="65"/>
    </row>
    <row r="246" spans="1:3" s="5" customFormat="1" ht="15.75" hidden="1" outlineLevel="6" x14ac:dyDescent="0.25">
      <c r="A246" s="45" t="s">
        <v>80</v>
      </c>
      <c r="B246" s="47" t="s">
        <v>288</v>
      </c>
      <c r="C246" s="65"/>
    </row>
    <row r="247" spans="1:3" s="5" customFormat="1" ht="15.75" hidden="1" outlineLevel="7" x14ac:dyDescent="0.25">
      <c r="A247" s="29" t="s">
        <v>20</v>
      </c>
      <c r="B247" s="51" t="s">
        <v>288</v>
      </c>
      <c r="C247" s="66"/>
    </row>
    <row r="248" spans="1:3" s="5" customFormat="1" ht="15.75" hidden="1" outlineLevel="7" x14ac:dyDescent="0.25">
      <c r="A248" s="29" t="s">
        <v>26</v>
      </c>
      <c r="B248" s="51" t="s">
        <v>288</v>
      </c>
      <c r="C248" s="66"/>
    </row>
    <row r="249" spans="1:3" s="5" customFormat="1" ht="15.75" hidden="1" outlineLevel="5" x14ac:dyDescent="0.25">
      <c r="A249" s="45" t="s">
        <v>28</v>
      </c>
      <c r="B249" s="47" t="s">
        <v>288</v>
      </c>
      <c r="C249" s="65"/>
    </row>
    <row r="250" spans="1:3" s="5" customFormat="1" ht="15.75" hidden="1" outlineLevel="6" x14ac:dyDescent="0.25">
      <c r="A250" s="45" t="s">
        <v>30</v>
      </c>
      <c r="B250" s="47" t="s">
        <v>288</v>
      </c>
      <c r="C250" s="65"/>
    </row>
    <row r="251" spans="1:3" s="5" customFormat="1" ht="15.75" hidden="1" outlineLevel="7" x14ac:dyDescent="0.25">
      <c r="A251" s="29" t="s">
        <v>32</v>
      </c>
      <c r="B251" s="51" t="s">
        <v>288</v>
      </c>
      <c r="C251" s="66"/>
    </row>
    <row r="252" spans="1:3" s="5" customFormat="1" ht="15.75" hidden="1" outlineLevel="7" x14ac:dyDescent="0.25">
      <c r="A252" s="29" t="s">
        <v>34</v>
      </c>
      <c r="B252" s="51" t="s">
        <v>288</v>
      </c>
      <c r="C252" s="66"/>
    </row>
    <row r="253" spans="1:3" s="5" customFormat="1" ht="15.75" hidden="1" outlineLevel="5" x14ac:dyDescent="0.25">
      <c r="A253" s="45" t="s">
        <v>36</v>
      </c>
      <c r="B253" s="47" t="s">
        <v>288</v>
      </c>
      <c r="C253" s="65"/>
    </row>
    <row r="254" spans="1:3" s="5" customFormat="1" ht="15.75" hidden="1" outlineLevel="6" x14ac:dyDescent="0.25">
      <c r="A254" s="45" t="s">
        <v>291</v>
      </c>
      <c r="B254" s="47" t="s">
        <v>288</v>
      </c>
      <c r="C254" s="65"/>
    </row>
    <row r="255" spans="1:3" s="5" customFormat="1" ht="22.5" hidden="1" outlineLevel="7" x14ac:dyDescent="0.25">
      <c r="A255" s="29" t="s">
        <v>292</v>
      </c>
      <c r="B255" s="51" t="s">
        <v>288</v>
      </c>
      <c r="C255" s="66"/>
    </row>
    <row r="256" spans="1:3" s="5" customFormat="1" ht="15.75" hidden="1" outlineLevel="6" x14ac:dyDescent="0.25">
      <c r="A256" s="45" t="s">
        <v>68</v>
      </c>
      <c r="B256" s="47" t="s">
        <v>288</v>
      </c>
      <c r="C256" s="65"/>
    </row>
    <row r="257" spans="1:3" s="5" customFormat="1" ht="15.75" hidden="1" outlineLevel="7" x14ac:dyDescent="0.25">
      <c r="A257" s="29" t="s">
        <v>68</v>
      </c>
      <c r="B257" s="51" t="s">
        <v>288</v>
      </c>
      <c r="C257" s="66"/>
    </row>
    <row r="258" spans="1:3" s="5" customFormat="1" ht="22.5" hidden="1" outlineLevel="5" x14ac:dyDescent="0.25">
      <c r="A258" s="45" t="s">
        <v>105</v>
      </c>
      <c r="B258" s="47" t="s">
        <v>288</v>
      </c>
      <c r="C258" s="65"/>
    </row>
    <row r="259" spans="1:3" s="5" customFormat="1" ht="15.75" hidden="1" outlineLevel="6" x14ac:dyDescent="0.25">
      <c r="A259" s="45" t="s">
        <v>137</v>
      </c>
      <c r="B259" s="47" t="s">
        <v>288</v>
      </c>
      <c r="C259" s="65"/>
    </row>
    <row r="260" spans="1:3" s="5" customFormat="1" ht="22.5" hidden="1" outlineLevel="7" x14ac:dyDescent="0.25">
      <c r="A260" s="29" t="s">
        <v>138</v>
      </c>
      <c r="B260" s="51" t="s">
        <v>288</v>
      </c>
      <c r="C260" s="66"/>
    </row>
    <row r="261" spans="1:3" s="5" customFormat="1" ht="15.75" hidden="1" outlineLevel="7" x14ac:dyDescent="0.25">
      <c r="A261" s="29" t="s">
        <v>139</v>
      </c>
      <c r="B261" s="51" t="s">
        <v>288</v>
      </c>
      <c r="C261" s="66"/>
    </row>
    <row r="262" spans="1:3" s="5" customFormat="1" ht="15.75" hidden="1" outlineLevel="5" x14ac:dyDescent="0.25">
      <c r="A262" s="45" t="s">
        <v>47</v>
      </c>
      <c r="B262" s="47" t="s">
        <v>288</v>
      </c>
      <c r="C262" s="65"/>
    </row>
    <row r="263" spans="1:3" s="5" customFormat="1" ht="15.75" hidden="1" outlineLevel="6" x14ac:dyDescent="0.25">
      <c r="A263" s="45" t="s">
        <v>114</v>
      </c>
      <c r="B263" s="47" t="s">
        <v>288</v>
      </c>
      <c r="C263" s="65"/>
    </row>
    <row r="264" spans="1:3" s="5" customFormat="1" ht="45" hidden="1" outlineLevel="7" x14ac:dyDescent="0.25">
      <c r="A264" s="74" t="s">
        <v>115</v>
      </c>
      <c r="B264" s="51" t="s">
        <v>288</v>
      </c>
      <c r="C264" s="66"/>
    </row>
    <row r="265" spans="1:3" s="5" customFormat="1" ht="15.75" hidden="1" outlineLevel="6" x14ac:dyDescent="0.25">
      <c r="A265" s="45" t="s">
        <v>49</v>
      </c>
      <c r="B265" s="47" t="s">
        <v>288</v>
      </c>
      <c r="C265" s="65"/>
    </row>
    <row r="266" spans="1:3" s="5" customFormat="1" ht="15.75" hidden="1" outlineLevel="7" x14ac:dyDescent="0.25">
      <c r="A266" s="29" t="s">
        <v>56</v>
      </c>
      <c r="B266" s="51" t="s">
        <v>288</v>
      </c>
      <c r="C266" s="66"/>
    </row>
    <row r="267" spans="1:3" s="5" customFormat="1" ht="15.75" hidden="1" outlineLevel="7" x14ac:dyDescent="0.25">
      <c r="A267" s="29" t="s">
        <v>51</v>
      </c>
      <c r="B267" s="51" t="s">
        <v>288</v>
      </c>
      <c r="C267" s="66"/>
    </row>
    <row r="268" spans="1:3" s="5" customFormat="1" ht="15.75" hidden="1" outlineLevel="2" x14ac:dyDescent="0.25">
      <c r="A268" s="45" t="s">
        <v>294</v>
      </c>
      <c r="B268" s="47" t="s">
        <v>288</v>
      </c>
      <c r="C268" s="65"/>
    </row>
    <row r="269" spans="1:3" s="5" customFormat="1" ht="15.75" hidden="1" outlineLevel="3" x14ac:dyDescent="0.25">
      <c r="A269" s="45" t="s">
        <v>79</v>
      </c>
      <c r="B269" s="47" t="s">
        <v>288</v>
      </c>
      <c r="C269" s="65"/>
    </row>
    <row r="270" spans="1:3" s="5" customFormat="1" ht="33.75" hidden="1" outlineLevel="5" x14ac:dyDescent="0.25">
      <c r="A270" s="45" t="s">
        <v>16</v>
      </c>
      <c r="B270" s="47" t="s">
        <v>288</v>
      </c>
      <c r="C270" s="65"/>
    </row>
    <row r="271" spans="1:3" s="5" customFormat="1" ht="15.75" hidden="1" outlineLevel="6" x14ac:dyDescent="0.25">
      <c r="A271" s="45" t="s">
        <v>80</v>
      </c>
      <c r="B271" s="47" t="s">
        <v>288</v>
      </c>
      <c r="C271" s="65"/>
    </row>
    <row r="272" spans="1:3" s="5" customFormat="1" ht="15.75" hidden="1" outlineLevel="7" x14ac:dyDescent="0.25">
      <c r="A272" s="29" t="s">
        <v>20</v>
      </c>
      <c r="B272" s="51" t="s">
        <v>288</v>
      </c>
      <c r="C272" s="66"/>
    </row>
    <row r="273" spans="1:3" s="5" customFormat="1" ht="15.75" hidden="1" outlineLevel="7" x14ac:dyDescent="0.25">
      <c r="A273" s="29" t="s">
        <v>26</v>
      </c>
      <c r="B273" s="51" t="s">
        <v>288</v>
      </c>
      <c r="C273" s="66"/>
    </row>
    <row r="274" spans="1:3" s="5" customFormat="1" ht="15.75" hidden="1" outlineLevel="5" x14ac:dyDescent="0.25">
      <c r="A274" s="45" t="s">
        <v>28</v>
      </c>
      <c r="B274" s="47" t="s">
        <v>288</v>
      </c>
      <c r="C274" s="65"/>
    </row>
    <row r="275" spans="1:3" s="5" customFormat="1" ht="15.75" hidden="1" outlineLevel="6" x14ac:dyDescent="0.25">
      <c r="A275" s="45" t="s">
        <v>30</v>
      </c>
      <c r="B275" s="47" t="s">
        <v>288</v>
      </c>
      <c r="C275" s="65"/>
    </row>
    <row r="276" spans="1:3" s="5" customFormat="1" ht="15.75" hidden="1" outlineLevel="7" x14ac:dyDescent="0.25">
      <c r="A276" s="29" t="s">
        <v>32</v>
      </c>
      <c r="B276" s="51" t="s">
        <v>288</v>
      </c>
      <c r="C276" s="66"/>
    </row>
    <row r="277" spans="1:3" s="5" customFormat="1" ht="15.75" hidden="1" outlineLevel="7" x14ac:dyDescent="0.25">
      <c r="A277" s="29" t="s">
        <v>89</v>
      </c>
      <c r="B277" s="51" t="s">
        <v>288</v>
      </c>
      <c r="C277" s="66"/>
    </row>
    <row r="278" spans="1:3" s="5" customFormat="1" ht="15.75" hidden="1" outlineLevel="7" x14ac:dyDescent="0.25">
      <c r="A278" s="29" t="s">
        <v>34</v>
      </c>
      <c r="B278" s="51" t="s">
        <v>288</v>
      </c>
      <c r="C278" s="66"/>
    </row>
    <row r="279" spans="1:3" s="5" customFormat="1" ht="15.75" hidden="1" outlineLevel="5" x14ac:dyDescent="0.25">
      <c r="A279" s="45" t="s">
        <v>36</v>
      </c>
      <c r="B279" s="47" t="s">
        <v>288</v>
      </c>
      <c r="C279" s="65"/>
    </row>
    <row r="280" spans="1:3" s="5" customFormat="1" ht="15.75" hidden="1" outlineLevel="6" x14ac:dyDescent="0.25">
      <c r="A280" s="45" t="s">
        <v>291</v>
      </c>
      <c r="B280" s="47" t="s">
        <v>288</v>
      </c>
      <c r="C280" s="65"/>
    </row>
    <row r="281" spans="1:3" s="5" customFormat="1" ht="22.5" hidden="1" outlineLevel="7" x14ac:dyDescent="0.25">
      <c r="A281" s="29" t="s">
        <v>292</v>
      </c>
      <c r="B281" s="51" t="s">
        <v>288</v>
      </c>
      <c r="C281" s="66"/>
    </row>
    <row r="282" spans="1:3" s="5" customFormat="1" ht="15.75" hidden="1" outlineLevel="6" x14ac:dyDescent="0.25">
      <c r="A282" s="45" t="s">
        <v>68</v>
      </c>
      <c r="B282" s="47" t="s">
        <v>288</v>
      </c>
      <c r="C282" s="65"/>
    </row>
    <row r="283" spans="1:3" s="5" customFormat="1" ht="15.75" hidden="1" outlineLevel="7" x14ac:dyDescent="0.25">
      <c r="A283" s="29" t="s">
        <v>68</v>
      </c>
      <c r="B283" s="51" t="s">
        <v>288</v>
      </c>
      <c r="C283" s="66"/>
    </row>
    <row r="284" spans="1:3" s="5" customFormat="1" ht="22.5" hidden="1" outlineLevel="5" x14ac:dyDescent="0.25">
      <c r="A284" s="45" t="s">
        <v>105</v>
      </c>
      <c r="B284" s="47" t="s">
        <v>288</v>
      </c>
      <c r="C284" s="65"/>
    </row>
    <row r="285" spans="1:3" s="5" customFormat="1" ht="15.75" hidden="1" outlineLevel="6" x14ac:dyDescent="0.25">
      <c r="A285" s="45" t="s">
        <v>137</v>
      </c>
      <c r="B285" s="47" t="s">
        <v>288</v>
      </c>
      <c r="C285" s="65"/>
    </row>
    <row r="286" spans="1:3" s="5" customFormat="1" ht="22.5" hidden="1" outlineLevel="7" x14ac:dyDescent="0.25">
      <c r="A286" s="29" t="s">
        <v>138</v>
      </c>
      <c r="B286" s="51" t="s">
        <v>288</v>
      </c>
      <c r="C286" s="66"/>
    </row>
    <row r="287" spans="1:3" s="5" customFormat="1" ht="15.75" hidden="1" outlineLevel="7" x14ac:dyDescent="0.25">
      <c r="A287" s="29" t="s">
        <v>139</v>
      </c>
      <c r="B287" s="51" t="s">
        <v>288</v>
      </c>
      <c r="C287" s="66"/>
    </row>
    <row r="288" spans="1:3" s="5" customFormat="1" ht="15.75" hidden="1" outlineLevel="5" x14ac:dyDescent="0.25">
      <c r="A288" s="45" t="s">
        <v>47</v>
      </c>
      <c r="B288" s="47" t="s">
        <v>288</v>
      </c>
      <c r="C288" s="65"/>
    </row>
    <row r="289" spans="1:3" s="5" customFormat="1" ht="15.75" hidden="1" outlineLevel="6" x14ac:dyDescent="0.25">
      <c r="A289" s="45" t="s">
        <v>49</v>
      </c>
      <c r="B289" s="47" t="s">
        <v>288</v>
      </c>
      <c r="C289" s="65"/>
    </row>
    <row r="290" spans="1:3" s="5" customFormat="1" ht="15.75" hidden="1" outlineLevel="7" x14ac:dyDescent="0.25">
      <c r="A290" s="29" t="s">
        <v>56</v>
      </c>
      <c r="B290" s="51" t="s">
        <v>288</v>
      </c>
      <c r="C290" s="66"/>
    </row>
    <row r="291" spans="1:3" s="5" customFormat="1" ht="15.75" hidden="1" outlineLevel="7" x14ac:dyDescent="0.25">
      <c r="A291" s="29" t="s">
        <v>51</v>
      </c>
      <c r="B291" s="51" t="s">
        <v>288</v>
      </c>
      <c r="C291" s="66"/>
    </row>
    <row r="292" spans="1:3" s="5" customFormat="1" ht="15.75" hidden="1" outlineLevel="2" x14ac:dyDescent="0.25">
      <c r="A292" s="45" t="s">
        <v>295</v>
      </c>
      <c r="B292" s="47" t="s">
        <v>288</v>
      </c>
      <c r="C292" s="65"/>
    </row>
    <row r="293" spans="1:3" s="5" customFormat="1" ht="15.75" hidden="1" outlineLevel="3" x14ac:dyDescent="0.25">
      <c r="A293" s="45" t="s">
        <v>79</v>
      </c>
      <c r="B293" s="47" t="s">
        <v>288</v>
      </c>
      <c r="C293" s="65"/>
    </row>
    <row r="294" spans="1:3" s="5" customFormat="1" ht="33.75" hidden="1" outlineLevel="5" x14ac:dyDescent="0.25">
      <c r="A294" s="45" t="s">
        <v>16</v>
      </c>
      <c r="B294" s="47" t="s">
        <v>288</v>
      </c>
      <c r="C294" s="65"/>
    </row>
    <row r="295" spans="1:3" s="5" customFormat="1" ht="15.75" hidden="1" outlineLevel="6" x14ac:dyDescent="0.25">
      <c r="A295" s="45" t="s">
        <v>80</v>
      </c>
      <c r="B295" s="47" t="s">
        <v>288</v>
      </c>
      <c r="C295" s="65"/>
    </row>
    <row r="296" spans="1:3" s="5" customFormat="1" ht="15.75" hidden="1" outlineLevel="7" x14ac:dyDescent="0.25">
      <c r="A296" s="29" t="s">
        <v>20</v>
      </c>
      <c r="B296" s="51" t="s">
        <v>288</v>
      </c>
      <c r="C296" s="66"/>
    </row>
    <row r="297" spans="1:3" s="5" customFormat="1" ht="15.75" hidden="1" outlineLevel="7" x14ac:dyDescent="0.25">
      <c r="A297" s="29" t="s">
        <v>26</v>
      </c>
      <c r="B297" s="51" t="s">
        <v>288</v>
      </c>
      <c r="C297" s="66"/>
    </row>
    <row r="298" spans="1:3" s="5" customFormat="1" ht="15.75" hidden="1" outlineLevel="5" x14ac:dyDescent="0.25">
      <c r="A298" s="45" t="s">
        <v>28</v>
      </c>
      <c r="B298" s="47" t="s">
        <v>288</v>
      </c>
      <c r="C298" s="65"/>
    </row>
    <row r="299" spans="1:3" s="5" customFormat="1" ht="15.75" hidden="1" outlineLevel="6" x14ac:dyDescent="0.25">
      <c r="A299" s="45" t="s">
        <v>30</v>
      </c>
      <c r="B299" s="47" t="s">
        <v>288</v>
      </c>
      <c r="C299" s="65"/>
    </row>
    <row r="300" spans="1:3" s="5" customFormat="1" ht="15.75" hidden="1" outlineLevel="7" x14ac:dyDescent="0.25">
      <c r="A300" s="29" t="s">
        <v>32</v>
      </c>
      <c r="B300" s="51" t="s">
        <v>288</v>
      </c>
      <c r="C300" s="66"/>
    </row>
    <row r="301" spans="1:3" s="5" customFormat="1" ht="15.75" hidden="1" outlineLevel="7" x14ac:dyDescent="0.25">
      <c r="A301" s="29" t="s">
        <v>89</v>
      </c>
      <c r="B301" s="51" t="s">
        <v>288</v>
      </c>
      <c r="C301" s="66"/>
    </row>
    <row r="302" spans="1:3" s="5" customFormat="1" ht="15.75" hidden="1" outlineLevel="7" x14ac:dyDescent="0.25">
      <c r="A302" s="29" t="s">
        <v>34</v>
      </c>
      <c r="B302" s="51" t="s">
        <v>288</v>
      </c>
      <c r="C302" s="66"/>
    </row>
    <row r="303" spans="1:3" s="5" customFormat="1" ht="15.75" hidden="1" outlineLevel="5" x14ac:dyDescent="0.25">
      <c r="A303" s="45" t="s">
        <v>36</v>
      </c>
      <c r="B303" s="47" t="s">
        <v>288</v>
      </c>
      <c r="C303" s="65"/>
    </row>
    <row r="304" spans="1:3" s="5" customFormat="1" ht="15.75" hidden="1" outlineLevel="6" x14ac:dyDescent="0.25">
      <c r="A304" s="45" t="s">
        <v>291</v>
      </c>
      <c r="B304" s="47" t="s">
        <v>288</v>
      </c>
      <c r="C304" s="65"/>
    </row>
    <row r="305" spans="1:3" s="5" customFormat="1" ht="22.5" hidden="1" outlineLevel="7" x14ac:dyDescent="0.25">
      <c r="A305" s="29" t="s">
        <v>292</v>
      </c>
      <c r="B305" s="51" t="s">
        <v>288</v>
      </c>
      <c r="C305" s="66"/>
    </row>
    <row r="306" spans="1:3" s="5" customFormat="1" ht="15.75" hidden="1" outlineLevel="6" x14ac:dyDescent="0.25">
      <c r="A306" s="45" t="s">
        <v>68</v>
      </c>
      <c r="B306" s="47" t="s">
        <v>288</v>
      </c>
      <c r="C306" s="65"/>
    </row>
    <row r="307" spans="1:3" s="5" customFormat="1" ht="15.75" hidden="1" outlineLevel="7" x14ac:dyDescent="0.25">
      <c r="A307" s="29" t="s">
        <v>68</v>
      </c>
      <c r="B307" s="51" t="s">
        <v>288</v>
      </c>
      <c r="C307" s="66"/>
    </row>
    <row r="308" spans="1:3" s="5" customFormat="1" ht="22.5" hidden="1" outlineLevel="5" x14ac:dyDescent="0.25">
      <c r="A308" s="45" t="s">
        <v>105</v>
      </c>
      <c r="B308" s="47" t="s">
        <v>288</v>
      </c>
      <c r="C308" s="65"/>
    </row>
    <row r="309" spans="1:3" s="5" customFormat="1" ht="15.75" hidden="1" outlineLevel="6" x14ac:dyDescent="0.25">
      <c r="A309" s="45" t="s">
        <v>137</v>
      </c>
      <c r="B309" s="47" t="s">
        <v>288</v>
      </c>
      <c r="C309" s="65"/>
    </row>
    <row r="310" spans="1:3" s="5" customFormat="1" ht="22.5" hidden="1" outlineLevel="7" x14ac:dyDescent="0.25">
      <c r="A310" s="29" t="s">
        <v>138</v>
      </c>
      <c r="B310" s="51" t="s">
        <v>288</v>
      </c>
      <c r="C310" s="66"/>
    </row>
    <row r="311" spans="1:3" s="5" customFormat="1" ht="15.75" hidden="1" outlineLevel="7" x14ac:dyDescent="0.25">
      <c r="A311" s="29" t="s">
        <v>139</v>
      </c>
      <c r="B311" s="51" t="s">
        <v>288</v>
      </c>
      <c r="C311" s="66"/>
    </row>
    <row r="312" spans="1:3" s="5" customFormat="1" ht="15.75" hidden="1" outlineLevel="5" x14ac:dyDescent="0.25">
      <c r="A312" s="45" t="s">
        <v>47</v>
      </c>
      <c r="B312" s="47" t="s">
        <v>288</v>
      </c>
      <c r="C312" s="65"/>
    </row>
    <row r="313" spans="1:3" s="5" customFormat="1" ht="15.75" hidden="1" outlineLevel="6" x14ac:dyDescent="0.25">
      <c r="A313" s="45" t="s">
        <v>114</v>
      </c>
      <c r="B313" s="47" t="s">
        <v>288</v>
      </c>
      <c r="C313" s="65"/>
    </row>
    <row r="314" spans="1:3" s="5" customFormat="1" ht="45" hidden="1" outlineLevel="7" x14ac:dyDescent="0.25">
      <c r="A314" s="74" t="s">
        <v>115</v>
      </c>
      <c r="B314" s="51" t="s">
        <v>288</v>
      </c>
      <c r="C314" s="66"/>
    </row>
    <row r="315" spans="1:3" s="5" customFormat="1" ht="15.75" hidden="1" outlineLevel="6" x14ac:dyDescent="0.25">
      <c r="A315" s="45" t="s">
        <v>49</v>
      </c>
      <c r="B315" s="47" t="s">
        <v>288</v>
      </c>
      <c r="C315" s="65"/>
    </row>
    <row r="316" spans="1:3" s="5" customFormat="1" ht="15.75" hidden="1" outlineLevel="7" x14ac:dyDescent="0.25">
      <c r="A316" s="29" t="s">
        <v>56</v>
      </c>
      <c r="B316" s="51" t="s">
        <v>288</v>
      </c>
      <c r="C316" s="66"/>
    </row>
    <row r="317" spans="1:3" s="5" customFormat="1" ht="15.75" hidden="1" outlineLevel="7" x14ac:dyDescent="0.25">
      <c r="A317" s="29" t="s">
        <v>51</v>
      </c>
      <c r="B317" s="51" t="s">
        <v>288</v>
      </c>
      <c r="C317" s="66"/>
    </row>
    <row r="318" spans="1:3" s="5" customFormat="1" ht="15.75" hidden="1" outlineLevel="2" x14ac:dyDescent="0.25">
      <c r="A318" s="45" t="s">
        <v>296</v>
      </c>
      <c r="B318" s="47" t="s">
        <v>288</v>
      </c>
      <c r="C318" s="65"/>
    </row>
    <row r="319" spans="1:3" s="5" customFormat="1" ht="15.75" hidden="1" outlineLevel="3" x14ac:dyDescent="0.25">
      <c r="A319" s="45" t="s">
        <v>297</v>
      </c>
      <c r="B319" s="47" t="s">
        <v>288</v>
      </c>
      <c r="C319" s="65"/>
    </row>
    <row r="320" spans="1:3" s="5" customFormat="1" ht="15.75" hidden="1" outlineLevel="4" x14ac:dyDescent="0.25">
      <c r="A320" s="45" t="s">
        <v>298</v>
      </c>
      <c r="B320" s="47" t="s">
        <v>288</v>
      </c>
      <c r="C320" s="65"/>
    </row>
    <row r="321" spans="1:3" s="5" customFormat="1" ht="15.75" hidden="1" outlineLevel="5" x14ac:dyDescent="0.25">
      <c r="A321" s="45" t="s">
        <v>28</v>
      </c>
      <c r="B321" s="47" t="s">
        <v>288</v>
      </c>
      <c r="C321" s="65"/>
    </row>
    <row r="322" spans="1:3" s="5" customFormat="1" ht="15.75" hidden="1" outlineLevel="6" x14ac:dyDescent="0.25">
      <c r="A322" s="45" t="s">
        <v>30</v>
      </c>
      <c r="B322" s="47" t="s">
        <v>288</v>
      </c>
      <c r="C322" s="65"/>
    </row>
    <row r="323" spans="1:3" s="5" customFormat="1" ht="15.75" hidden="1" outlineLevel="7" x14ac:dyDescent="0.25">
      <c r="A323" s="29" t="s">
        <v>32</v>
      </c>
      <c r="B323" s="51" t="s">
        <v>288</v>
      </c>
      <c r="C323" s="66"/>
    </row>
    <row r="324" spans="1:3" s="5" customFormat="1" ht="22.5" hidden="1" outlineLevel="5" x14ac:dyDescent="0.25">
      <c r="A324" s="45" t="s">
        <v>105</v>
      </c>
      <c r="B324" s="47" t="s">
        <v>288</v>
      </c>
      <c r="C324" s="65"/>
    </row>
    <row r="325" spans="1:3" s="5" customFormat="1" ht="15.75" hidden="1" outlineLevel="6" x14ac:dyDescent="0.25">
      <c r="A325" s="45" t="s">
        <v>106</v>
      </c>
      <c r="B325" s="47" t="s">
        <v>288</v>
      </c>
      <c r="C325" s="65"/>
    </row>
    <row r="326" spans="1:3" s="5" customFormat="1" ht="22.5" hidden="1" outlineLevel="7" x14ac:dyDescent="0.25">
      <c r="A326" s="29" t="s">
        <v>107</v>
      </c>
      <c r="B326" s="51" t="s">
        <v>288</v>
      </c>
      <c r="C326" s="66"/>
    </row>
    <row r="327" spans="1:3" s="5" customFormat="1" ht="22.5" hidden="1" outlineLevel="3" x14ac:dyDescent="0.25">
      <c r="A327" s="45" t="s">
        <v>299</v>
      </c>
      <c r="B327" s="47" t="s">
        <v>288</v>
      </c>
      <c r="C327" s="65"/>
    </row>
    <row r="328" spans="1:3" s="5" customFormat="1" ht="22.5" hidden="1" outlineLevel="4" x14ac:dyDescent="0.25">
      <c r="A328" s="45" t="s">
        <v>300</v>
      </c>
      <c r="B328" s="47" t="s">
        <v>288</v>
      </c>
      <c r="C328" s="65"/>
    </row>
    <row r="329" spans="1:3" s="5" customFormat="1" ht="15.75" hidden="1" outlineLevel="5" x14ac:dyDescent="0.25">
      <c r="A329" s="45" t="s">
        <v>28</v>
      </c>
      <c r="B329" s="47" t="s">
        <v>288</v>
      </c>
      <c r="C329" s="65"/>
    </row>
    <row r="330" spans="1:3" s="5" customFormat="1" ht="15.75" hidden="1" outlineLevel="6" x14ac:dyDescent="0.25">
      <c r="A330" s="45" t="s">
        <v>30</v>
      </c>
      <c r="B330" s="47" t="s">
        <v>288</v>
      </c>
      <c r="C330" s="65"/>
    </row>
    <row r="331" spans="1:3" s="5" customFormat="1" ht="15.75" hidden="1" outlineLevel="7" x14ac:dyDescent="0.25">
      <c r="A331" s="29" t="s">
        <v>89</v>
      </c>
      <c r="B331" s="51" t="s">
        <v>288</v>
      </c>
      <c r="C331" s="66"/>
    </row>
    <row r="332" spans="1:3" s="5" customFormat="1" ht="15.75" hidden="1" outlineLevel="3" x14ac:dyDescent="0.25">
      <c r="A332" s="45" t="s">
        <v>301</v>
      </c>
      <c r="B332" s="47" t="s">
        <v>288</v>
      </c>
      <c r="C332" s="65"/>
    </row>
    <row r="333" spans="1:3" s="5" customFormat="1" ht="15.75" hidden="1" outlineLevel="4" x14ac:dyDescent="0.25">
      <c r="A333" s="45" t="s">
        <v>302</v>
      </c>
      <c r="B333" s="47" t="s">
        <v>288</v>
      </c>
      <c r="C333" s="65"/>
    </row>
    <row r="334" spans="1:3" s="5" customFormat="1" ht="15.75" hidden="1" outlineLevel="5" x14ac:dyDescent="0.25">
      <c r="A334" s="45" t="s">
        <v>28</v>
      </c>
      <c r="B334" s="47" t="s">
        <v>288</v>
      </c>
      <c r="C334" s="65"/>
    </row>
    <row r="335" spans="1:3" s="5" customFormat="1" ht="15.75" hidden="1" outlineLevel="6" x14ac:dyDescent="0.25">
      <c r="A335" s="45" t="s">
        <v>30</v>
      </c>
      <c r="B335" s="47" t="s">
        <v>288</v>
      </c>
      <c r="C335" s="65"/>
    </row>
    <row r="336" spans="1:3" s="5" customFormat="1" ht="15.75" hidden="1" outlineLevel="7" x14ac:dyDescent="0.25">
      <c r="A336" s="29" t="s">
        <v>32</v>
      </c>
      <c r="B336" s="51" t="s">
        <v>288</v>
      </c>
      <c r="C336" s="66"/>
    </row>
    <row r="337" spans="1:3" s="5" customFormat="1" ht="15.75" hidden="1" outlineLevel="7" x14ac:dyDescent="0.25">
      <c r="A337" s="29" t="s">
        <v>89</v>
      </c>
      <c r="B337" s="51" t="s">
        <v>288</v>
      </c>
      <c r="C337" s="66"/>
    </row>
    <row r="338" spans="1:3" s="5" customFormat="1" ht="15.75" hidden="1" outlineLevel="7" x14ac:dyDescent="0.25">
      <c r="A338" s="29" t="s">
        <v>34</v>
      </c>
      <c r="B338" s="51" t="s">
        <v>288</v>
      </c>
      <c r="C338" s="66"/>
    </row>
    <row r="339" spans="1:3" s="5" customFormat="1" ht="22.5" hidden="1" outlineLevel="5" x14ac:dyDescent="0.25">
      <c r="A339" s="45" t="s">
        <v>105</v>
      </c>
      <c r="B339" s="47" t="s">
        <v>288</v>
      </c>
      <c r="C339" s="65"/>
    </row>
    <row r="340" spans="1:3" s="5" customFormat="1" ht="15.75" hidden="1" outlineLevel="6" x14ac:dyDescent="0.25">
      <c r="A340" s="45" t="s">
        <v>137</v>
      </c>
      <c r="B340" s="47" t="s">
        <v>288</v>
      </c>
      <c r="C340" s="65"/>
    </row>
    <row r="341" spans="1:3" s="5" customFormat="1" ht="15.75" hidden="1" outlineLevel="7" x14ac:dyDescent="0.25">
      <c r="A341" s="29" t="s">
        <v>139</v>
      </c>
      <c r="B341" s="51" t="s">
        <v>288</v>
      </c>
      <c r="C341" s="66"/>
    </row>
    <row r="342" spans="1:3" s="5" customFormat="1" ht="15.75" hidden="1" outlineLevel="2" x14ac:dyDescent="0.25">
      <c r="A342" s="45" t="s">
        <v>303</v>
      </c>
      <c r="B342" s="47" t="s">
        <v>288</v>
      </c>
      <c r="C342" s="65"/>
    </row>
    <row r="343" spans="1:3" s="5" customFormat="1" ht="15.75" hidden="1" outlineLevel="3" x14ac:dyDescent="0.25">
      <c r="A343" s="45" t="s">
        <v>304</v>
      </c>
      <c r="B343" s="47" t="s">
        <v>288</v>
      </c>
      <c r="C343" s="65"/>
    </row>
    <row r="344" spans="1:3" s="5" customFormat="1" ht="15.75" hidden="1" outlineLevel="4" x14ac:dyDescent="0.25">
      <c r="A344" s="45" t="s">
        <v>305</v>
      </c>
      <c r="B344" s="47" t="s">
        <v>288</v>
      </c>
      <c r="C344" s="65"/>
    </row>
    <row r="345" spans="1:3" s="5" customFormat="1" ht="15.75" hidden="1" outlineLevel="5" x14ac:dyDescent="0.25">
      <c r="A345" s="45" t="s">
        <v>36</v>
      </c>
      <c r="B345" s="47" t="s">
        <v>288</v>
      </c>
      <c r="C345" s="65"/>
    </row>
    <row r="346" spans="1:3" s="5" customFormat="1" ht="15.75" hidden="1" outlineLevel="6" x14ac:dyDescent="0.25">
      <c r="A346" s="45" t="s">
        <v>37</v>
      </c>
      <c r="B346" s="47" t="s">
        <v>288</v>
      </c>
      <c r="C346" s="65"/>
    </row>
    <row r="347" spans="1:3" s="5" customFormat="1" ht="15.75" hidden="1" outlineLevel="7" x14ac:dyDescent="0.25">
      <c r="A347" s="29" t="s">
        <v>37</v>
      </c>
      <c r="B347" s="51" t="s">
        <v>288</v>
      </c>
      <c r="C347" s="66"/>
    </row>
    <row r="348" spans="1:3" s="5" customFormat="1" ht="15.75" hidden="1" outlineLevel="2" x14ac:dyDescent="0.25">
      <c r="A348" s="45" t="s">
        <v>118</v>
      </c>
      <c r="B348" s="47" t="s">
        <v>288</v>
      </c>
      <c r="C348" s="65"/>
    </row>
    <row r="349" spans="1:3" s="5" customFormat="1" ht="22.5" hidden="1" outlineLevel="3" x14ac:dyDescent="0.25">
      <c r="A349" s="45" t="s">
        <v>306</v>
      </c>
      <c r="B349" s="47" t="s">
        <v>288</v>
      </c>
      <c r="C349" s="65"/>
    </row>
    <row r="350" spans="1:3" s="5" customFormat="1" ht="15.75" hidden="1" outlineLevel="5" x14ac:dyDescent="0.25">
      <c r="A350" s="45" t="s">
        <v>186</v>
      </c>
      <c r="B350" s="47" t="s">
        <v>288</v>
      </c>
      <c r="C350" s="65"/>
    </row>
    <row r="351" spans="1:3" s="5" customFormat="1" ht="22.5" hidden="1" outlineLevel="6" x14ac:dyDescent="0.25">
      <c r="A351" s="45" t="s">
        <v>187</v>
      </c>
      <c r="B351" s="47" t="s">
        <v>288</v>
      </c>
      <c r="C351" s="65"/>
    </row>
    <row r="352" spans="1:3" s="5" customFormat="1" ht="22.5" hidden="1" outlineLevel="7" x14ac:dyDescent="0.25">
      <c r="A352" s="29" t="s">
        <v>188</v>
      </c>
      <c r="B352" s="51" t="s">
        <v>288</v>
      </c>
      <c r="C352" s="66"/>
    </row>
    <row r="353" spans="1:3" s="5" customFormat="1" ht="22.5" hidden="1" outlineLevel="3" x14ac:dyDescent="0.25">
      <c r="A353" s="45" t="s">
        <v>307</v>
      </c>
      <c r="B353" s="47" t="s">
        <v>288</v>
      </c>
      <c r="C353" s="65"/>
    </row>
    <row r="354" spans="1:3" s="5" customFormat="1" ht="15.75" hidden="1" outlineLevel="5" x14ac:dyDescent="0.25">
      <c r="A354" s="45" t="s">
        <v>186</v>
      </c>
      <c r="B354" s="47" t="s">
        <v>288</v>
      </c>
      <c r="C354" s="65"/>
    </row>
    <row r="355" spans="1:3" s="5" customFormat="1" ht="22.5" hidden="1" outlineLevel="6" x14ac:dyDescent="0.25">
      <c r="A355" s="45" t="s">
        <v>187</v>
      </c>
      <c r="B355" s="47" t="s">
        <v>288</v>
      </c>
      <c r="C355" s="65"/>
    </row>
    <row r="356" spans="1:3" s="5" customFormat="1" ht="22.5" hidden="1" outlineLevel="7" x14ac:dyDescent="0.25">
      <c r="A356" s="29" t="s">
        <v>188</v>
      </c>
      <c r="B356" s="51" t="s">
        <v>288</v>
      </c>
      <c r="C356" s="66"/>
    </row>
    <row r="357" spans="1:3" s="5" customFormat="1" ht="22.5" hidden="1" outlineLevel="3" x14ac:dyDescent="0.25">
      <c r="A357" s="45" t="s">
        <v>308</v>
      </c>
      <c r="B357" s="47" t="s">
        <v>288</v>
      </c>
      <c r="C357" s="65"/>
    </row>
    <row r="358" spans="1:3" s="5" customFormat="1" ht="15.75" hidden="1" outlineLevel="5" x14ac:dyDescent="0.25">
      <c r="A358" s="45" t="s">
        <v>28</v>
      </c>
      <c r="B358" s="47" t="s">
        <v>288</v>
      </c>
      <c r="C358" s="65"/>
    </row>
    <row r="359" spans="1:3" s="5" customFormat="1" ht="15.75" hidden="1" outlineLevel="6" x14ac:dyDescent="0.25">
      <c r="A359" s="45" t="s">
        <v>30</v>
      </c>
      <c r="B359" s="47" t="s">
        <v>288</v>
      </c>
      <c r="C359" s="65"/>
    </row>
    <row r="360" spans="1:3" s="5" customFormat="1" ht="15.75" hidden="1" outlineLevel="7" x14ac:dyDescent="0.25">
      <c r="A360" s="29" t="s">
        <v>89</v>
      </c>
      <c r="B360" s="51" t="s">
        <v>288</v>
      </c>
      <c r="C360" s="66"/>
    </row>
    <row r="361" spans="1:3" s="5" customFormat="1" ht="15.75" hidden="1" outlineLevel="7" x14ac:dyDescent="0.25">
      <c r="A361" s="29" t="s">
        <v>34</v>
      </c>
      <c r="B361" s="51" t="s">
        <v>288</v>
      </c>
      <c r="C361" s="66"/>
    </row>
    <row r="362" spans="1:3" s="5" customFormat="1" ht="33.75" hidden="1" outlineLevel="3" x14ac:dyDescent="0.25">
      <c r="A362" s="45" t="s">
        <v>309</v>
      </c>
      <c r="B362" s="47" t="s">
        <v>288</v>
      </c>
      <c r="C362" s="65"/>
    </row>
    <row r="363" spans="1:3" s="5" customFormat="1" ht="15.75" hidden="1" outlineLevel="5" x14ac:dyDescent="0.25">
      <c r="A363" s="45" t="s">
        <v>186</v>
      </c>
      <c r="B363" s="47" t="s">
        <v>288</v>
      </c>
      <c r="C363" s="65"/>
    </row>
    <row r="364" spans="1:3" s="5" customFormat="1" ht="22.5" hidden="1" outlineLevel="6" x14ac:dyDescent="0.25">
      <c r="A364" s="45" t="s">
        <v>187</v>
      </c>
      <c r="B364" s="47" t="s">
        <v>288</v>
      </c>
      <c r="C364" s="65"/>
    </row>
    <row r="365" spans="1:3" s="5" customFormat="1" ht="22.5" hidden="1" outlineLevel="7" x14ac:dyDescent="0.25">
      <c r="A365" s="29" t="s">
        <v>188</v>
      </c>
      <c r="B365" s="51" t="s">
        <v>288</v>
      </c>
      <c r="C365" s="66"/>
    </row>
    <row r="366" spans="1:3" s="5" customFormat="1" ht="33.75" hidden="1" outlineLevel="3" x14ac:dyDescent="0.25">
      <c r="A366" s="45" t="s">
        <v>241</v>
      </c>
      <c r="B366" s="47" t="s">
        <v>288</v>
      </c>
      <c r="C366" s="65"/>
    </row>
    <row r="367" spans="1:3" s="5" customFormat="1" ht="15.75" hidden="1" outlineLevel="5" x14ac:dyDescent="0.25">
      <c r="A367" s="45" t="s">
        <v>186</v>
      </c>
      <c r="B367" s="47" t="s">
        <v>288</v>
      </c>
      <c r="C367" s="65"/>
    </row>
    <row r="368" spans="1:3" s="5" customFormat="1" ht="22.5" hidden="1" outlineLevel="6" x14ac:dyDescent="0.25">
      <c r="A368" s="45" t="s">
        <v>187</v>
      </c>
      <c r="B368" s="47" t="s">
        <v>288</v>
      </c>
      <c r="C368" s="65"/>
    </row>
    <row r="369" spans="1:3" s="5" customFormat="1" ht="22.5" hidden="1" outlineLevel="7" x14ac:dyDescent="0.25">
      <c r="A369" s="29" t="s">
        <v>188</v>
      </c>
      <c r="B369" s="51" t="s">
        <v>288</v>
      </c>
      <c r="C369" s="66"/>
    </row>
    <row r="370" spans="1:3" s="5" customFormat="1" ht="33.75" hidden="1" outlineLevel="3" x14ac:dyDescent="0.25">
      <c r="A370" s="45" t="s">
        <v>310</v>
      </c>
      <c r="B370" s="47" t="s">
        <v>288</v>
      </c>
      <c r="C370" s="65"/>
    </row>
    <row r="371" spans="1:3" s="5" customFormat="1" ht="15.75" hidden="1" outlineLevel="5" x14ac:dyDescent="0.25">
      <c r="A371" s="45" t="s">
        <v>28</v>
      </c>
      <c r="B371" s="47" t="s">
        <v>288</v>
      </c>
      <c r="C371" s="65"/>
    </row>
    <row r="372" spans="1:3" s="5" customFormat="1" ht="15.75" hidden="1" outlineLevel="6" x14ac:dyDescent="0.25">
      <c r="A372" s="45" t="s">
        <v>30</v>
      </c>
      <c r="B372" s="47" t="s">
        <v>288</v>
      </c>
      <c r="C372" s="65"/>
    </row>
    <row r="373" spans="1:3" s="5" customFormat="1" ht="15.75" hidden="1" outlineLevel="7" x14ac:dyDescent="0.25">
      <c r="A373" s="29" t="s">
        <v>32</v>
      </c>
      <c r="B373" s="51" t="s">
        <v>288</v>
      </c>
      <c r="C373" s="66"/>
    </row>
    <row r="374" spans="1:3" s="5" customFormat="1" ht="22.5" hidden="1" outlineLevel="3" x14ac:dyDescent="0.25">
      <c r="A374" s="45" t="s">
        <v>311</v>
      </c>
      <c r="B374" s="47" t="s">
        <v>288</v>
      </c>
      <c r="C374" s="65"/>
    </row>
    <row r="375" spans="1:3" s="5" customFormat="1" ht="15.75" hidden="1" outlineLevel="5" x14ac:dyDescent="0.25">
      <c r="A375" s="45" t="s">
        <v>28</v>
      </c>
      <c r="B375" s="47" t="s">
        <v>288</v>
      </c>
      <c r="C375" s="65"/>
    </row>
    <row r="376" spans="1:3" s="5" customFormat="1" ht="15.75" hidden="1" outlineLevel="6" x14ac:dyDescent="0.25">
      <c r="A376" s="45" t="s">
        <v>30</v>
      </c>
      <c r="B376" s="47" t="s">
        <v>288</v>
      </c>
      <c r="C376" s="65"/>
    </row>
    <row r="377" spans="1:3" s="5" customFormat="1" ht="15.75" hidden="1" outlineLevel="7" x14ac:dyDescent="0.25">
      <c r="A377" s="29" t="s">
        <v>34</v>
      </c>
      <c r="B377" s="51" t="s">
        <v>288</v>
      </c>
      <c r="C377" s="66"/>
    </row>
    <row r="378" spans="1:3" s="5" customFormat="1" ht="15.75" hidden="1" outlineLevel="1" x14ac:dyDescent="0.25">
      <c r="A378" s="45" t="s">
        <v>312</v>
      </c>
      <c r="B378" s="47" t="s">
        <v>313</v>
      </c>
      <c r="C378" s="65"/>
    </row>
    <row r="379" spans="1:3" s="5" customFormat="1" ht="15.75" hidden="1" outlineLevel="2" x14ac:dyDescent="0.25">
      <c r="A379" s="45" t="s">
        <v>314</v>
      </c>
      <c r="B379" s="47" t="s">
        <v>313</v>
      </c>
      <c r="C379" s="65"/>
    </row>
    <row r="380" spans="1:3" s="5" customFormat="1" ht="15.75" hidden="1" outlineLevel="3" x14ac:dyDescent="0.25">
      <c r="A380" s="45" t="s">
        <v>79</v>
      </c>
      <c r="B380" s="47" t="s">
        <v>313</v>
      </c>
      <c r="C380" s="65"/>
    </row>
    <row r="381" spans="1:3" s="5" customFormat="1" ht="15.75" hidden="1" outlineLevel="5" x14ac:dyDescent="0.25">
      <c r="A381" s="45" t="s">
        <v>36</v>
      </c>
      <c r="B381" s="47" t="s">
        <v>313</v>
      </c>
      <c r="C381" s="65"/>
    </row>
    <row r="382" spans="1:3" s="5" customFormat="1" ht="15.75" hidden="1" outlineLevel="6" x14ac:dyDescent="0.25">
      <c r="A382" s="45" t="s">
        <v>291</v>
      </c>
      <c r="B382" s="47" t="s">
        <v>313</v>
      </c>
      <c r="C382" s="65"/>
    </row>
    <row r="383" spans="1:3" s="5" customFormat="1" ht="22.5" hidden="1" outlineLevel="7" x14ac:dyDescent="0.25">
      <c r="A383" s="29" t="s">
        <v>292</v>
      </c>
      <c r="B383" s="51" t="s">
        <v>313</v>
      </c>
      <c r="C383" s="66"/>
    </row>
    <row r="384" spans="1:3" s="5" customFormat="1" ht="15.75" hidden="1" outlineLevel="6" x14ac:dyDescent="0.25">
      <c r="A384" s="45" t="s">
        <v>315</v>
      </c>
      <c r="B384" s="47" t="s">
        <v>313</v>
      </c>
      <c r="C384" s="65"/>
    </row>
    <row r="385" spans="1:3" s="5" customFormat="1" ht="15.75" hidden="1" outlineLevel="7" x14ac:dyDescent="0.25">
      <c r="A385" s="29" t="s">
        <v>315</v>
      </c>
      <c r="B385" s="51" t="s">
        <v>313</v>
      </c>
      <c r="C385" s="66"/>
    </row>
    <row r="386" spans="1:3" s="5" customFormat="1" ht="15.75" hidden="1" outlineLevel="6" x14ac:dyDescent="0.25">
      <c r="A386" s="45" t="s">
        <v>68</v>
      </c>
      <c r="B386" s="47" t="s">
        <v>313</v>
      </c>
      <c r="C386" s="65"/>
    </row>
    <row r="387" spans="1:3" s="5" customFormat="1" ht="15.75" hidden="1" outlineLevel="7" x14ac:dyDescent="0.25">
      <c r="A387" s="29" t="s">
        <v>68</v>
      </c>
      <c r="B387" s="51" t="s">
        <v>313</v>
      </c>
      <c r="C387" s="66"/>
    </row>
    <row r="388" spans="1:3" s="5" customFormat="1" ht="22.5" hidden="1" outlineLevel="5" x14ac:dyDescent="0.25">
      <c r="A388" s="45" t="s">
        <v>105</v>
      </c>
      <c r="B388" s="47" t="s">
        <v>313</v>
      </c>
      <c r="C388" s="65"/>
    </row>
    <row r="389" spans="1:3" s="5" customFormat="1" ht="15.75" hidden="1" outlineLevel="6" x14ac:dyDescent="0.25">
      <c r="A389" s="45" t="s">
        <v>137</v>
      </c>
      <c r="B389" s="47" t="s">
        <v>313</v>
      </c>
      <c r="C389" s="65"/>
    </row>
    <row r="390" spans="1:3" s="5" customFormat="1" ht="22.5" hidden="1" outlineLevel="7" x14ac:dyDescent="0.25">
      <c r="A390" s="29" t="s">
        <v>138</v>
      </c>
      <c r="B390" s="51" t="s">
        <v>313</v>
      </c>
      <c r="C390" s="66"/>
    </row>
    <row r="391" spans="1:3" s="5" customFormat="1" ht="15.75" hidden="1" outlineLevel="7" x14ac:dyDescent="0.25">
      <c r="A391" s="29" t="s">
        <v>139</v>
      </c>
      <c r="B391" s="51" t="s">
        <v>313</v>
      </c>
      <c r="C391" s="66"/>
    </row>
    <row r="392" spans="1:3" s="5" customFormat="1" ht="15.75" hidden="1" outlineLevel="6" x14ac:dyDescent="0.25">
      <c r="A392" s="45" t="s">
        <v>106</v>
      </c>
      <c r="B392" s="47" t="s">
        <v>313</v>
      </c>
      <c r="C392" s="65"/>
    </row>
    <row r="393" spans="1:3" s="5" customFormat="1" ht="22.5" hidden="1" outlineLevel="7" x14ac:dyDescent="0.25">
      <c r="A393" s="29" t="s">
        <v>107</v>
      </c>
      <c r="B393" s="51" t="s">
        <v>313</v>
      </c>
      <c r="C393" s="66"/>
    </row>
    <row r="394" spans="1:3" s="5" customFormat="1" ht="15.75" hidden="1" outlineLevel="7" x14ac:dyDescent="0.25">
      <c r="A394" s="29" t="s">
        <v>316</v>
      </c>
      <c r="B394" s="51" t="s">
        <v>313</v>
      </c>
      <c r="C394" s="66"/>
    </row>
    <row r="395" spans="1:3" s="5" customFormat="1" ht="15.75" hidden="1" outlineLevel="2" x14ac:dyDescent="0.25">
      <c r="A395" s="45" t="s">
        <v>296</v>
      </c>
      <c r="B395" s="47" t="s">
        <v>313</v>
      </c>
      <c r="C395" s="65"/>
    </row>
    <row r="396" spans="1:3" s="5" customFormat="1" ht="15.75" hidden="1" outlineLevel="3" x14ac:dyDescent="0.25">
      <c r="A396" s="45" t="s">
        <v>317</v>
      </c>
      <c r="B396" s="47" t="s">
        <v>313</v>
      </c>
      <c r="C396" s="65"/>
    </row>
    <row r="397" spans="1:3" s="5" customFormat="1" ht="15.75" hidden="1" outlineLevel="5" x14ac:dyDescent="0.25">
      <c r="A397" s="45" t="s">
        <v>28</v>
      </c>
      <c r="B397" s="47" t="s">
        <v>313</v>
      </c>
      <c r="C397" s="65"/>
    </row>
    <row r="398" spans="1:3" s="5" customFormat="1" ht="15.75" hidden="1" outlineLevel="6" x14ac:dyDescent="0.25">
      <c r="A398" s="45" t="s">
        <v>30</v>
      </c>
      <c r="B398" s="47" t="s">
        <v>313</v>
      </c>
      <c r="C398" s="65"/>
    </row>
    <row r="399" spans="1:3" s="5" customFormat="1" ht="15.75" hidden="1" outlineLevel="7" x14ac:dyDescent="0.25">
      <c r="A399" s="29" t="s">
        <v>34</v>
      </c>
      <c r="B399" s="51" t="s">
        <v>313</v>
      </c>
      <c r="C399" s="66"/>
    </row>
    <row r="400" spans="1:3" s="5" customFormat="1" ht="22.5" hidden="1" outlineLevel="5" x14ac:dyDescent="0.25">
      <c r="A400" s="45" t="s">
        <v>105</v>
      </c>
      <c r="B400" s="47" t="s">
        <v>313</v>
      </c>
      <c r="C400" s="65"/>
    </row>
    <row r="401" spans="1:3" s="5" customFormat="1" ht="15.75" hidden="1" outlineLevel="6" x14ac:dyDescent="0.25">
      <c r="A401" s="45" t="s">
        <v>137</v>
      </c>
      <c r="B401" s="47" t="s">
        <v>313</v>
      </c>
      <c r="C401" s="65"/>
    </row>
    <row r="402" spans="1:3" s="5" customFormat="1" ht="15.75" hidden="1" outlineLevel="7" x14ac:dyDescent="0.25">
      <c r="A402" s="29" t="s">
        <v>139</v>
      </c>
      <c r="B402" s="51" t="s">
        <v>313</v>
      </c>
      <c r="C402" s="66"/>
    </row>
    <row r="403" spans="1:3" s="5" customFormat="1" ht="15.75" hidden="1" outlineLevel="6" x14ac:dyDescent="0.25">
      <c r="A403" s="45" t="s">
        <v>106</v>
      </c>
      <c r="B403" s="47" t="s">
        <v>313</v>
      </c>
      <c r="C403" s="65"/>
    </row>
    <row r="404" spans="1:3" s="5" customFormat="1" ht="15.75" hidden="1" outlineLevel="7" x14ac:dyDescent="0.25">
      <c r="A404" s="29" t="s">
        <v>316</v>
      </c>
      <c r="B404" s="51" t="s">
        <v>313</v>
      </c>
      <c r="C404" s="66"/>
    </row>
    <row r="405" spans="1:3" s="5" customFormat="1" ht="15.75" hidden="1" outlineLevel="1" x14ac:dyDescent="0.25">
      <c r="A405" s="45" t="s">
        <v>318</v>
      </c>
      <c r="B405" s="47" t="s">
        <v>319</v>
      </c>
      <c r="C405" s="65"/>
    </row>
    <row r="406" spans="1:3" s="5" customFormat="1" ht="15.75" hidden="1" outlineLevel="2" x14ac:dyDescent="0.25">
      <c r="A406" s="45" t="s">
        <v>320</v>
      </c>
      <c r="B406" s="47" t="s">
        <v>319</v>
      </c>
      <c r="C406" s="65"/>
    </row>
    <row r="407" spans="1:3" s="5" customFormat="1" ht="15.75" hidden="1" outlineLevel="3" x14ac:dyDescent="0.25">
      <c r="A407" s="45" t="s">
        <v>79</v>
      </c>
      <c r="B407" s="47" t="s">
        <v>319</v>
      </c>
      <c r="C407" s="65"/>
    </row>
    <row r="408" spans="1:3" s="5" customFormat="1" ht="15.75" hidden="1" outlineLevel="5" x14ac:dyDescent="0.25">
      <c r="A408" s="45" t="s">
        <v>36</v>
      </c>
      <c r="B408" s="47" t="s">
        <v>319</v>
      </c>
      <c r="C408" s="65"/>
    </row>
    <row r="409" spans="1:3" s="5" customFormat="1" ht="15.75" hidden="1" outlineLevel="6" x14ac:dyDescent="0.25">
      <c r="A409" s="45" t="s">
        <v>291</v>
      </c>
      <c r="B409" s="47" t="s">
        <v>319</v>
      </c>
      <c r="C409" s="65"/>
    </row>
    <row r="410" spans="1:3" s="5" customFormat="1" ht="22.5" hidden="1" outlineLevel="7" x14ac:dyDescent="0.25">
      <c r="A410" s="29" t="s">
        <v>292</v>
      </c>
      <c r="B410" s="51" t="s">
        <v>319</v>
      </c>
      <c r="C410" s="66"/>
    </row>
    <row r="411" spans="1:3" s="5" customFormat="1" ht="15.75" hidden="1" outlineLevel="6" x14ac:dyDescent="0.25">
      <c r="A411" s="45" t="s">
        <v>315</v>
      </c>
      <c r="B411" s="47" t="s">
        <v>319</v>
      </c>
      <c r="C411" s="65"/>
    </row>
    <row r="412" spans="1:3" s="5" customFormat="1" ht="15.75" hidden="1" outlineLevel="7" x14ac:dyDescent="0.25">
      <c r="A412" s="29" t="s">
        <v>315</v>
      </c>
      <c r="B412" s="51" t="s">
        <v>319</v>
      </c>
      <c r="C412" s="66"/>
    </row>
    <row r="413" spans="1:3" s="5" customFormat="1" ht="15.75" hidden="1" outlineLevel="6" x14ac:dyDescent="0.25">
      <c r="A413" s="45" t="s">
        <v>68</v>
      </c>
      <c r="B413" s="47" t="s">
        <v>319</v>
      </c>
      <c r="C413" s="65"/>
    </row>
    <row r="414" spans="1:3" s="5" customFormat="1" ht="15.75" hidden="1" outlineLevel="7" x14ac:dyDescent="0.25">
      <c r="A414" s="29" t="s">
        <v>68</v>
      </c>
      <c r="B414" s="51" t="s">
        <v>319</v>
      </c>
      <c r="C414" s="66"/>
    </row>
    <row r="415" spans="1:3" s="5" customFormat="1" ht="22.5" hidden="1" outlineLevel="5" x14ac:dyDescent="0.25">
      <c r="A415" s="45" t="s">
        <v>105</v>
      </c>
      <c r="B415" s="47" t="s">
        <v>319</v>
      </c>
      <c r="C415" s="65"/>
    </row>
    <row r="416" spans="1:3" s="5" customFormat="1" ht="15.75" hidden="1" outlineLevel="6" x14ac:dyDescent="0.25">
      <c r="A416" s="45" t="s">
        <v>137</v>
      </c>
      <c r="B416" s="47" t="s">
        <v>319</v>
      </c>
      <c r="C416" s="65"/>
    </row>
    <row r="417" spans="1:3" s="5" customFormat="1" ht="22.5" hidden="1" outlineLevel="7" x14ac:dyDescent="0.25">
      <c r="A417" s="29" t="s">
        <v>138</v>
      </c>
      <c r="B417" s="51" t="s">
        <v>319</v>
      </c>
      <c r="C417" s="66"/>
    </row>
    <row r="418" spans="1:3" s="5" customFormat="1" ht="15.75" hidden="1" outlineLevel="7" x14ac:dyDescent="0.25">
      <c r="A418" s="29" t="s">
        <v>139</v>
      </c>
      <c r="B418" s="51" t="s">
        <v>319</v>
      </c>
      <c r="C418" s="66"/>
    </row>
    <row r="419" spans="1:3" s="5" customFormat="1" ht="15.75" hidden="1" outlineLevel="6" x14ac:dyDescent="0.25">
      <c r="A419" s="45" t="s">
        <v>106</v>
      </c>
      <c r="B419" s="47" t="s">
        <v>319</v>
      </c>
      <c r="C419" s="65"/>
    </row>
    <row r="420" spans="1:3" s="5" customFormat="1" ht="22.5" hidden="1" outlineLevel="7" x14ac:dyDescent="0.25">
      <c r="A420" s="29" t="s">
        <v>107</v>
      </c>
      <c r="B420" s="51" t="s">
        <v>319</v>
      </c>
      <c r="C420" s="66"/>
    </row>
    <row r="421" spans="1:3" s="5" customFormat="1" ht="15.75" hidden="1" outlineLevel="7" x14ac:dyDescent="0.25">
      <c r="A421" s="29" t="s">
        <v>316</v>
      </c>
      <c r="B421" s="51" t="s">
        <v>319</v>
      </c>
      <c r="C421" s="66"/>
    </row>
    <row r="422" spans="1:3" s="5" customFormat="1" ht="15.75" hidden="1" outlineLevel="1" x14ac:dyDescent="0.25">
      <c r="A422" s="45" t="s">
        <v>321</v>
      </c>
      <c r="B422" s="47" t="s">
        <v>322</v>
      </c>
      <c r="C422" s="65"/>
    </row>
    <row r="423" spans="1:3" s="5" customFormat="1" ht="15.75" hidden="1" outlineLevel="2" x14ac:dyDescent="0.25">
      <c r="A423" s="45" t="s">
        <v>323</v>
      </c>
      <c r="B423" s="47" t="s">
        <v>322</v>
      </c>
      <c r="C423" s="65"/>
    </row>
    <row r="424" spans="1:3" s="5" customFormat="1" ht="15.75" hidden="1" outlineLevel="3" x14ac:dyDescent="0.25">
      <c r="A424" s="45" t="s">
        <v>79</v>
      </c>
      <c r="B424" s="47" t="s">
        <v>322</v>
      </c>
      <c r="C424" s="65"/>
    </row>
    <row r="425" spans="1:3" s="5" customFormat="1" ht="15.75" hidden="1" outlineLevel="5" x14ac:dyDescent="0.25">
      <c r="A425" s="45" t="s">
        <v>36</v>
      </c>
      <c r="B425" s="47" t="s">
        <v>322</v>
      </c>
      <c r="C425" s="65"/>
    </row>
    <row r="426" spans="1:3" s="5" customFormat="1" ht="15.75" hidden="1" outlineLevel="6" x14ac:dyDescent="0.25">
      <c r="A426" s="45" t="s">
        <v>291</v>
      </c>
      <c r="B426" s="47" t="s">
        <v>322</v>
      </c>
      <c r="C426" s="65"/>
    </row>
    <row r="427" spans="1:3" s="5" customFormat="1" ht="22.5" hidden="1" outlineLevel="7" x14ac:dyDescent="0.25">
      <c r="A427" s="29" t="s">
        <v>292</v>
      </c>
      <c r="B427" s="51" t="s">
        <v>322</v>
      </c>
      <c r="C427" s="66"/>
    </row>
    <row r="428" spans="1:3" s="5" customFormat="1" ht="15.75" hidden="1" outlineLevel="6" x14ac:dyDescent="0.25">
      <c r="A428" s="45" t="s">
        <v>68</v>
      </c>
      <c r="B428" s="47" t="s">
        <v>322</v>
      </c>
      <c r="C428" s="65"/>
    </row>
    <row r="429" spans="1:3" s="5" customFormat="1" ht="15.75" hidden="1" outlineLevel="7" x14ac:dyDescent="0.25">
      <c r="A429" s="29" t="s">
        <v>68</v>
      </c>
      <c r="B429" s="51" t="s">
        <v>322</v>
      </c>
      <c r="C429" s="66"/>
    </row>
    <row r="430" spans="1:3" s="5" customFormat="1" ht="22.5" hidden="1" outlineLevel="5" x14ac:dyDescent="0.25">
      <c r="A430" s="45" t="s">
        <v>105</v>
      </c>
      <c r="B430" s="47" t="s">
        <v>322</v>
      </c>
      <c r="C430" s="65"/>
    </row>
    <row r="431" spans="1:3" s="5" customFormat="1" ht="15.75" hidden="1" outlineLevel="6" x14ac:dyDescent="0.25">
      <c r="A431" s="45" t="s">
        <v>106</v>
      </c>
      <c r="B431" s="47" t="s">
        <v>322</v>
      </c>
      <c r="C431" s="65"/>
    </row>
    <row r="432" spans="1:3" s="5" customFormat="1" ht="22.5" hidden="1" outlineLevel="7" x14ac:dyDescent="0.25">
      <c r="A432" s="29" t="s">
        <v>107</v>
      </c>
      <c r="B432" s="51" t="s">
        <v>322</v>
      </c>
      <c r="C432" s="66"/>
    </row>
    <row r="433" spans="1:3" s="5" customFormat="1" ht="15.75" hidden="1" outlineLevel="7" x14ac:dyDescent="0.25">
      <c r="A433" s="29" t="s">
        <v>316</v>
      </c>
      <c r="B433" s="51" t="s">
        <v>322</v>
      </c>
      <c r="C433" s="66"/>
    </row>
    <row r="434" spans="1:3" s="5" customFormat="1" ht="15.75" hidden="1" outlineLevel="2" x14ac:dyDescent="0.25">
      <c r="A434" s="45" t="s">
        <v>324</v>
      </c>
      <c r="B434" s="47" t="s">
        <v>322</v>
      </c>
      <c r="C434" s="65"/>
    </row>
    <row r="435" spans="1:3" s="5" customFormat="1" ht="15.75" hidden="1" outlineLevel="3" x14ac:dyDescent="0.25">
      <c r="A435" s="45" t="s">
        <v>79</v>
      </c>
      <c r="B435" s="47" t="s">
        <v>322</v>
      </c>
      <c r="C435" s="65"/>
    </row>
    <row r="436" spans="1:3" s="5" customFormat="1" ht="15.75" hidden="1" outlineLevel="5" x14ac:dyDescent="0.25">
      <c r="A436" s="45" t="s">
        <v>36</v>
      </c>
      <c r="B436" s="47" t="s">
        <v>322</v>
      </c>
      <c r="C436" s="65"/>
    </row>
    <row r="437" spans="1:3" s="5" customFormat="1" ht="15.75" hidden="1" outlineLevel="6" x14ac:dyDescent="0.25">
      <c r="A437" s="45" t="s">
        <v>291</v>
      </c>
      <c r="B437" s="47" t="s">
        <v>322</v>
      </c>
      <c r="C437" s="65"/>
    </row>
    <row r="438" spans="1:3" s="5" customFormat="1" ht="22.5" hidden="1" outlineLevel="7" x14ac:dyDescent="0.25">
      <c r="A438" s="29" t="s">
        <v>292</v>
      </c>
      <c r="B438" s="51" t="s">
        <v>322</v>
      </c>
      <c r="C438" s="66"/>
    </row>
    <row r="439" spans="1:3" s="5" customFormat="1" ht="15.75" hidden="1" outlineLevel="6" x14ac:dyDescent="0.25">
      <c r="A439" s="45" t="s">
        <v>68</v>
      </c>
      <c r="B439" s="47" t="s">
        <v>322</v>
      </c>
      <c r="C439" s="65"/>
    </row>
    <row r="440" spans="1:3" s="5" customFormat="1" ht="15.75" hidden="1" outlineLevel="7" x14ac:dyDescent="0.25">
      <c r="A440" s="29" t="s">
        <v>68</v>
      </c>
      <c r="B440" s="51" t="s">
        <v>322</v>
      </c>
      <c r="C440" s="66"/>
    </row>
    <row r="441" spans="1:3" s="5" customFormat="1" ht="22.5" hidden="1" outlineLevel="5" x14ac:dyDescent="0.25">
      <c r="A441" s="45" t="s">
        <v>105</v>
      </c>
      <c r="B441" s="47" t="s">
        <v>322</v>
      </c>
      <c r="C441" s="65"/>
    </row>
    <row r="442" spans="1:3" s="5" customFormat="1" ht="15.75" hidden="1" outlineLevel="6" x14ac:dyDescent="0.25">
      <c r="A442" s="45" t="s">
        <v>137</v>
      </c>
      <c r="B442" s="47" t="s">
        <v>322</v>
      </c>
      <c r="C442" s="65"/>
    </row>
    <row r="443" spans="1:3" s="5" customFormat="1" ht="22.5" hidden="1" outlineLevel="7" x14ac:dyDescent="0.25">
      <c r="A443" s="29" t="s">
        <v>138</v>
      </c>
      <c r="B443" s="51" t="s">
        <v>322</v>
      </c>
      <c r="C443" s="66"/>
    </row>
    <row r="444" spans="1:3" s="5" customFormat="1" ht="15.75" hidden="1" outlineLevel="7" x14ac:dyDescent="0.25">
      <c r="A444" s="29" t="s">
        <v>139</v>
      </c>
      <c r="B444" s="51" t="s">
        <v>322</v>
      </c>
      <c r="C444" s="66"/>
    </row>
    <row r="445" spans="1:3" s="5" customFormat="1" ht="15.75" hidden="1" outlineLevel="6" x14ac:dyDescent="0.25">
      <c r="A445" s="45" t="s">
        <v>106</v>
      </c>
      <c r="B445" s="47" t="s">
        <v>322</v>
      </c>
      <c r="C445" s="65"/>
    </row>
    <row r="446" spans="1:3" s="5" customFormat="1" ht="22.5" hidden="1" outlineLevel="7" x14ac:dyDescent="0.25">
      <c r="A446" s="29" t="s">
        <v>107</v>
      </c>
      <c r="B446" s="51" t="s">
        <v>322</v>
      </c>
      <c r="C446" s="66"/>
    </row>
    <row r="447" spans="1:3" s="5" customFormat="1" ht="15.75" hidden="1" outlineLevel="7" x14ac:dyDescent="0.25">
      <c r="A447" s="29" t="s">
        <v>316</v>
      </c>
      <c r="B447" s="51" t="s">
        <v>322</v>
      </c>
      <c r="C447" s="66"/>
    </row>
    <row r="448" spans="1:3" s="5" customFormat="1" ht="15.75" hidden="1" outlineLevel="2" x14ac:dyDescent="0.25">
      <c r="A448" s="45" t="s">
        <v>325</v>
      </c>
      <c r="B448" s="47" t="s">
        <v>322</v>
      </c>
      <c r="C448" s="65"/>
    </row>
    <row r="449" spans="1:3" s="5" customFormat="1" ht="22.5" hidden="1" outlineLevel="3" x14ac:dyDescent="0.25">
      <c r="A449" s="45" t="s">
        <v>326</v>
      </c>
      <c r="B449" s="47" t="s">
        <v>322</v>
      </c>
      <c r="C449" s="65"/>
    </row>
    <row r="450" spans="1:3" s="5" customFormat="1" ht="33.75" hidden="1" outlineLevel="5" x14ac:dyDescent="0.25">
      <c r="A450" s="45" t="s">
        <v>16</v>
      </c>
      <c r="B450" s="47" t="s">
        <v>322</v>
      </c>
      <c r="C450" s="65"/>
    </row>
    <row r="451" spans="1:3" s="5" customFormat="1" ht="15.75" hidden="1" outlineLevel="6" x14ac:dyDescent="0.25">
      <c r="A451" s="45" t="s">
        <v>18</v>
      </c>
      <c r="B451" s="47" t="s">
        <v>322</v>
      </c>
      <c r="C451" s="65"/>
    </row>
    <row r="452" spans="1:3" s="5" customFormat="1" ht="15.75" hidden="1" outlineLevel="7" x14ac:dyDescent="0.25">
      <c r="A452" s="29" t="s">
        <v>26</v>
      </c>
      <c r="B452" s="51" t="s">
        <v>322</v>
      </c>
      <c r="C452" s="66"/>
    </row>
    <row r="453" spans="1:3" s="5" customFormat="1" ht="15.75" hidden="1" outlineLevel="5" x14ac:dyDescent="0.25">
      <c r="A453" s="45" t="s">
        <v>28</v>
      </c>
      <c r="B453" s="47" t="s">
        <v>322</v>
      </c>
      <c r="C453" s="65"/>
    </row>
    <row r="454" spans="1:3" s="5" customFormat="1" ht="15.75" hidden="1" outlineLevel="6" x14ac:dyDescent="0.25">
      <c r="A454" s="45" t="s">
        <v>30</v>
      </c>
      <c r="B454" s="47" t="s">
        <v>322</v>
      </c>
      <c r="C454" s="65"/>
    </row>
    <row r="455" spans="1:3" s="5" customFormat="1" ht="15.75" hidden="1" outlineLevel="7" x14ac:dyDescent="0.25">
      <c r="A455" s="29" t="s">
        <v>34</v>
      </c>
      <c r="B455" s="51" t="s">
        <v>322</v>
      </c>
      <c r="C455" s="66"/>
    </row>
    <row r="456" spans="1:3" s="5" customFormat="1" ht="22.5" hidden="1" outlineLevel="3" x14ac:dyDescent="0.25">
      <c r="A456" s="45" t="s">
        <v>327</v>
      </c>
      <c r="B456" s="47" t="s">
        <v>322</v>
      </c>
      <c r="C456" s="65"/>
    </row>
    <row r="457" spans="1:3" s="5" customFormat="1" ht="15.75" hidden="1" outlineLevel="5" x14ac:dyDescent="0.25">
      <c r="A457" s="45" t="s">
        <v>28</v>
      </c>
      <c r="B457" s="47" t="s">
        <v>322</v>
      </c>
      <c r="C457" s="65"/>
    </row>
    <row r="458" spans="1:3" s="5" customFormat="1" ht="15.75" hidden="1" outlineLevel="6" x14ac:dyDescent="0.25">
      <c r="A458" s="45" t="s">
        <v>30</v>
      </c>
      <c r="B458" s="47" t="s">
        <v>322</v>
      </c>
      <c r="C458" s="65"/>
    </row>
    <row r="459" spans="1:3" s="5" customFormat="1" ht="15.75" hidden="1" outlineLevel="7" x14ac:dyDescent="0.25">
      <c r="A459" s="29" t="s">
        <v>34</v>
      </c>
      <c r="B459" s="51" t="s">
        <v>322</v>
      </c>
      <c r="C459" s="66"/>
    </row>
    <row r="460" spans="1:3" s="5" customFormat="1" ht="22.5" hidden="1" outlineLevel="5" x14ac:dyDescent="0.25">
      <c r="A460" s="45" t="s">
        <v>105</v>
      </c>
      <c r="B460" s="47" t="s">
        <v>322</v>
      </c>
      <c r="C460" s="65"/>
    </row>
    <row r="461" spans="1:3" s="5" customFormat="1" ht="15.75" hidden="1" outlineLevel="6" x14ac:dyDescent="0.25">
      <c r="A461" s="45" t="s">
        <v>137</v>
      </c>
      <c r="B461" s="47" t="s">
        <v>322</v>
      </c>
      <c r="C461" s="65"/>
    </row>
    <row r="462" spans="1:3" s="5" customFormat="1" ht="15.75" hidden="1" outlineLevel="7" x14ac:dyDescent="0.25">
      <c r="A462" s="29" t="s">
        <v>139</v>
      </c>
      <c r="B462" s="51" t="s">
        <v>322</v>
      </c>
      <c r="C462" s="66"/>
    </row>
    <row r="463" spans="1:3" s="5" customFormat="1" ht="15.75" hidden="1" outlineLevel="2" x14ac:dyDescent="0.25">
      <c r="A463" s="45" t="s">
        <v>296</v>
      </c>
      <c r="B463" s="47" t="s">
        <v>322</v>
      </c>
      <c r="C463" s="65"/>
    </row>
    <row r="464" spans="1:3" s="5" customFormat="1" ht="22.5" hidden="1" outlineLevel="3" x14ac:dyDescent="0.25">
      <c r="A464" s="45" t="s">
        <v>328</v>
      </c>
      <c r="B464" s="47" t="s">
        <v>322</v>
      </c>
      <c r="C464" s="65"/>
    </row>
    <row r="465" spans="1:3" s="5" customFormat="1" ht="22.5" hidden="1" outlineLevel="4" x14ac:dyDescent="0.25">
      <c r="A465" s="45" t="s">
        <v>329</v>
      </c>
      <c r="B465" s="47" t="s">
        <v>322</v>
      </c>
      <c r="C465" s="65"/>
    </row>
    <row r="466" spans="1:3" s="5" customFormat="1" ht="15.75" hidden="1" outlineLevel="5" x14ac:dyDescent="0.25">
      <c r="A466" s="45" t="s">
        <v>28</v>
      </c>
      <c r="B466" s="47" t="s">
        <v>322</v>
      </c>
      <c r="C466" s="65"/>
    </row>
    <row r="467" spans="1:3" s="5" customFormat="1" ht="15.75" hidden="1" outlineLevel="6" x14ac:dyDescent="0.25">
      <c r="A467" s="45" t="s">
        <v>30</v>
      </c>
      <c r="B467" s="47" t="s">
        <v>322</v>
      </c>
      <c r="C467" s="65"/>
    </row>
    <row r="468" spans="1:3" s="5" customFormat="1" ht="15.75" hidden="1" outlineLevel="7" x14ac:dyDescent="0.25">
      <c r="A468" s="29" t="s">
        <v>34</v>
      </c>
      <c r="B468" s="51" t="s">
        <v>322</v>
      </c>
      <c r="C468" s="66"/>
    </row>
    <row r="469" spans="1:3" s="5" customFormat="1" ht="15.75" outlineLevel="1" collapsed="1" x14ac:dyDescent="0.25">
      <c r="A469" s="45" t="s">
        <v>330</v>
      </c>
      <c r="B469" s="47" t="s">
        <v>331</v>
      </c>
      <c r="C469" s="65">
        <v>100</v>
      </c>
    </row>
    <row r="470" spans="1:3" s="5" customFormat="1" ht="15.75" hidden="1" outlineLevel="2" x14ac:dyDescent="0.25">
      <c r="A470" s="45" t="s">
        <v>332</v>
      </c>
      <c r="B470" s="47" t="s">
        <v>331</v>
      </c>
      <c r="C470" s="65"/>
    </row>
    <row r="471" spans="1:3" s="5" customFormat="1" ht="15.75" hidden="1" outlineLevel="3" x14ac:dyDescent="0.25">
      <c r="A471" s="45" t="s">
        <v>317</v>
      </c>
      <c r="B471" s="47" t="s">
        <v>331</v>
      </c>
      <c r="C471" s="65"/>
    </row>
    <row r="472" spans="1:3" s="5" customFormat="1" ht="15.75" hidden="1" outlineLevel="5" x14ac:dyDescent="0.25">
      <c r="A472" s="45" t="s">
        <v>28</v>
      </c>
      <c r="B472" s="47" t="s">
        <v>331</v>
      </c>
      <c r="C472" s="65"/>
    </row>
    <row r="473" spans="1:3" s="5" customFormat="1" ht="15.75" hidden="1" outlineLevel="6" x14ac:dyDescent="0.25">
      <c r="A473" s="45" t="s">
        <v>30</v>
      </c>
      <c r="B473" s="47" t="s">
        <v>331</v>
      </c>
      <c r="C473" s="65"/>
    </row>
    <row r="474" spans="1:3" s="5" customFormat="1" ht="15.75" hidden="1" outlineLevel="7" x14ac:dyDescent="0.25">
      <c r="A474" s="29" t="s">
        <v>32</v>
      </c>
      <c r="B474" s="51" t="s">
        <v>331</v>
      </c>
      <c r="C474" s="66"/>
    </row>
    <row r="475" spans="1:3" s="5" customFormat="1" ht="15.75" hidden="1" outlineLevel="7" x14ac:dyDescent="0.25">
      <c r="A475" s="29" t="s">
        <v>34</v>
      </c>
      <c r="B475" s="51" t="s">
        <v>331</v>
      </c>
      <c r="C475" s="66"/>
    </row>
    <row r="476" spans="1:3" s="5" customFormat="1" ht="22.5" hidden="1" outlineLevel="5" x14ac:dyDescent="0.25">
      <c r="A476" s="45" t="s">
        <v>105</v>
      </c>
      <c r="B476" s="47" t="s">
        <v>331</v>
      </c>
      <c r="C476" s="65"/>
    </row>
    <row r="477" spans="1:3" s="5" customFormat="1" ht="15.75" hidden="1" outlineLevel="6" x14ac:dyDescent="0.25">
      <c r="A477" s="45" t="s">
        <v>106</v>
      </c>
      <c r="B477" s="47" t="s">
        <v>331</v>
      </c>
      <c r="C477" s="65"/>
    </row>
    <row r="478" spans="1:3" s="5" customFormat="1" ht="15.75" hidden="1" outlineLevel="7" x14ac:dyDescent="0.25">
      <c r="A478" s="29" t="s">
        <v>316</v>
      </c>
      <c r="B478" s="51" t="s">
        <v>331</v>
      </c>
      <c r="C478" s="66"/>
    </row>
    <row r="479" spans="1:3" s="5" customFormat="1" ht="15.75" hidden="1" outlineLevel="6" x14ac:dyDescent="0.25">
      <c r="A479" s="45" t="s">
        <v>113</v>
      </c>
      <c r="B479" s="47" t="s">
        <v>331</v>
      </c>
      <c r="C479" s="65"/>
    </row>
    <row r="480" spans="1:3" s="5" customFormat="1" ht="15.75" hidden="1" outlineLevel="7" x14ac:dyDescent="0.25">
      <c r="A480" s="29" t="s">
        <v>113</v>
      </c>
      <c r="B480" s="51" t="s">
        <v>331</v>
      </c>
      <c r="C480" s="66"/>
    </row>
    <row r="481" spans="1:3" s="5" customFormat="1" ht="15.75" hidden="1" outlineLevel="3" x14ac:dyDescent="0.25">
      <c r="A481" s="45" t="s">
        <v>79</v>
      </c>
      <c r="B481" s="47" t="s">
        <v>331</v>
      </c>
      <c r="C481" s="65"/>
    </row>
    <row r="482" spans="1:3" s="5" customFormat="1" ht="33.75" hidden="1" outlineLevel="5" x14ac:dyDescent="0.25">
      <c r="A482" s="45" t="s">
        <v>16</v>
      </c>
      <c r="B482" s="47" t="s">
        <v>331</v>
      </c>
      <c r="C482" s="65"/>
    </row>
    <row r="483" spans="1:3" s="5" customFormat="1" ht="15.75" hidden="1" outlineLevel="6" x14ac:dyDescent="0.25">
      <c r="A483" s="45" t="s">
        <v>80</v>
      </c>
      <c r="B483" s="47" t="s">
        <v>331</v>
      </c>
      <c r="C483" s="65"/>
    </row>
    <row r="484" spans="1:3" s="5" customFormat="1" ht="15.75" hidden="1" outlineLevel="7" x14ac:dyDescent="0.25">
      <c r="A484" s="29" t="s">
        <v>20</v>
      </c>
      <c r="B484" s="51" t="s">
        <v>331</v>
      </c>
      <c r="C484" s="66"/>
    </row>
    <row r="485" spans="1:3" s="5" customFormat="1" ht="15.75" hidden="1" outlineLevel="7" x14ac:dyDescent="0.25">
      <c r="A485" s="29" t="s">
        <v>26</v>
      </c>
      <c r="B485" s="51" t="s">
        <v>331</v>
      </c>
      <c r="C485" s="66"/>
    </row>
    <row r="486" spans="1:3" s="5" customFormat="1" ht="15.75" hidden="1" outlineLevel="5" x14ac:dyDescent="0.25">
      <c r="A486" s="45" t="s">
        <v>28</v>
      </c>
      <c r="B486" s="47" t="s">
        <v>331</v>
      </c>
      <c r="C486" s="65"/>
    </row>
    <row r="487" spans="1:3" s="5" customFormat="1" ht="15.75" hidden="1" outlineLevel="6" x14ac:dyDescent="0.25">
      <c r="A487" s="45" t="s">
        <v>30</v>
      </c>
      <c r="B487" s="47" t="s">
        <v>331</v>
      </c>
      <c r="C487" s="65"/>
    </row>
    <row r="488" spans="1:3" s="5" customFormat="1" ht="15.75" hidden="1" outlineLevel="7" x14ac:dyDescent="0.25">
      <c r="A488" s="29" t="s">
        <v>32</v>
      </c>
      <c r="B488" s="51" t="s">
        <v>331</v>
      </c>
      <c r="C488" s="66"/>
    </row>
    <row r="489" spans="1:3" s="5" customFormat="1" ht="15.75" hidden="1" outlineLevel="7" x14ac:dyDescent="0.25">
      <c r="A489" s="29" t="s">
        <v>89</v>
      </c>
      <c r="B489" s="51" t="s">
        <v>331</v>
      </c>
      <c r="C489" s="66"/>
    </row>
    <row r="490" spans="1:3" s="5" customFormat="1" ht="15.75" hidden="1" outlineLevel="7" x14ac:dyDescent="0.25">
      <c r="A490" s="29" t="s">
        <v>34</v>
      </c>
      <c r="B490" s="51" t="s">
        <v>331</v>
      </c>
      <c r="C490" s="66"/>
    </row>
    <row r="491" spans="1:3" s="5" customFormat="1" ht="15.75" hidden="1" outlineLevel="5" x14ac:dyDescent="0.25">
      <c r="A491" s="45" t="s">
        <v>47</v>
      </c>
      <c r="B491" s="47" t="s">
        <v>331</v>
      </c>
      <c r="C491" s="65"/>
    </row>
    <row r="492" spans="1:3" s="5" customFormat="1" ht="15.75" hidden="1" outlineLevel="6" x14ac:dyDescent="0.25">
      <c r="A492" s="45" t="s">
        <v>49</v>
      </c>
      <c r="B492" s="47" t="s">
        <v>331</v>
      </c>
      <c r="C492" s="65"/>
    </row>
    <row r="493" spans="1:3" s="5" customFormat="1" ht="15.75" hidden="1" outlineLevel="7" x14ac:dyDescent="0.25">
      <c r="A493" s="29" t="s">
        <v>56</v>
      </c>
      <c r="B493" s="51" t="s">
        <v>331</v>
      </c>
      <c r="C493" s="66"/>
    </row>
    <row r="494" spans="1:3" s="5" customFormat="1" ht="15.75" hidden="1" outlineLevel="7" x14ac:dyDescent="0.25">
      <c r="A494" s="29" t="s">
        <v>51</v>
      </c>
      <c r="B494" s="51" t="s">
        <v>331</v>
      </c>
      <c r="C494" s="66"/>
    </row>
    <row r="495" spans="1:3" s="5" customFormat="1" ht="15.75" hidden="1" outlineLevel="2" x14ac:dyDescent="0.25">
      <c r="A495" s="45" t="s">
        <v>333</v>
      </c>
      <c r="B495" s="47" t="s">
        <v>331</v>
      </c>
      <c r="C495" s="65"/>
    </row>
    <row r="496" spans="1:3" s="5" customFormat="1" ht="15.75" hidden="1" outlineLevel="3" x14ac:dyDescent="0.25">
      <c r="A496" s="45" t="s">
        <v>334</v>
      </c>
      <c r="B496" s="47" t="s">
        <v>331</v>
      </c>
      <c r="C496" s="65"/>
    </row>
    <row r="497" spans="1:3" s="5" customFormat="1" ht="15.75" hidden="1" outlineLevel="4" x14ac:dyDescent="0.25">
      <c r="A497" s="45" t="s">
        <v>335</v>
      </c>
      <c r="B497" s="47" t="s">
        <v>331</v>
      </c>
      <c r="C497" s="65"/>
    </row>
    <row r="498" spans="1:3" s="5" customFormat="1" ht="15.75" hidden="1" outlineLevel="5" x14ac:dyDescent="0.25">
      <c r="A498" s="45" t="s">
        <v>28</v>
      </c>
      <c r="B498" s="47" t="s">
        <v>331</v>
      </c>
      <c r="C498" s="65"/>
    </row>
    <row r="499" spans="1:3" s="5" customFormat="1" ht="15.75" hidden="1" outlineLevel="6" x14ac:dyDescent="0.25">
      <c r="A499" s="45" t="s">
        <v>30</v>
      </c>
      <c r="B499" s="47" t="s">
        <v>331</v>
      </c>
      <c r="C499" s="65"/>
    </row>
    <row r="500" spans="1:3" s="5" customFormat="1" ht="15.75" hidden="1" outlineLevel="7" x14ac:dyDescent="0.25">
      <c r="A500" s="29" t="s">
        <v>34</v>
      </c>
      <c r="B500" s="51" t="s">
        <v>331</v>
      </c>
      <c r="C500" s="66"/>
    </row>
    <row r="501" spans="1:3" s="5" customFormat="1" ht="15.75" hidden="1" outlineLevel="5" x14ac:dyDescent="0.25">
      <c r="A501" s="45" t="s">
        <v>36</v>
      </c>
      <c r="B501" s="47" t="s">
        <v>331</v>
      </c>
      <c r="C501" s="65"/>
    </row>
    <row r="502" spans="1:3" s="5" customFormat="1" ht="15.75" hidden="1" outlineLevel="6" x14ac:dyDescent="0.25">
      <c r="A502" s="45" t="s">
        <v>291</v>
      </c>
      <c r="B502" s="47" t="s">
        <v>331</v>
      </c>
      <c r="C502" s="65"/>
    </row>
    <row r="503" spans="1:3" s="5" customFormat="1" ht="15.75" hidden="1" outlineLevel="7" x14ac:dyDescent="0.25">
      <c r="A503" s="29" t="s">
        <v>336</v>
      </c>
      <c r="B503" s="51" t="s">
        <v>331</v>
      </c>
      <c r="C503" s="66"/>
    </row>
    <row r="504" spans="1:3" s="5" customFormat="1" ht="22.5" hidden="1" outlineLevel="5" x14ac:dyDescent="0.25">
      <c r="A504" s="45" t="s">
        <v>105</v>
      </c>
      <c r="B504" s="47" t="s">
        <v>331</v>
      </c>
      <c r="C504" s="65"/>
    </row>
    <row r="505" spans="1:3" s="5" customFormat="1" ht="15.75" hidden="1" outlineLevel="6" x14ac:dyDescent="0.25">
      <c r="A505" s="45" t="s">
        <v>106</v>
      </c>
      <c r="B505" s="47" t="s">
        <v>331</v>
      </c>
      <c r="C505" s="65"/>
    </row>
    <row r="506" spans="1:3" s="5" customFormat="1" ht="22.5" hidden="1" outlineLevel="7" x14ac:dyDescent="0.25">
      <c r="A506" s="29" t="s">
        <v>107</v>
      </c>
      <c r="B506" s="51" t="s">
        <v>331</v>
      </c>
      <c r="C506" s="66"/>
    </row>
    <row r="507" spans="1:3" s="5" customFormat="1" ht="15.75" hidden="1" outlineLevel="2" x14ac:dyDescent="0.25">
      <c r="A507" s="45" t="s">
        <v>118</v>
      </c>
      <c r="B507" s="47" t="s">
        <v>331</v>
      </c>
      <c r="C507" s="65"/>
    </row>
    <row r="508" spans="1:3" s="5" customFormat="1" ht="22.5" hidden="1" outlineLevel="3" x14ac:dyDescent="0.25">
      <c r="A508" s="45" t="s">
        <v>337</v>
      </c>
      <c r="B508" s="47" t="s">
        <v>331</v>
      </c>
      <c r="C508" s="65"/>
    </row>
    <row r="509" spans="1:3" s="5" customFormat="1" ht="15.75" hidden="1" outlineLevel="5" x14ac:dyDescent="0.25">
      <c r="A509" s="45" t="s">
        <v>28</v>
      </c>
      <c r="B509" s="47" t="s">
        <v>331</v>
      </c>
      <c r="C509" s="65"/>
    </row>
    <row r="510" spans="1:3" s="5" customFormat="1" ht="15.75" hidden="1" outlineLevel="6" x14ac:dyDescent="0.25">
      <c r="A510" s="45" t="s">
        <v>30</v>
      </c>
      <c r="B510" s="47" t="s">
        <v>331</v>
      </c>
      <c r="C510" s="65"/>
    </row>
    <row r="511" spans="1:3" s="5" customFormat="1" ht="15.75" hidden="1" outlineLevel="7" x14ac:dyDescent="0.25">
      <c r="A511" s="29" t="s">
        <v>32</v>
      </c>
      <c r="B511" s="51" t="s">
        <v>331</v>
      </c>
      <c r="C511" s="66"/>
    </row>
    <row r="512" spans="1:3" s="5" customFormat="1" ht="15.75" hidden="1" outlineLevel="7" x14ac:dyDescent="0.25">
      <c r="A512" s="29" t="s">
        <v>34</v>
      </c>
      <c r="B512" s="51" t="s">
        <v>331</v>
      </c>
      <c r="C512" s="66"/>
    </row>
    <row r="513" spans="1:3" s="5" customFormat="1" ht="22.5" hidden="1" outlineLevel="5" x14ac:dyDescent="0.25">
      <c r="A513" s="45" t="s">
        <v>105</v>
      </c>
      <c r="B513" s="47" t="s">
        <v>331</v>
      </c>
      <c r="C513" s="65"/>
    </row>
    <row r="514" spans="1:3" s="5" customFormat="1" ht="15.75" hidden="1" outlineLevel="6" x14ac:dyDescent="0.25">
      <c r="A514" s="45" t="s">
        <v>137</v>
      </c>
      <c r="B514" s="47" t="s">
        <v>331</v>
      </c>
      <c r="C514" s="65"/>
    </row>
    <row r="515" spans="1:3" s="5" customFormat="1" ht="15.75" hidden="1" outlineLevel="7" x14ac:dyDescent="0.25">
      <c r="A515" s="29" t="s">
        <v>139</v>
      </c>
      <c r="B515" s="51" t="s">
        <v>331</v>
      </c>
      <c r="C515" s="66"/>
    </row>
    <row r="516" spans="1:3" s="5" customFormat="1" ht="22.5" hidden="1" outlineLevel="3" x14ac:dyDescent="0.25">
      <c r="A516" s="45" t="s">
        <v>140</v>
      </c>
      <c r="B516" s="47" t="s">
        <v>331</v>
      </c>
      <c r="C516" s="65"/>
    </row>
    <row r="517" spans="1:3" s="5" customFormat="1" ht="15.75" hidden="1" outlineLevel="5" x14ac:dyDescent="0.25">
      <c r="A517" s="45" t="s">
        <v>28</v>
      </c>
      <c r="B517" s="47" t="s">
        <v>331</v>
      </c>
      <c r="C517" s="65"/>
    </row>
    <row r="518" spans="1:3" s="5" customFormat="1" ht="15.75" hidden="1" outlineLevel="6" x14ac:dyDescent="0.25">
      <c r="A518" s="45" t="s">
        <v>30</v>
      </c>
      <c r="B518" s="47" t="s">
        <v>331</v>
      </c>
      <c r="C518" s="65"/>
    </row>
    <row r="519" spans="1:3" s="5" customFormat="1" ht="15.75" hidden="1" outlineLevel="7" x14ac:dyDescent="0.25">
      <c r="A519" s="29" t="s">
        <v>34</v>
      </c>
      <c r="B519" s="51" t="s">
        <v>331</v>
      </c>
      <c r="C519" s="66"/>
    </row>
    <row r="520" spans="1:3" s="5" customFormat="1" ht="22.5" hidden="1" outlineLevel="3" x14ac:dyDescent="0.25">
      <c r="A520" s="45" t="s">
        <v>338</v>
      </c>
      <c r="B520" s="47" t="s">
        <v>331</v>
      </c>
      <c r="C520" s="65"/>
    </row>
    <row r="521" spans="1:3" s="5" customFormat="1" ht="22.5" hidden="1" outlineLevel="4" x14ac:dyDescent="0.25">
      <c r="A521" s="45" t="s">
        <v>339</v>
      </c>
      <c r="B521" s="47" t="s">
        <v>331</v>
      </c>
      <c r="C521" s="65"/>
    </row>
    <row r="522" spans="1:3" s="5" customFormat="1" ht="15.75" hidden="1" outlineLevel="5" x14ac:dyDescent="0.25">
      <c r="A522" s="45" t="s">
        <v>28</v>
      </c>
      <c r="B522" s="47" t="s">
        <v>331</v>
      </c>
      <c r="C522" s="65"/>
    </row>
    <row r="523" spans="1:3" s="5" customFormat="1" ht="15.75" hidden="1" outlineLevel="6" x14ac:dyDescent="0.25">
      <c r="A523" s="45" t="s">
        <v>30</v>
      </c>
      <c r="B523" s="47" t="s">
        <v>331</v>
      </c>
      <c r="C523" s="65"/>
    </row>
    <row r="524" spans="1:3" s="5" customFormat="1" ht="15.75" hidden="1" outlineLevel="7" x14ac:dyDescent="0.25">
      <c r="A524" s="29" t="s">
        <v>32</v>
      </c>
      <c r="B524" s="51" t="s">
        <v>331</v>
      </c>
      <c r="C524" s="66"/>
    </row>
    <row r="525" spans="1:3" s="5" customFormat="1" ht="15.75" hidden="1" outlineLevel="7" x14ac:dyDescent="0.25">
      <c r="A525" s="29" t="s">
        <v>34</v>
      </c>
      <c r="B525" s="51" t="s">
        <v>331</v>
      </c>
      <c r="C525" s="66"/>
    </row>
    <row r="526" spans="1:3" s="5" customFormat="1" ht="22.5" hidden="1" outlineLevel="5" x14ac:dyDescent="0.25">
      <c r="A526" s="45" t="s">
        <v>105</v>
      </c>
      <c r="B526" s="47" t="s">
        <v>331</v>
      </c>
      <c r="C526" s="65"/>
    </row>
    <row r="527" spans="1:3" s="5" customFormat="1" ht="15.75" hidden="1" outlineLevel="6" x14ac:dyDescent="0.25">
      <c r="A527" s="45" t="s">
        <v>137</v>
      </c>
      <c r="B527" s="47" t="s">
        <v>331</v>
      </c>
      <c r="C527" s="65"/>
    </row>
    <row r="528" spans="1:3" s="5" customFormat="1" ht="15.75" hidden="1" outlineLevel="7" x14ac:dyDescent="0.25">
      <c r="A528" s="29" t="s">
        <v>139</v>
      </c>
      <c r="B528" s="51" t="s">
        <v>331</v>
      </c>
      <c r="C528" s="66"/>
    </row>
    <row r="529" spans="1:3" s="5" customFormat="1" ht="15.75" hidden="1" outlineLevel="6" x14ac:dyDescent="0.25">
      <c r="A529" s="45" t="s">
        <v>106</v>
      </c>
      <c r="B529" s="47" t="s">
        <v>331</v>
      </c>
      <c r="C529" s="65"/>
    </row>
    <row r="530" spans="1:3" s="5" customFormat="1" ht="15.75" hidden="1" outlineLevel="7" x14ac:dyDescent="0.25">
      <c r="A530" s="29" t="s">
        <v>316</v>
      </c>
      <c r="B530" s="51" t="s">
        <v>331</v>
      </c>
      <c r="C530" s="66"/>
    </row>
    <row r="531" spans="1:3" s="5" customFormat="1" ht="15.75" hidden="1" outlineLevel="6" x14ac:dyDescent="0.25">
      <c r="A531" s="45" t="s">
        <v>113</v>
      </c>
      <c r="B531" s="47" t="s">
        <v>331</v>
      </c>
      <c r="C531" s="65"/>
    </row>
    <row r="532" spans="1:3" s="5" customFormat="1" ht="15.75" hidden="1" outlineLevel="7" x14ac:dyDescent="0.25">
      <c r="A532" s="29" t="s">
        <v>113</v>
      </c>
      <c r="B532" s="51" t="s">
        <v>331</v>
      </c>
      <c r="C532" s="66"/>
    </row>
    <row r="533" spans="1:3" s="5" customFormat="1" ht="22.5" hidden="1" outlineLevel="4" x14ac:dyDescent="0.25">
      <c r="A533" s="45" t="s">
        <v>340</v>
      </c>
      <c r="B533" s="47" t="s">
        <v>331</v>
      </c>
      <c r="C533" s="65"/>
    </row>
    <row r="534" spans="1:3" s="5" customFormat="1" ht="15.75" hidden="1" outlineLevel="5" x14ac:dyDescent="0.25">
      <c r="A534" s="45" t="s">
        <v>28</v>
      </c>
      <c r="B534" s="47" t="s">
        <v>331</v>
      </c>
      <c r="C534" s="65"/>
    </row>
    <row r="535" spans="1:3" s="5" customFormat="1" ht="15.75" hidden="1" outlineLevel="6" x14ac:dyDescent="0.25">
      <c r="A535" s="45" t="s">
        <v>30</v>
      </c>
      <c r="B535" s="47" t="s">
        <v>331</v>
      </c>
      <c r="C535" s="65"/>
    </row>
    <row r="536" spans="1:3" s="5" customFormat="1" ht="15.75" hidden="1" outlineLevel="7" x14ac:dyDescent="0.25">
      <c r="A536" s="29" t="s">
        <v>32</v>
      </c>
      <c r="B536" s="51" t="s">
        <v>331</v>
      </c>
      <c r="C536" s="66"/>
    </row>
    <row r="537" spans="1:3" s="5" customFormat="1" ht="15.75" hidden="1" outlineLevel="7" x14ac:dyDescent="0.25">
      <c r="A537" s="29" t="s">
        <v>34</v>
      </c>
      <c r="B537" s="51" t="s">
        <v>331</v>
      </c>
      <c r="C537" s="66"/>
    </row>
    <row r="538" spans="1:3" s="5" customFormat="1" ht="22.5" hidden="1" outlineLevel="5" x14ac:dyDescent="0.25">
      <c r="A538" s="45" t="s">
        <v>105</v>
      </c>
      <c r="B538" s="47" t="s">
        <v>331</v>
      </c>
      <c r="C538" s="65"/>
    </row>
    <row r="539" spans="1:3" s="5" customFormat="1" ht="15.75" hidden="1" outlineLevel="6" x14ac:dyDescent="0.25">
      <c r="A539" s="45" t="s">
        <v>113</v>
      </c>
      <c r="B539" s="47" t="s">
        <v>331</v>
      </c>
      <c r="C539" s="65"/>
    </row>
    <row r="540" spans="1:3" s="5" customFormat="1" ht="15.75" hidden="1" outlineLevel="7" x14ac:dyDescent="0.25">
      <c r="A540" s="29" t="s">
        <v>113</v>
      </c>
      <c r="B540" s="51" t="s">
        <v>331</v>
      </c>
      <c r="C540" s="66"/>
    </row>
    <row r="541" spans="1:3" s="5" customFormat="1" ht="33.75" hidden="1" outlineLevel="3" x14ac:dyDescent="0.25">
      <c r="A541" s="45" t="s">
        <v>309</v>
      </c>
      <c r="B541" s="47" t="s">
        <v>331</v>
      </c>
      <c r="C541" s="65"/>
    </row>
    <row r="542" spans="1:3" s="5" customFormat="1" ht="15.75" hidden="1" outlineLevel="5" x14ac:dyDescent="0.25">
      <c r="A542" s="45" t="s">
        <v>28</v>
      </c>
      <c r="B542" s="47" t="s">
        <v>331</v>
      </c>
      <c r="C542" s="65"/>
    </row>
    <row r="543" spans="1:3" s="5" customFormat="1" ht="15.75" hidden="1" outlineLevel="6" x14ac:dyDescent="0.25">
      <c r="A543" s="45" t="s">
        <v>30</v>
      </c>
      <c r="B543" s="47" t="s">
        <v>331</v>
      </c>
      <c r="C543" s="65"/>
    </row>
    <row r="544" spans="1:3" s="5" customFormat="1" ht="15.75" hidden="1" outlineLevel="7" x14ac:dyDescent="0.25">
      <c r="A544" s="29" t="s">
        <v>34</v>
      </c>
      <c r="B544" s="51" t="s">
        <v>331</v>
      </c>
      <c r="C544" s="66"/>
    </row>
    <row r="545" spans="1:3" s="5" customFormat="1" ht="22.5" hidden="1" outlineLevel="3" x14ac:dyDescent="0.25">
      <c r="A545" s="45" t="s">
        <v>341</v>
      </c>
      <c r="B545" s="47" t="s">
        <v>331</v>
      </c>
      <c r="C545" s="65"/>
    </row>
    <row r="546" spans="1:3" s="5" customFormat="1" ht="33.75" hidden="1" outlineLevel="5" x14ac:dyDescent="0.25">
      <c r="A546" s="45" t="s">
        <v>16</v>
      </c>
      <c r="B546" s="47" t="s">
        <v>331</v>
      </c>
      <c r="C546" s="65"/>
    </row>
    <row r="547" spans="1:3" s="5" customFormat="1" ht="15.75" hidden="1" outlineLevel="6" x14ac:dyDescent="0.25">
      <c r="A547" s="45" t="s">
        <v>80</v>
      </c>
      <c r="B547" s="47" t="s">
        <v>331</v>
      </c>
      <c r="C547" s="65"/>
    </row>
    <row r="548" spans="1:3" s="5" customFormat="1" ht="15.75" hidden="1" outlineLevel="7" x14ac:dyDescent="0.25">
      <c r="A548" s="29" t="s">
        <v>20</v>
      </c>
      <c r="B548" s="51" t="s">
        <v>331</v>
      </c>
      <c r="C548" s="66"/>
    </row>
    <row r="549" spans="1:3" s="5" customFormat="1" ht="15.75" hidden="1" outlineLevel="5" x14ac:dyDescent="0.25">
      <c r="A549" s="45" t="s">
        <v>28</v>
      </c>
      <c r="B549" s="47" t="s">
        <v>331</v>
      </c>
      <c r="C549" s="65"/>
    </row>
    <row r="550" spans="1:3" s="5" customFormat="1" ht="15.75" hidden="1" outlineLevel="6" x14ac:dyDescent="0.25">
      <c r="A550" s="45" t="s">
        <v>30</v>
      </c>
      <c r="B550" s="47" t="s">
        <v>331</v>
      </c>
      <c r="C550" s="65"/>
    </row>
    <row r="551" spans="1:3" s="5" customFormat="1" ht="15.75" hidden="1" outlineLevel="7" x14ac:dyDescent="0.25">
      <c r="A551" s="29" t="s">
        <v>89</v>
      </c>
      <c r="B551" s="51" t="s">
        <v>331</v>
      </c>
      <c r="C551" s="66"/>
    </row>
    <row r="552" spans="1:3" s="5" customFormat="1" ht="15.75" hidden="1" outlineLevel="7" x14ac:dyDescent="0.25">
      <c r="A552" s="29" t="s">
        <v>34</v>
      </c>
      <c r="B552" s="51" t="s">
        <v>331</v>
      </c>
      <c r="C552" s="66"/>
    </row>
    <row r="553" spans="1:3" s="5" customFormat="1" ht="15.75" hidden="1" outlineLevel="5" x14ac:dyDescent="0.25">
      <c r="A553" s="45" t="s">
        <v>36</v>
      </c>
      <c r="B553" s="47" t="s">
        <v>331</v>
      </c>
      <c r="C553" s="65"/>
    </row>
    <row r="554" spans="1:3" s="5" customFormat="1" ht="15.75" hidden="1" outlineLevel="6" x14ac:dyDescent="0.25">
      <c r="A554" s="45" t="s">
        <v>291</v>
      </c>
      <c r="B554" s="47" t="s">
        <v>331</v>
      </c>
      <c r="C554" s="65"/>
    </row>
    <row r="555" spans="1:3" s="5" customFormat="1" ht="15.75" hidden="1" outlineLevel="7" x14ac:dyDescent="0.25">
      <c r="A555" s="29" t="s">
        <v>336</v>
      </c>
      <c r="B555" s="51" t="s">
        <v>331</v>
      </c>
      <c r="C555" s="66"/>
    </row>
    <row r="556" spans="1:3" s="5" customFormat="1" ht="15.75" hidden="1" outlineLevel="5" x14ac:dyDescent="0.25">
      <c r="A556" s="45" t="s">
        <v>100</v>
      </c>
      <c r="B556" s="47" t="s">
        <v>331</v>
      </c>
      <c r="C556" s="65"/>
    </row>
    <row r="557" spans="1:3" s="5" customFormat="1" ht="15.75" hidden="1" outlineLevel="6" x14ac:dyDescent="0.25">
      <c r="A557" s="45" t="s">
        <v>182</v>
      </c>
      <c r="B557" s="47" t="s">
        <v>331</v>
      </c>
      <c r="C557" s="65"/>
    </row>
    <row r="558" spans="1:3" s="5" customFormat="1" ht="22.5" hidden="1" outlineLevel="7" x14ac:dyDescent="0.25">
      <c r="A558" s="29" t="s">
        <v>218</v>
      </c>
      <c r="B558" s="51" t="s">
        <v>331</v>
      </c>
      <c r="C558" s="66"/>
    </row>
    <row r="559" spans="1:3" s="5" customFormat="1" ht="22.5" hidden="1" outlineLevel="5" x14ac:dyDescent="0.25">
      <c r="A559" s="45" t="s">
        <v>105</v>
      </c>
      <c r="B559" s="47" t="s">
        <v>331</v>
      </c>
      <c r="C559" s="65"/>
    </row>
    <row r="560" spans="1:3" s="5" customFormat="1" ht="15.75" hidden="1" outlineLevel="6" x14ac:dyDescent="0.25">
      <c r="A560" s="45" t="s">
        <v>137</v>
      </c>
      <c r="B560" s="47" t="s">
        <v>331</v>
      </c>
      <c r="C560" s="65"/>
    </row>
    <row r="561" spans="1:3" s="5" customFormat="1" ht="22.5" hidden="1" outlineLevel="7" x14ac:dyDescent="0.25">
      <c r="A561" s="29" t="s">
        <v>138</v>
      </c>
      <c r="B561" s="51" t="s">
        <v>331</v>
      </c>
      <c r="C561" s="66"/>
    </row>
    <row r="562" spans="1:3" s="5" customFormat="1" ht="15.75" hidden="1" outlineLevel="7" x14ac:dyDescent="0.25">
      <c r="A562" s="29" t="s">
        <v>139</v>
      </c>
      <c r="B562" s="51" t="s">
        <v>331</v>
      </c>
      <c r="C562" s="66"/>
    </row>
    <row r="563" spans="1:3" s="5" customFormat="1" ht="15.75" hidden="1" outlineLevel="6" x14ac:dyDescent="0.25">
      <c r="A563" s="45" t="s">
        <v>106</v>
      </c>
      <c r="B563" s="47" t="s">
        <v>331</v>
      </c>
      <c r="C563" s="65"/>
    </row>
    <row r="564" spans="1:3" s="5" customFormat="1" ht="22.5" hidden="1" outlineLevel="7" x14ac:dyDescent="0.25">
      <c r="A564" s="29" t="s">
        <v>107</v>
      </c>
      <c r="B564" s="51" t="s">
        <v>331</v>
      </c>
      <c r="C564" s="66"/>
    </row>
    <row r="565" spans="1:3" s="5" customFormat="1" ht="15.75" hidden="1" outlineLevel="7" x14ac:dyDescent="0.25">
      <c r="A565" s="29" t="s">
        <v>316</v>
      </c>
      <c r="B565" s="51" t="s">
        <v>331</v>
      </c>
      <c r="C565" s="66"/>
    </row>
    <row r="566" spans="1:3" s="5" customFormat="1" ht="22.5" hidden="1" outlineLevel="3" x14ac:dyDescent="0.25">
      <c r="A566" s="45" t="s">
        <v>122</v>
      </c>
      <c r="B566" s="47" t="s">
        <v>331</v>
      </c>
      <c r="C566" s="65"/>
    </row>
    <row r="567" spans="1:3" s="5" customFormat="1" ht="15.75" hidden="1" outlineLevel="5" x14ac:dyDescent="0.25">
      <c r="A567" s="45" t="s">
        <v>28</v>
      </c>
      <c r="B567" s="47" t="s">
        <v>331</v>
      </c>
      <c r="C567" s="65"/>
    </row>
    <row r="568" spans="1:3" s="5" customFormat="1" ht="15.75" hidden="1" outlineLevel="6" x14ac:dyDescent="0.25">
      <c r="A568" s="45" t="s">
        <v>30</v>
      </c>
      <c r="B568" s="47" t="s">
        <v>331</v>
      </c>
      <c r="C568" s="65"/>
    </row>
    <row r="569" spans="1:3" s="5" customFormat="1" ht="15.75" hidden="1" outlineLevel="7" x14ac:dyDescent="0.25">
      <c r="A569" s="29" t="s">
        <v>32</v>
      </c>
      <c r="B569" s="51" t="s">
        <v>331</v>
      </c>
      <c r="C569" s="66"/>
    </row>
    <row r="570" spans="1:3" s="5" customFormat="1" ht="15.75" hidden="1" outlineLevel="7" x14ac:dyDescent="0.25">
      <c r="A570" s="29" t="s">
        <v>34</v>
      </c>
      <c r="B570" s="51" t="s">
        <v>331</v>
      </c>
      <c r="C570" s="66"/>
    </row>
    <row r="571" spans="1:3" s="5" customFormat="1" ht="15.75" hidden="1" outlineLevel="1" x14ac:dyDescent="0.25">
      <c r="A571" s="45" t="s">
        <v>342</v>
      </c>
      <c r="B571" s="47" t="s">
        <v>343</v>
      </c>
      <c r="C571" s="65"/>
    </row>
    <row r="572" spans="1:3" s="5" customFormat="1" ht="15.75" hidden="1" outlineLevel="2" x14ac:dyDescent="0.25">
      <c r="A572" s="45" t="s">
        <v>86</v>
      </c>
      <c r="B572" s="47" t="s">
        <v>343</v>
      </c>
      <c r="C572" s="65"/>
    </row>
    <row r="573" spans="1:3" s="5" customFormat="1" ht="33.75" hidden="1" outlineLevel="3" x14ac:dyDescent="0.25">
      <c r="A573" s="45" t="s">
        <v>344</v>
      </c>
      <c r="B573" s="47" t="s">
        <v>343</v>
      </c>
      <c r="C573" s="65"/>
    </row>
    <row r="574" spans="1:3" s="5" customFormat="1" ht="45" hidden="1" outlineLevel="4" x14ac:dyDescent="0.25">
      <c r="A574" s="71" t="s">
        <v>345</v>
      </c>
      <c r="B574" s="47" t="s">
        <v>343</v>
      </c>
      <c r="C574" s="65"/>
    </row>
    <row r="575" spans="1:3" s="5" customFormat="1" ht="33.75" hidden="1" outlineLevel="5" x14ac:dyDescent="0.25">
      <c r="A575" s="45" t="s">
        <v>16</v>
      </c>
      <c r="B575" s="47" t="s">
        <v>343</v>
      </c>
      <c r="C575" s="65"/>
    </row>
    <row r="576" spans="1:3" s="5" customFormat="1" ht="15.75" hidden="1" outlineLevel="6" x14ac:dyDescent="0.25">
      <c r="A576" s="45" t="s">
        <v>18</v>
      </c>
      <c r="B576" s="47" t="s">
        <v>343</v>
      </c>
      <c r="C576" s="65"/>
    </row>
    <row r="577" spans="1:3" s="5" customFormat="1" ht="15.75" hidden="1" outlineLevel="7" x14ac:dyDescent="0.25">
      <c r="A577" s="29" t="s">
        <v>20</v>
      </c>
      <c r="B577" s="51" t="s">
        <v>343</v>
      </c>
      <c r="C577" s="66"/>
    </row>
    <row r="578" spans="1:3" s="5" customFormat="1" ht="15.75" hidden="1" outlineLevel="7" x14ac:dyDescent="0.25">
      <c r="A578" s="29" t="s">
        <v>26</v>
      </c>
      <c r="B578" s="51" t="s">
        <v>343</v>
      </c>
      <c r="C578" s="66"/>
    </row>
    <row r="579" spans="1:3" s="5" customFormat="1" ht="15.75" hidden="1" outlineLevel="5" x14ac:dyDescent="0.25">
      <c r="A579" s="45" t="s">
        <v>28</v>
      </c>
      <c r="B579" s="47" t="s">
        <v>343</v>
      </c>
      <c r="C579" s="65"/>
    </row>
    <row r="580" spans="1:3" s="5" customFormat="1" ht="15.75" hidden="1" outlineLevel="6" x14ac:dyDescent="0.25">
      <c r="A580" s="45" t="s">
        <v>30</v>
      </c>
      <c r="B580" s="47" t="s">
        <v>343</v>
      </c>
      <c r="C580" s="65"/>
    </row>
    <row r="581" spans="1:3" s="5" customFormat="1" ht="15.75" hidden="1" outlineLevel="7" x14ac:dyDescent="0.25">
      <c r="A581" s="29" t="s">
        <v>32</v>
      </c>
      <c r="B581" s="51" t="s">
        <v>343</v>
      </c>
      <c r="C581" s="66"/>
    </row>
    <row r="582" spans="1:3" s="5" customFormat="1" ht="15.75" hidden="1" outlineLevel="7" x14ac:dyDescent="0.25">
      <c r="A582" s="29" t="s">
        <v>34</v>
      </c>
      <c r="B582" s="51" t="s">
        <v>343</v>
      </c>
      <c r="C582" s="66"/>
    </row>
    <row r="583" spans="1:3" s="5" customFormat="1" ht="15.75" hidden="1" outlineLevel="5" x14ac:dyDescent="0.25">
      <c r="A583" s="45" t="s">
        <v>47</v>
      </c>
      <c r="B583" s="47" t="s">
        <v>343</v>
      </c>
      <c r="C583" s="65"/>
    </row>
    <row r="584" spans="1:3" s="5" customFormat="1" ht="15.75" hidden="1" outlineLevel="6" x14ac:dyDescent="0.25">
      <c r="A584" s="45" t="s">
        <v>49</v>
      </c>
      <c r="B584" s="47" t="s">
        <v>343</v>
      </c>
      <c r="C584" s="65"/>
    </row>
    <row r="585" spans="1:3" s="5" customFormat="1" ht="15.75" hidden="1" outlineLevel="7" x14ac:dyDescent="0.25">
      <c r="A585" s="29" t="s">
        <v>56</v>
      </c>
      <c r="B585" s="51" t="s">
        <v>343</v>
      </c>
      <c r="C585" s="66"/>
    </row>
    <row r="586" spans="1:3" s="5" customFormat="1" ht="15.75" hidden="1" outlineLevel="7" x14ac:dyDescent="0.25">
      <c r="A586" s="29" t="s">
        <v>51</v>
      </c>
      <c r="B586" s="51" t="s">
        <v>343</v>
      </c>
      <c r="C586" s="66"/>
    </row>
    <row r="587" spans="1:3" s="5" customFormat="1" ht="45" hidden="1" outlineLevel="4" x14ac:dyDescent="0.25">
      <c r="A587" s="71" t="s">
        <v>346</v>
      </c>
      <c r="B587" s="47" t="s">
        <v>343</v>
      </c>
      <c r="C587" s="65"/>
    </row>
    <row r="588" spans="1:3" s="5" customFormat="1" ht="33.75" hidden="1" outlineLevel="5" x14ac:dyDescent="0.25">
      <c r="A588" s="45" t="s">
        <v>16</v>
      </c>
      <c r="B588" s="47" t="s">
        <v>343</v>
      </c>
      <c r="C588" s="65"/>
    </row>
    <row r="589" spans="1:3" s="5" customFormat="1" ht="15.75" hidden="1" outlineLevel="6" x14ac:dyDescent="0.25">
      <c r="A589" s="45" t="s">
        <v>18</v>
      </c>
      <c r="B589" s="47" t="s">
        <v>343</v>
      </c>
      <c r="C589" s="65"/>
    </row>
    <row r="590" spans="1:3" s="5" customFormat="1" ht="15.75" hidden="1" outlineLevel="7" x14ac:dyDescent="0.25">
      <c r="A590" s="29" t="s">
        <v>20</v>
      </c>
      <c r="B590" s="51" t="s">
        <v>343</v>
      </c>
      <c r="C590" s="66"/>
    </row>
    <row r="591" spans="1:3" s="5" customFormat="1" ht="15.75" hidden="1" outlineLevel="7" x14ac:dyDescent="0.25">
      <c r="A591" s="29" t="s">
        <v>26</v>
      </c>
      <c r="B591" s="51" t="s">
        <v>343</v>
      </c>
      <c r="C591" s="66"/>
    </row>
    <row r="592" spans="1:3" s="5" customFormat="1" ht="15.75" hidden="1" outlineLevel="5" x14ac:dyDescent="0.25">
      <c r="A592" s="45" t="s">
        <v>28</v>
      </c>
      <c r="B592" s="47" t="s">
        <v>343</v>
      </c>
      <c r="C592" s="65"/>
    </row>
    <row r="593" spans="1:3" s="5" customFormat="1" ht="15.75" hidden="1" outlineLevel="6" x14ac:dyDescent="0.25">
      <c r="A593" s="45" t="s">
        <v>30</v>
      </c>
      <c r="B593" s="47" t="s">
        <v>343</v>
      </c>
      <c r="C593" s="65"/>
    </row>
    <row r="594" spans="1:3" s="5" customFormat="1" ht="15.75" hidden="1" outlineLevel="7" x14ac:dyDescent="0.25">
      <c r="A594" s="29" t="s">
        <v>32</v>
      </c>
      <c r="B594" s="51" t="s">
        <v>343</v>
      </c>
      <c r="C594" s="66"/>
    </row>
    <row r="595" spans="1:3" s="5" customFormat="1" ht="15.75" hidden="1" outlineLevel="7" x14ac:dyDescent="0.25">
      <c r="A595" s="29" t="s">
        <v>34</v>
      </c>
      <c r="B595" s="51" t="s">
        <v>343</v>
      </c>
      <c r="C595" s="66"/>
    </row>
    <row r="596" spans="1:3" s="5" customFormat="1" ht="15.75" hidden="1" outlineLevel="5" x14ac:dyDescent="0.25">
      <c r="A596" s="45" t="s">
        <v>47</v>
      </c>
      <c r="B596" s="47" t="s">
        <v>343</v>
      </c>
      <c r="C596" s="65"/>
    </row>
    <row r="597" spans="1:3" s="5" customFormat="1" ht="15.75" hidden="1" outlineLevel="6" x14ac:dyDescent="0.25">
      <c r="A597" s="45" t="s">
        <v>49</v>
      </c>
      <c r="B597" s="47" t="s">
        <v>343</v>
      </c>
      <c r="C597" s="65"/>
    </row>
    <row r="598" spans="1:3" s="5" customFormat="1" ht="15.75" hidden="1" outlineLevel="7" x14ac:dyDescent="0.25">
      <c r="A598" s="29" t="s">
        <v>56</v>
      </c>
      <c r="B598" s="51" t="s">
        <v>343</v>
      </c>
      <c r="C598" s="66"/>
    </row>
    <row r="599" spans="1:3" s="5" customFormat="1" ht="22.5" hidden="1" outlineLevel="2" x14ac:dyDescent="0.25">
      <c r="A599" s="45" t="s">
        <v>13</v>
      </c>
      <c r="B599" s="47" t="s">
        <v>343</v>
      </c>
      <c r="C599" s="65"/>
    </row>
    <row r="600" spans="1:3" s="5" customFormat="1" ht="22.5" hidden="1" outlineLevel="3" x14ac:dyDescent="0.25">
      <c r="A600" s="45" t="s">
        <v>55</v>
      </c>
      <c r="B600" s="47" t="s">
        <v>343</v>
      </c>
      <c r="C600" s="65"/>
    </row>
    <row r="601" spans="1:3" s="5" customFormat="1" ht="33.75" hidden="1" outlineLevel="5" x14ac:dyDescent="0.25">
      <c r="A601" s="45" t="s">
        <v>16</v>
      </c>
      <c r="B601" s="47" t="s">
        <v>343</v>
      </c>
      <c r="C601" s="65"/>
    </row>
    <row r="602" spans="1:3" s="5" customFormat="1" ht="15.75" hidden="1" outlineLevel="6" x14ac:dyDescent="0.25">
      <c r="A602" s="45" t="s">
        <v>18</v>
      </c>
      <c r="B602" s="47" t="s">
        <v>343</v>
      </c>
      <c r="C602" s="65"/>
    </row>
    <row r="603" spans="1:3" s="5" customFormat="1" ht="15.75" hidden="1" outlineLevel="7" x14ac:dyDescent="0.25">
      <c r="A603" s="29" t="s">
        <v>20</v>
      </c>
      <c r="B603" s="51" t="s">
        <v>343</v>
      </c>
      <c r="C603" s="66"/>
    </row>
    <row r="604" spans="1:3" s="5" customFormat="1" ht="15.75" hidden="1" outlineLevel="3" x14ac:dyDescent="0.25">
      <c r="A604" s="45" t="s">
        <v>24</v>
      </c>
      <c r="B604" s="47" t="s">
        <v>343</v>
      </c>
      <c r="C604" s="65"/>
    </row>
    <row r="605" spans="1:3" s="5" customFormat="1" ht="33.75" hidden="1" outlineLevel="5" x14ac:dyDescent="0.25">
      <c r="A605" s="45" t="s">
        <v>16</v>
      </c>
      <c r="B605" s="47" t="s">
        <v>343</v>
      </c>
      <c r="C605" s="65"/>
    </row>
    <row r="606" spans="1:3" s="5" customFormat="1" ht="15.75" hidden="1" outlineLevel="6" x14ac:dyDescent="0.25">
      <c r="A606" s="45" t="s">
        <v>18</v>
      </c>
      <c r="B606" s="47" t="s">
        <v>343</v>
      </c>
      <c r="C606" s="65"/>
    </row>
    <row r="607" spans="1:3" s="5" customFormat="1" ht="15.75" hidden="1" outlineLevel="7" x14ac:dyDescent="0.25">
      <c r="A607" s="29" t="s">
        <v>20</v>
      </c>
      <c r="B607" s="51" t="s">
        <v>343</v>
      </c>
      <c r="C607" s="66"/>
    </row>
    <row r="608" spans="1:3" s="5" customFormat="1" ht="15.75" hidden="1" outlineLevel="7" x14ac:dyDescent="0.25">
      <c r="A608" s="29" t="s">
        <v>26</v>
      </c>
      <c r="B608" s="51" t="s">
        <v>343</v>
      </c>
      <c r="C608" s="66"/>
    </row>
    <row r="609" spans="1:3" s="5" customFormat="1" ht="15.75" hidden="1" outlineLevel="5" x14ac:dyDescent="0.25">
      <c r="A609" s="45" t="s">
        <v>28</v>
      </c>
      <c r="B609" s="47" t="s">
        <v>343</v>
      </c>
      <c r="C609" s="65"/>
    </row>
    <row r="610" spans="1:3" s="5" customFormat="1" ht="15.75" hidden="1" outlineLevel="6" x14ac:dyDescent="0.25">
      <c r="A610" s="45" t="s">
        <v>30</v>
      </c>
      <c r="B610" s="47" t="s">
        <v>343</v>
      </c>
      <c r="C610" s="65"/>
    </row>
    <row r="611" spans="1:3" s="5" customFormat="1" ht="15.75" hidden="1" outlineLevel="7" x14ac:dyDescent="0.25">
      <c r="A611" s="29" t="s">
        <v>32</v>
      </c>
      <c r="B611" s="51" t="s">
        <v>343</v>
      </c>
      <c r="C611" s="66"/>
    </row>
    <row r="612" spans="1:3" s="5" customFormat="1" ht="15.75" hidden="1" outlineLevel="7" x14ac:dyDescent="0.25">
      <c r="A612" s="29" t="s">
        <v>34</v>
      </c>
      <c r="B612" s="51" t="s">
        <v>343</v>
      </c>
      <c r="C612" s="66"/>
    </row>
    <row r="613" spans="1:3" s="5" customFormat="1" ht="15.75" hidden="1" outlineLevel="5" x14ac:dyDescent="0.25">
      <c r="A613" s="45" t="s">
        <v>47</v>
      </c>
      <c r="B613" s="47" t="s">
        <v>343</v>
      </c>
      <c r="C613" s="65"/>
    </row>
    <row r="614" spans="1:3" s="5" customFormat="1" ht="15.75" hidden="1" outlineLevel="6" x14ac:dyDescent="0.25">
      <c r="A614" s="45" t="s">
        <v>49</v>
      </c>
      <c r="B614" s="47" t="s">
        <v>343</v>
      </c>
      <c r="C614" s="65"/>
    </row>
    <row r="615" spans="1:3" s="5" customFormat="1" ht="15.75" hidden="1" outlineLevel="7" x14ac:dyDescent="0.25">
      <c r="A615" s="29" t="s">
        <v>51</v>
      </c>
      <c r="B615" s="51" t="s">
        <v>343</v>
      </c>
      <c r="C615" s="66"/>
    </row>
    <row r="616" spans="1:3" s="5" customFormat="1" ht="15.75" hidden="1" outlineLevel="2" x14ac:dyDescent="0.25">
      <c r="A616" s="45" t="s">
        <v>347</v>
      </c>
      <c r="B616" s="47" t="s">
        <v>343</v>
      </c>
      <c r="C616" s="65"/>
    </row>
    <row r="617" spans="1:3" s="5" customFormat="1" ht="15.75" hidden="1" outlineLevel="3" x14ac:dyDescent="0.25">
      <c r="A617" s="45" t="s">
        <v>79</v>
      </c>
      <c r="B617" s="47" t="s">
        <v>343</v>
      </c>
      <c r="C617" s="65"/>
    </row>
    <row r="618" spans="1:3" s="5" customFormat="1" ht="33.75" hidden="1" outlineLevel="5" x14ac:dyDescent="0.25">
      <c r="A618" s="45" t="s">
        <v>16</v>
      </c>
      <c r="B618" s="47" t="s">
        <v>343</v>
      </c>
      <c r="C618" s="65"/>
    </row>
    <row r="619" spans="1:3" s="5" customFormat="1" ht="15.75" hidden="1" outlineLevel="6" x14ac:dyDescent="0.25">
      <c r="A619" s="45" t="s">
        <v>80</v>
      </c>
      <c r="B619" s="47" t="s">
        <v>343</v>
      </c>
      <c r="C619" s="65"/>
    </row>
    <row r="620" spans="1:3" s="5" customFormat="1" ht="15.75" hidden="1" outlineLevel="7" x14ac:dyDescent="0.25">
      <c r="A620" s="29" t="s">
        <v>20</v>
      </c>
      <c r="B620" s="51" t="s">
        <v>343</v>
      </c>
      <c r="C620" s="66"/>
    </row>
    <row r="621" spans="1:3" s="5" customFormat="1" ht="15.75" hidden="1" outlineLevel="7" x14ac:dyDescent="0.25">
      <c r="A621" s="29" t="s">
        <v>26</v>
      </c>
      <c r="B621" s="51" t="s">
        <v>343</v>
      </c>
      <c r="C621" s="66"/>
    </row>
    <row r="622" spans="1:3" s="5" customFormat="1" ht="15.75" hidden="1" outlineLevel="5" x14ac:dyDescent="0.25">
      <c r="A622" s="45" t="s">
        <v>28</v>
      </c>
      <c r="B622" s="47" t="s">
        <v>343</v>
      </c>
      <c r="C622" s="65"/>
    </row>
    <row r="623" spans="1:3" s="5" customFormat="1" ht="15.75" hidden="1" outlineLevel="6" x14ac:dyDescent="0.25">
      <c r="A623" s="45" t="s">
        <v>30</v>
      </c>
      <c r="B623" s="47" t="s">
        <v>343</v>
      </c>
      <c r="C623" s="65"/>
    </row>
    <row r="624" spans="1:3" s="5" customFormat="1" ht="15.75" hidden="1" outlineLevel="7" x14ac:dyDescent="0.25">
      <c r="A624" s="29" t="s">
        <v>32</v>
      </c>
      <c r="B624" s="51" t="s">
        <v>343</v>
      </c>
      <c r="C624" s="66"/>
    </row>
    <row r="625" spans="1:3" s="5" customFormat="1" ht="15.75" hidden="1" outlineLevel="7" x14ac:dyDescent="0.25">
      <c r="A625" s="29" t="s">
        <v>34</v>
      </c>
      <c r="B625" s="51" t="s">
        <v>343</v>
      </c>
      <c r="C625" s="66"/>
    </row>
    <row r="626" spans="1:3" s="5" customFormat="1" ht="15.75" hidden="1" outlineLevel="5" x14ac:dyDescent="0.25">
      <c r="A626" s="45" t="s">
        <v>36</v>
      </c>
      <c r="B626" s="47" t="s">
        <v>343</v>
      </c>
      <c r="C626" s="65"/>
    </row>
    <row r="627" spans="1:3" s="5" customFormat="1" ht="15.75" hidden="1" outlineLevel="6" x14ac:dyDescent="0.25">
      <c r="A627" s="45" t="s">
        <v>291</v>
      </c>
      <c r="B627" s="47" t="s">
        <v>343</v>
      </c>
      <c r="C627" s="65"/>
    </row>
    <row r="628" spans="1:3" s="5" customFormat="1" ht="22.5" hidden="1" outlineLevel="7" x14ac:dyDescent="0.25">
      <c r="A628" s="29" t="s">
        <v>292</v>
      </c>
      <c r="B628" s="51" t="s">
        <v>343</v>
      </c>
      <c r="C628" s="66"/>
    </row>
    <row r="629" spans="1:3" s="5" customFormat="1" ht="15.75" hidden="1" outlineLevel="6" x14ac:dyDescent="0.25">
      <c r="A629" s="45" t="s">
        <v>68</v>
      </c>
      <c r="B629" s="47" t="s">
        <v>343</v>
      </c>
      <c r="C629" s="65"/>
    </row>
    <row r="630" spans="1:3" s="5" customFormat="1" ht="15.75" hidden="1" outlineLevel="7" x14ac:dyDescent="0.25">
      <c r="A630" s="29" t="s">
        <v>68</v>
      </c>
      <c r="B630" s="51" t="s">
        <v>343</v>
      </c>
      <c r="C630" s="66"/>
    </row>
    <row r="631" spans="1:3" s="5" customFormat="1" ht="22.5" hidden="1" outlineLevel="5" x14ac:dyDescent="0.25">
      <c r="A631" s="45" t="s">
        <v>105</v>
      </c>
      <c r="B631" s="47" t="s">
        <v>343</v>
      </c>
      <c r="C631" s="65"/>
    </row>
    <row r="632" spans="1:3" s="5" customFormat="1" ht="15.75" hidden="1" outlineLevel="6" x14ac:dyDescent="0.25">
      <c r="A632" s="45" t="s">
        <v>137</v>
      </c>
      <c r="B632" s="47" t="s">
        <v>343</v>
      </c>
      <c r="C632" s="65"/>
    </row>
    <row r="633" spans="1:3" s="5" customFormat="1" ht="22.5" hidden="1" outlineLevel="7" x14ac:dyDescent="0.25">
      <c r="A633" s="29" t="s">
        <v>138</v>
      </c>
      <c r="B633" s="51" t="s">
        <v>343</v>
      </c>
      <c r="C633" s="66"/>
    </row>
    <row r="634" spans="1:3" s="5" customFormat="1" ht="15.75" hidden="1" outlineLevel="7" x14ac:dyDescent="0.25">
      <c r="A634" s="29" t="s">
        <v>139</v>
      </c>
      <c r="B634" s="51" t="s">
        <v>343</v>
      </c>
      <c r="C634" s="66"/>
    </row>
    <row r="635" spans="1:3" s="5" customFormat="1" ht="15.75" hidden="1" outlineLevel="6" x14ac:dyDescent="0.25">
      <c r="A635" s="45" t="s">
        <v>106</v>
      </c>
      <c r="B635" s="47" t="s">
        <v>343</v>
      </c>
      <c r="C635" s="65"/>
    </row>
    <row r="636" spans="1:3" s="5" customFormat="1" ht="22.5" hidden="1" outlineLevel="7" x14ac:dyDescent="0.25">
      <c r="A636" s="29" t="s">
        <v>107</v>
      </c>
      <c r="B636" s="51" t="s">
        <v>343</v>
      </c>
      <c r="C636" s="66"/>
    </row>
    <row r="637" spans="1:3" s="5" customFormat="1" ht="15.75" hidden="1" outlineLevel="7" x14ac:dyDescent="0.25">
      <c r="A637" s="29" t="s">
        <v>316</v>
      </c>
      <c r="B637" s="51" t="s">
        <v>343</v>
      </c>
      <c r="C637" s="66"/>
    </row>
    <row r="638" spans="1:3" s="5" customFormat="1" ht="15.75" hidden="1" outlineLevel="5" x14ac:dyDescent="0.25">
      <c r="A638" s="45" t="s">
        <v>47</v>
      </c>
      <c r="B638" s="47" t="s">
        <v>343</v>
      </c>
      <c r="C638" s="65"/>
    </row>
    <row r="639" spans="1:3" s="5" customFormat="1" ht="15.75" hidden="1" outlineLevel="6" x14ac:dyDescent="0.25">
      <c r="A639" s="45" t="s">
        <v>49</v>
      </c>
      <c r="B639" s="47" t="s">
        <v>343</v>
      </c>
      <c r="C639" s="65"/>
    </row>
    <row r="640" spans="1:3" s="5" customFormat="1" ht="15.75" hidden="1" outlineLevel="7" x14ac:dyDescent="0.25">
      <c r="A640" s="29" t="s">
        <v>51</v>
      </c>
      <c r="B640" s="51" t="s">
        <v>343</v>
      </c>
      <c r="C640" s="66"/>
    </row>
    <row r="641" spans="1:3" s="5" customFormat="1" ht="15.75" hidden="1" outlineLevel="2" x14ac:dyDescent="0.25">
      <c r="A641" s="45" t="s">
        <v>296</v>
      </c>
      <c r="B641" s="47" t="s">
        <v>343</v>
      </c>
      <c r="C641" s="65"/>
    </row>
    <row r="642" spans="1:3" s="5" customFormat="1" ht="15.75" hidden="1" outlineLevel="3" x14ac:dyDescent="0.25">
      <c r="A642" s="45" t="s">
        <v>348</v>
      </c>
      <c r="B642" s="47" t="s">
        <v>343</v>
      </c>
      <c r="C642" s="65"/>
    </row>
    <row r="643" spans="1:3" s="5" customFormat="1" ht="15.75" hidden="1" outlineLevel="5" x14ac:dyDescent="0.25">
      <c r="A643" s="45" t="s">
        <v>28</v>
      </c>
      <c r="B643" s="47" t="s">
        <v>343</v>
      </c>
      <c r="C643" s="65"/>
    </row>
    <row r="644" spans="1:3" s="5" customFormat="1" ht="15.75" hidden="1" outlineLevel="6" x14ac:dyDescent="0.25">
      <c r="A644" s="45" t="s">
        <v>30</v>
      </c>
      <c r="B644" s="47" t="s">
        <v>343</v>
      </c>
      <c r="C644" s="65"/>
    </row>
    <row r="645" spans="1:3" s="5" customFormat="1" ht="15.75" hidden="1" outlineLevel="7" x14ac:dyDescent="0.25">
      <c r="A645" s="29" t="s">
        <v>34</v>
      </c>
      <c r="B645" s="51" t="s">
        <v>343</v>
      </c>
      <c r="C645" s="66"/>
    </row>
    <row r="646" spans="1:3" s="5" customFormat="1" ht="15.75" hidden="1" outlineLevel="5" x14ac:dyDescent="0.25">
      <c r="A646" s="45" t="s">
        <v>36</v>
      </c>
      <c r="B646" s="47" t="s">
        <v>343</v>
      </c>
      <c r="C646" s="65"/>
    </row>
    <row r="647" spans="1:3" s="5" customFormat="1" ht="15.75" hidden="1" outlineLevel="6" x14ac:dyDescent="0.25">
      <c r="A647" s="45" t="s">
        <v>37</v>
      </c>
      <c r="B647" s="47" t="s">
        <v>343</v>
      </c>
      <c r="C647" s="65"/>
    </row>
    <row r="648" spans="1:3" s="5" customFormat="1" ht="15.75" hidden="1" outlineLevel="7" x14ac:dyDescent="0.25">
      <c r="A648" s="29" t="s">
        <v>37</v>
      </c>
      <c r="B648" s="51" t="s">
        <v>343</v>
      </c>
      <c r="C648" s="66"/>
    </row>
    <row r="649" spans="1:3" s="5" customFormat="1" ht="22.5" hidden="1" outlineLevel="5" x14ac:dyDescent="0.25">
      <c r="A649" s="45" t="s">
        <v>105</v>
      </c>
      <c r="B649" s="47" t="s">
        <v>343</v>
      </c>
      <c r="C649" s="65"/>
    </row>
    <row r="650" spans="1:3" s="5" customFormat="1" ht="15.75" hidden="1" outlineLevel="6" x14ac:dyDescent="0.25">
      <c r="A650" s="45" t="s">
        <v>113</v>
      </c>
      <c r="B650" s="47" t="s">
        <v>343</v>
      </c>
      <c r="C650" s="65"/>
    </row>
    <row r="651" spans="1:3" s="5" customFormat="1" ht="15.75" hidden="1" outlineLevel="7" x14ac:dyDescent="0.25">
      <c r="A651" s="29" t="s">
        <v>113</v>
      </c>
      <c r="B651" s="51" t="s">
        <v>343</v>
      </c>
      <c r="C651" s="66"/>
    </row>
    <row r="652" spans="1:3" s="5" customFormat="1" ht="15.75" hidden="1" outlineLevel="3" x14ac:dyDescent="0.25">
      <c r="A652" s="45" t="s">
        <v>349</v>
      </c>
      <c r="B652" s="47" t="s">
        <v>343</v>
      </c>
      <c r="C652" s="65"/>
    </row>
    <row r="653" spans="1:3" s="5" customFormat="1" ht="15.75" hidden="1" outlineLevel="5" x14ac:dyDescent="0.25">
      <c r="A653" s="45" t="s">
        <v>28</v>
      </c>
      <c r="B653" s="47" t="s">
        <v>343</v>
      </c>
      <c r="C653" s="65"/>
    </row>
    <row r="654" spans="1:3" s="5" customFormat="1" ht="15.75" hidden="1" outlineLevel="6" x14ac:dyDescent="0.25">
      <c r="A654" s="45" t="s">
        <v>30</v>
      </c>
      <c r="B654" s="47" t="s">
        <v>343</v>
      </c>
      <c r="C654" s="65"/>
    </row>
    <row r="655" spans="1:3" s="5" customFormat="1" ht="15.75" hidden="1" outlineLevel="7" x14ac:dyDescent="0.25">
      <c r="A655" s="29" t="s">
        <v>32</v>
      </c>
      <c r="B655" s="51" t="s">
        <v>343</v>
      </c>
      <c r="C655" s="66"/>
    </row>
    <row r="656" spans="1:3" s="5" customFormat="1" ht="15.75" hidden="1" outlineLevel="3" x14ac:dyDescent="0.25">
      <c r="A656" s="45" t="s">
        <v>350</v>
      </c>
      <c r="B656" s="47" t="s">
        <v>343</v>
      </c>
      <c r="C656" s="65"/>
    </row>
    <row r="657" spans="1:3" s="5" customFormat="1" ht="15.75" hidden="1" outlineLevel="5" x14ac:dyDescent="0.25">
      <c r="A657" s="45" t="s">
        <v>36</v>
      </c>
      <c r="B657" s="47" t="s">
        <v>343</v>
      </c>
      <c r="C657" s="65"/>
    </row>
    <row r="658" spans="1:3" s="5" customFormat="1" ht="15.75" hidden="1" outlineLevel="6" x14ac:dyDescent="0.25">
      <c r="A658" s="45" t="s">
        <v>37</v>
      </c>
      <c r="B658" s="47" t="s">
        <v>343</v>
      </c>
      <c r="C658" s="65"/>
    </row>
    <row r="659" spans="1:3" s="5" customFormat="1" ht="15.75" hidden="1" outlineLevel="7" x14ac:dyDescent="0.25">
      <c r="A659" s="29" t="s">
        <v>37</v>
      </c>
      <c r="B659" s="51" t="s">
        <v>343</v>
      </c>
      <c r="C659" s="66"/>
    </row>
    <row r="660" spans="1:3" s="5" customFormat="1" ht="15.75" hidden="1" outlineLevel="3" x14ac:dyDescent="0.25">
      <c r="A660" s="45" t="s">
        <v>351</v>
      </c>
      <c r="B660" s="47" t="s">
        <v>343</v>
      </c>
      <c r="C660" s="65"/>
    </row>
    <row r="661" spans="1:3" s="5" customFormat="1" ht="15.75" hidden="1" outlineLevel="5" x14ac:dyDescent="0.25">
      <c r="A661" s="45" t="s">
        <v>28</v>
      </c>
      <c r="B661" s="47" t="s">
        <v>343</v>
      </c>
      <c r="C661" s="65"/>
    </row>
    <row r="662" spans="1:3" s="5" customFormat="1" ht="15.75" hidden="1" outlineLevel="6" x14ac:dyDescent="0.25">
      <c r="A662" s="45" t="s">
        <v>30</v>
      </c>
      <c r="B662" s="47" t="s">
        <v>343</v>
      </c>
      <c r="C662" s="65"/>
    </row>
    <row r="663" spans="1:3" s="5" customFormat="1" ht="15.75" hidden="1" outlineLevel="7" x14ac:dyDescent="0.25">
      <c r="A663" s="29" t="s">
        <v>34</v>
      </c>
      <c r="B663" s="51" t="s">
        <v>343</v>
      </c>
      <c r="C663" s="66"/>
    </row>
    <row r="664" spans="1:3" s="5" customFormat="1" ht="15.75" hidden="1" outlineLevel="3" x14ac:dyDescent="0.25">
      <c r="A664" s="45" t="s">
        <v>317</v>
      </c>
      <c r="B664" s="47" t="s">
        <v>343</v>
      </c>
      <c r="C664" s="65"/>
    </row>
    <row r="665" spans="1:3" s="5" customFormat="1" ht="15.75" hidden="1" outlineLevel="5" x14ac:dyDescent="0.25">
      <c r="A665" s="45" t="s">
        <v>28</v>
      </c>
      <c r="B665" s="47" t="s">
        <v>343</v>
      </c>
      <c r="C665" s="65"/>
    </row>
    <row r="666" spans="1:3" s="5" customFormat="1" ht="15.75" hidden="1" outlineLevel="6" x14ac:dyDescent="0.25">
      <c r="A666" s="45" t="s">
        <v>30</v>
      </c>
      <c r="B666" s="47" t="s">
        <v>343</v>
      </c>
      <c r="C666" s="65"/>
    </row>
    <row r="667" spans="1:3" s="5" customFormat="1" ht="15.75" hidden="1" outlineLevel="7" x14ac:dyDescent="0.25">
      <c r="A667" s="29" t="s">
        <v>32</v>
      </c>
      <c r="B667" s="51" t="s">
        <v>343</v>
      </c>
      <c r="C667" s="66"/>
    </row>
    <row r="668" spans="1:3" s="5" customFormat="1" ht="15.75" hidden="1" outlineLevel="7" x14ac:dyDescent="0.25">
      <c r="A668" s="29" t="s">
        <v>34</v>
      </c>
      <c r="B668" s="51" t="s">
        <v>343</v>
      </c>
      <c r="C668" s="66"/>
    </row>
    <row r="669" spans="1:3" s="5" customFormat="1" ht="15.75" hidden="1" outlineLevel="3" x14ac:dyDescent="0.25">
      <c r="A669" s="45" t="s">
        <v>352</v>
      </c>
      <c r="B669" s="47" t="s">
        <v>343</v>
      </c>
      <c r="C669" s="65"/>
    </row>
    <row r="670" spans="1:3" s="5" customFormat="1" ht="15.75" hidden="1" outlineLevel="5" x14ac:dyDescent="0.25">
      <c r="A670" s="45" t="s">
        <v>36</v>
      </c>
      <c r="B670" s="47" t="s">
        <v>343</v>
      </c>
      <c r="C670" s="65"/>
    </row>
    <row r="671" spans="1:3" s="5" customFormat="1" ht="15.75" hidden="1" outlineLevel="6" x14ac:dyDescent="0.25">
      <c r="A671" s="45" t="s">
        <v>37</v>
      </c>
      <c r="B671" s="47" t="s">
        <v>343</v>
      </c>
      <c r="C671" s="65"/>
    </row>
    <row r="672" spans="1:3" s="5" customFormat="1" ht="15.75" hidden="1" outlineLevel="7" x14ac:dyDescent="0.25">
      <c r="A672" s="29" t="s">
        <v>37</v>
      </c>
      <c r="B672" s="51" t="s">
        <v>343</v>
      </c>
      <c r="C672" s="66"/>
    </row>
    <row r="673" spans="1:3" s="5" customFormat="1" ht="15.75" hidden="1" outlineLevel="3" x14ac:dyDescent="0.25">
      <c r="A673" s="45" t="s">
        <v>353</v>
      </c>
      <c r="B673" s="47" t="s">
        <v>343</v>
      </c>
      <c r="C673" s="65"/>
    </row>
    <row r="674" spans="1:3" s="5" customFormat="1" ht="15.75" hidden="1" outlineLevel="5" x14ac:dyDescent="0.25">
      <c r="A674" s="45" t="s">
        <v>36</v>
      </c>
      <c r="B674" s="47" t="s">
        <v>343</v>
      </c>
      <c r="C674" s="65"/>
    </row>
    <row r="675" spans="1:3" s="5" customFormat="1" ht="15.75" hidden="1" outlineLevel="6" x14ac:dyDescent="0.25">
      <c r="A675" s="45" t="s">
        <v>37</v>
      </c>
      <c r="B675" s="47" t="s">
        <v>343</v>
      </c>
      <c r="C675" s="65"/>
    </row>
    <row r="676" spans="1:3" s="5" customFormat="1" ht="15.75" hidden="1" outlineLevel="7" x14ac:dyDescent="0.25">
      <c r="A676" s="29" t="s">
        <v>37</v>
      </c>
      <c r="B676" s="51" t="s">
        <v>343</v>
      </c>
      <c r="C676" s="66"/>
    </row>
    <row r="677" spans="1:3" s="5" customFormat="1" ht="22.5" hidden="1" outlineLevel="3" x14ac:dyDescent="0.25">
      <c r="A677" s="45" t="s">
        <v>354</v>
      </c>
      <c r="B677" s="47" t="s">
        <v>343</v>
      </c>
      <c r="C677" s="65"/>
    </row>
    <row r="678" spans="1:3" s="5" customFormat="1" ht="15.75" hidden="1" outlineLevel="5" x14ac:dyDescent="0.25">
      <c r="A678" s="45" t="s">
        <v>36</v>
      </c>
      <c r="B678" s="47" t="s">
        <v>343</v>
      </c>
      <c r="C678" s="65"/>
    </row>
    <row r="679" spans="1:3" s="5" customFormat="1" ht="15.75" hidden="1" outlineLevel="6" x14ac:dyDescent="0.25">
      <c r="A679" s="45" t="s">
        <v>37</v>
      </c>
      <c r="B679" s="47" t="s">
        <v>343</v>
      </c>
      <c r="C679" s="65"/>
    </row>
    <row r="680" spans="1:3" s="5" customFormat="1" ht="15.75" hidden="1" outlineLevel="7" x14ac:dyDescent="0.25">
      <c r="A680" s="29" t="s">
        <v>37</v>
      </c>
      <c r="B680" s="51" t="s">
        <v>343</v>
      </c>
      <c r="C680" s="66"/>
    </row>
    <row r="681" spans="1:3" s="5" customFormat="1" ht="15.75" hidden="1" outlineLevel="3" x14ac:dyDescent="0.25">
      <c r="A681" s="45" t="s">
        <v>355</v>
      </c>
      <c r="B681" s="47" t="s">
        <v>343</v>
      </c>
      <c r="C681" s="65"/>
    </row>
    <row r="682" spans="1:3" s="5" customFormat="1" ht="15.75" hidden="1" outlineLevel="5" x14ac:dyDescent="0.25">
      <c r="A682" s="45" t="s">
        <v>28</v>
      </c>
      <c r="B682" s="47" t="s">
        <v>343</v>
      </c>
      <c r="C682" s="65"/>
    </row>
    <row r="683" spans="1:3" s="5" customFormat="1" ht="15.75" hidden="1" outlineLevel="6" x14ac:dyDescent="0.25">
      <c r="A683" s="45" t="s">
        <v>30</v>
      </c>
      <c r="B683" s="47" t="s">
        <v>343</v>
      </c>
      <c r="C683" s="65"/>
    </row>
    <row r="684" spans="1:3" s="5" customFormat="1" ht="15.75" hidden="1" outlineLevel="7" x14ac:dyDescent="0.25">
      <c r="A684" s="29" t="s">
        <v>34</v>
      </c>
      <c r="B684" s="51" t="s">
        <v>343</v>
      </c>
      <c r="C684" s="66"/>
    </row>
    <row r="685" spans="1:3" s="5" customFormat="1" ht="15.75" hidden="1" outlineLevel="2" x14ac:dyDescent="0.25">
      <c r="A685" s="45" t="s">
        <v>118</v>
      </c>
      <c r="B685" s="47" t="s">
        <v>343</v>
      </c>
      <c r="C685" s="65"/>
    </row>
    <row r="686" spans="1:3" s="5" customFormat="1" ht="22.5" hidden="1" outlineLevel="3" x14ac:dyDescent="0.25">
      <c r="A686" s="45" t="s">
        <v>143</v>
      </c>
      <c r="B686" s="47" t="s">
        <v>343</v>
      </c>
      <c r="C686" s="65"/>
    </row>
    <row r="687" spans="1:3" s="5" customFormat="1" ht="15.75" hidden="1" outlineLevel="5" x14ac:dyDescent="0.25">
      <c r="A687" s="45" t="s">
        <v>28</v>
      </c>
      <c r="B687" s="47" t="s">
        <v>343</v>
      </c>
      <c r="C687" s="65"/>
    </row>
    <row r="688" spans="1:3" s="5" customFormat="1" ht="15.75" hidden="1" outlineLevel="6" x14ac:dyDescent="0.25">
      <c r="A688" s="45" t="s">
        <v>30</v>
      </c>
      <c r="B688" s="47" t="s">
        <v>343</v>
      </c>
      <c r="C688" s="65"/>
    </row>
    <row r="689" spans="1:3" s="5" customFormat="1" ht="15.75" hidden="1" outlineLevel="7" x14ac:dyDescent="0.25">
      <c r="A689" s="29" t="s">
        <v>34</v>
      </c>
      <c r="B689" s="51" t="s">
        <v>343</v>
      </c>
      <c r="C689" s="66"/>
    </row>
    <row r="690" spans="1:3" s="5" customFormat="1" ht="22.5" hidden="1" outlineLevel="3" x14ac:dyDescent="0.25">
      <c r="A690" s="45" t="s">
        <v>140</v>
      </c>
      <c r="B690" s="47" t="s">
        <v>343</v>
      </c>
      <c r="C690" s="65"/>
    </row>
    <row r="691" spans="1:3" s="5" customFormat="1" ht="15.75" hidden="1" outlineLevel="5" x14ac:dyDescent="0.25">
      <c r="A691" s="45" t="s">
        <v>28</v>
      </c>
      <c r="B691" s="47" t="s">
        <v>343</v>
      </c>
      <c r="C691" s="65"/>
    </row>
    <row r="692" spans="1:3" s="5" customFormat="1" ht="15.75" hidden="1" outlineLevel="6" x14ac:dyDescent="0.25">
      <c r="A692" s="45" t="s">
        <v>30</v>
      </c>
      <c r="B692" s="47" t="s">
        <v>343</v>
      </c>
      <c r="C692" s="65"/>
    </row>
    <row r="693" spans="1:3" s="5" customFormat="1" ht="15.75" hidden="1" outlineLevel="7" x14ac:dyDescent="0.25">
      <c r="A693" s="29" t="s">
        <v>34</v>
      </c>
      <c r="B693" s="51" t="s">
        <v>343</v>
      </c>
      <c r="C693" s="66"/>
    </row>
    <row r="694" spans="1:3" s="5" customFormat="1" ht="22.5" hidden="1" outlineLevel="5" x14ac:dyDescent="0.25">
      <c r="A694" s="45" t="s">
        <v>105</v>
      </c>
      <c r="B694" s="47" t="s">
        <v>343</v>
      </c>
      <c r="C694" s="65"/>
    </row>
    <row r="695" spans="1:3" s="5" customFormat="1" ht="15.75" hidden="1" outlineLevel="6" x14ac:dyDescent="0.25">
      <c r="A695" s="45" t="s">
        <v>137</v>
      </c>
      <c r="B695" s="47" t="s">
        <v>343</v>
      </c>
      <c r="C695" s="65"/>
    </row>
    <row r="696" spans="1:3" s="5" customFormat="1" ht="15.75" hidden="1" outlineLevel="7" x14ac:dyDescent="0.25">
      <c r="A696" s="29" t="s">
        <v>139</v>
      </c>
      <c r="B696" s="51" t="s">
        <v>343</v>
      </c>
      <c r="C696" s="66"/>
    </row>
    <row r="697" spans="1:3" s="5" customFormat="1" ht="15.75" hidden="1" outlineLevel="6" x14ac:dyDescent="0.25">
      <c r="A697" s="45" t="s">
        <v>106</v>
      </c>
      <c r="B697" s="47" t="s">
        <v>343</v>
      </c>
      <c r="C697" s="65"/>
    </row>
    <row r="698" spans="1:3" s="5" customFormat="1" ht="15.75" hidden="1" outlineLevel="7" x14ac:dyDescent="0.25">
      <c r="A698" s="29" t="s">
        <v>316</v>
      </c>
      <c r="B698" s="51" t="s">
        <v>343</v>
      </c>
      <c r="C698" s="66"/>
    </row>
    <row r="699" spans="1:3" s="5" customFormat="1" ht="33.75" hidden="1" outlineLevel="3" x14ac:dyDescent="0.25">
      <c r="A699" s="45" t="s">
        <v>309</v>
      </c>
      <c r="B699" s="47" t="s">
        <v>343</v>
      </c>
      <c r="C699" s="65"/>
    </row>
    <row r="700" spans="1:3" s="5" customFormat="1" ht="15.75" hidden="1" outlineLevel="5" x14ac:dyDescent="0.25">
      <c r="A700" s="45" t="s">
        <v>28</v>
      </c>
      <c r="B700" s="47" t="s">
        <v>343</v>
      </c>
      <c r="C700" s="65"/>
    </row>
    <row r="701" spans="1:3" s="5" customFormat="1" ht="15.75" hidden="1" outlineLevel="6" x14ac:dyDescent="0.25">
      <c r="A701" s="45" t="s">
        <v>30</v>
      </c>
      <c r="B701" s="47" t="s">
        <v>343</v>
      </c>
      <c r="C701" s="65"/>
    </row>
    <row r="702" spans="1:3" s="5" customFormat="1" ht="15.75" hidden="1" outlineLevel="7" x14ac:dyDescent="0.25">
      <c r="A702" s="29" t="s">
        <v>32</v>
      </c>
      <c r="B702" s="51" t="s">
        <v>343</v>
      </c>
      <c r="C702" s="66"/>
    </row>
    <row r="703" spans="1:3" s="5" customFormat="1" ht="15.75" hidden="1" outlineLevel="7" x14ac:dyDescent="0.25">
      <c r="A703" s="29" t="s">
        <v>34</v>
      </c>
      <c r="B703" s="51" t="s">
        <v>343</v>
      </c>
      <c r="C703" s="66"/>
    </row>
    <row r="704" spans="1:3" s="5" customFormat="1" ht="22.5" hidden="1" outlineLevel="5" x14ac:dyDescent="0.25">
      <c r="A704" s="45" t="s">
        <v>105</v>
      </c>
      <c r="B704" s="47" t="s">
        <v>343</v>
      </c>
      <c r="C704" s="65"/>
    </row>
    <row r="705" spans="1:3" s="5" customFormat="1" ht="15.75" hidden="1" outlineLevel="6" x14ac:dyDescent="0.25">
      <c r="A705" s="45" t="s">
        <v>137</v>
      </c>
      <c r="B705" s="47" t="s">
        <v>343</v>
      </c>
      <c r="C705" s="65"/>
    </row>
    <row r="706" spans="1:3" s="5" customFormat="1" ht="15.75" hidden="1" outlineLevel="7" x14ac:dyDescent="0.25">
      <c r="A706" s="29" t="s">
        <v>139</v>
      </c>
      <c r="B706" s="51" t="s">
        <v>343</v>
      </c>
      <c r="C706" s="66"/>
    </row>
    <row r="707" spans="1:3" s="5" customFormat="1" ht="33.75" hidden="1" outlineLevel="3" x14ac:dyDescent="0.25">
      <c r="A707" s="45" t="s">
        <v>356</v>
      </c>
      <c r="B707" s="47" t="s">
        <v>343</v>
      </c>
      <c r="C707" s="65"/>
    </row>
    <row r="708" spans="1:3" s="5" customFormat="1" ht="15.75" hidden="1" outlineLevel="5" x14ac:dyDescent="0.25">
      <c r="A708" s="45" t="s">
        <v>28</v>
      </c>
      <c r="B708" s="47" t="s">
        <v>343</v>
      </c>
      <c r="C708" s="65"/>
    </row>
    <row r="709" spans="1:3" s="5" customFormat="1" ht="15.75" hidden="1" outlineLevel="6" x14ac:dyDescent="0.25">
      <c r="A709" s="45" t="s">
        <v>30</v>
      </c>
      <c r="B709" s="47" t="s">
        <v>343</v>
      </c>
      <c r="C709" s="65"/>
    </row>
    <row r="710" spans="1:3" s="5" customFormat="1" ht="15.75" hidden="1" outlineLevel="7" x14ac:dyDescent="0.25">
      <c r="A710" s="29" t="s">
        <v>34</v>
      </c>
      <c r="B710" s="51" t="s">
        <v>343</v>
      </c>
      <c r="C710" s="66"/>
    </row>
    <row r="711" spans="1:3" s="5" customFormat="1" ht="22.5" hidden="1" outlineLevel="3" x14ac:dyDescent="0.25">
      <c r="A711" s="45" t="s">
        <v>219</v>
      </c>
      <c r="B711" s="47" t="s">
        <v>343</v>
      </c>
      <c r="C711" s="65"/>
    </row>
    <row r="712" spans="1:3" s="5" customFormat="1" ht="22.5" hidden="1" outlineLevel="4" x14ac:dyDescent="0.25">
      <c r="A712" s="45" t="s">
        <v>357</v>
      </c>
      <c r="B712" s="47" t="s">
        <v>343</v>
      </c>
      <c r="C712" s="65"/>
    </row>
    <row r="713" spans="1:3" s="5" customFormat="1" ht="22.5" hidden="1" outlineLevel="5" x14ac:dyDescent="0.25">
      <c r="A713" s="45" t="s">
        <v>105</v>
      </c>
      <c r="B713" s="47" t="s">
        <v>343</v>
      </c>
      <c r="C713" s="65"/>
    </row>
    <row r="714" spans="1:3" s="5" customFormat="1" ht="15.75" hidden="1" outlineLevel="6" x14ac:dyDescent="0.25">
      <c r="A714" s="45" t="s">
        <v>137</v>
      </c>
      <c r="B714" s="47" t="s">
        <v>343</v>
      </c>
      <c r="C714" s="65"/>
    </row>
    <row r="715" spans="1:3" s="5" customFormat="1" ht="15.75" hidden="1" outlineLevel="7" x14ac:dyDescent="0.25">
      <c r="A715" s="29" t="s">
        <v>139</v>
      </c>
      <c r="B715" s="51" t="s">
        <v>343</v>
      </c>
      <c r="C715" s="66"/>
    </row>
    <row r="716" spans="1:3" s="5" customFormat="1" ht="15.75" hidden="1" outlineLevel="5" x14ac:dyDescent="0.25">
      <c r="A716" s="45" t="s">
        <v>47</v>
      </c>
      <c r="B716" s="47" t="s">
        <v>343</v>
      </c>
      <c r="C716" s="65"/>
    </row>
    <row r="717" spans="1:3" s="5" customFormat="1" ht="22.5" hidden="1" outlineLevel="6" x14ac:dyDescent="0.25">
      <c r="A717" s="45" t="s">
        <v>153</v>
      </c>
      <c r="B717" s="47" t="s">
        <v>343</v>
      </c>
      <c r="C717" s="65"/>
    </row>
    <row r="718" spans="1:3" s="5" customFormat="1" ht="22.5" hidden="1" outlineLevel="7" x14ac:dyDescent="0.25">
      <c r="A718" s="29" t="s">
        <v>153</v>
      </c>
      <c r="B718" s="51" t="s">
        <v>343</v>
      </c>
      <c r="C718" s="66"/>
    </row>
    <row r="719" spans="1:3" s="5" customFormat="1" ht="22.5" hidden="1" outlineLevel="3" x14ac:dyDescent="0.25">
      <c r="A719" s="45" t="s">
        <v>122</v>
      </c>
      <c r="B719" s="47" t="s">
        <v>343</v>
      </c>
      <c r="C719" s="65"/>
    </row>
    <row r="720" spans="1:3" s="5" customFormat="1" ht="15.75" hidden="1" outlineLevel="5" x14ac:dyDescent="0.25">
      <c r="A720" s="45" t="s">
        <v>28</v>
      </c>
      <c r="B720" s="47" t="s">
        <v>343</v>
      </c>
      <c r="C720" s="65"/>
    </row>
    <row r="721" spans="1:3" s="5" customFormat="1" ht="15.75" hidden="1" outlineLevel="6" x14ac:dyDescent="0.25">
      <c r="A721" s="45" t="s">
        <v>30</v>
      </c>
      <c r="B721" s="47" t="s">
        <v>343</v>
      </c>
      <c r="C721" s="65"/>
    </row>
    <row r="722" spans="1:3" s="5" customFormat="1" ht="15.75" hidden="1" outlineLevel="7" x14ac:dyDescent="0.25">
      <c r="A722" s="29" t="s">
        <v>34</v>
      </c>
      <c r="B722" s="51" t="s">
        <v>343</v>
      </c>
      <c r="C722" s="66"/>
    </row>
    <row r="723" spans="1:3" s="5" customFormat="1" ht="22.5" hidden="1" outlineLevel="3" x14ac:dyDescent="0.25">
      <c r="A723" s="45" t="s">
        <v>358</v>
      </c>
      <c r="B723" s="47" t="s">
        <v>343</v>
      </c>
      <c r="C723" s="65"/>
    </row>
    <row r="724" spans="1:3" s="5" customFormat="1" ht="15.75" hidden="1" outlineLevel="5" x14ac:dyDescent="0.25">
      <c r="A724" s="45" t="s">
        <v>28</v>
      </c>
      <c r="B724" s="47" t="s">
        <v>343</v>
      </c>
      <c r="C724" s="65"/>
    </row>
    <row r="725" spans="1:3" s="5" customFormat="1" ht="15.75" hidden="1" outlineLevel="6" x14ac:dyDescent="0.25">
      <c r="A725" s="45" t="s">
        <v>30</v>
      </c>
      <c r="B725" s="47" t="s">
        <v>343</v>
      </c>
      <c r="C725" s="65"/>
    </row>
    <row r="726" spans="1:3" s="5" customFormat="1" ht="15.75" hidden="1" outlineLevel="7" x14ac:dyDescent="0.25">
      <c r="A726" s="29" t="s">
        <v>32</v>
      </c>
      <c r="B726" s="51" t="s">
        <v>343</v>
      </c>
      <c r="C726" s="66"/>
    </row>
    <row r="727" spans="1:3" s="5" customFormat="1" ht="15.75" hidden="1" outlineLevel="7" x14ac:dyDescent="0.25">
      <c r="A727" s="29" t="s">
        <v>34</v>
      </c>
      <c r="B727" s="51" t="s">
        <v>343</v>
      </c>
      <c r="C727" s="66"/>
    </row>
    <row r="728" spans="1:3" s="5" customFormat="1" ht="22.5" hidden="1" outlineLevel="3" x14ac:dyDescent="0.25">
      <c r="A728" s="45" t="s">
        <v>359</v>
      </c>
      <c r="B728" s="47" t="s">
        <v>343</v>
      </c>
      <c r="C728" s="65"/>
    </row>
    <row r="729" spans="1:3" s="5" customFormat="1" ht="15.75" hidden="1" outlineLevel="5" x14ac:dyDescent="0.25">
      <c r="A729" s="45" t="s">
        <v>100</v>
      </c>
      <c r="B729" s="47" t="s">
        <v>343</v>
      </c>
      <c r="C729" s="65"/>
    </row>
    <row r="730" spans="1:3" s="5" customFormat="1" ht="15.75" hidden="1" outlineLevel="6" x14ac:dyDescent="0.25">
      <c r="A730" s="45" t="s">
        <v>182</v>
      </c>
      <c r="B730" s="47" t="s">
        <v>343</v>
      </c>
      <c r="C730" s="65"/>
    </row>
    <row r="731" spans="1:3" s="5" customFormat="1" ht="22.5" hidden="1" outlineLevel="7" x14ac:dyDescent="0.25">
      <c r="A731" s="29" t="s">
        <v>218</v>
      </c>
      <c r="B731" s="51" t="s">
        <v>343</v>
      </c>
      <c r="C731" s="66"/>
    </row>
    <row r="732" spans="1:3" s="5" customFormat="1" ht="15.75" collapsed="1" x14ac:dyDescent="0.25">
      <c r="A732" s="45" t="s">
        <v>360</v>
      </c>
      <c r="B732" s="47" t="s">
        <v>361</v>
      </c>
      <c r="C732" s="65">
        <f>C733</f>
        <v>28485.599999999999</v>
      </c>
    </row>
    <row r="733" spans="1:3" s="5" customFormat="1" ht="15.75" outlineLevel="1" x14ac:dyDescent="0.25">
      <c r="A733" s="45" t="s">
        <v>362</v>
      </c>
      <c r="B733" s="47" t="s">
        <v>363</v>
      </c>
      <c r="C733" s="65">
        <v>28485.599999999999</v>
      </c>
    </row>
    <row r="734" spans="1:3" s="5" customFormat="1" ht="15.75" hidden="1" outlineLevel="2" x14ac:dyDescent="0.25">
      <c r="A734" s="45" t="s">
        <v>364</v>
      </c>
      <c r="B734" s="47" t="s">
        <v>363</v>
      </c>
      <c r="C734" s="65"/>
    </row>
    <row r="735" spans="1:3" s="5" customFormat="1" ht="22.5" hidden="1" outlineLevel="3" x14ac:dyDescent="0.25">
      <c r="A735" s="45" t="s">
        <v>365</v>
      </c>
      <c r="B735" s="47" t="s">
        <v>363</v>
      </c>
      <c r="C735" s="65"/>
    </row>
    <row r="736" spans="1:3" s="5" customFormat="1" ht="22.5" hidden="1" outlineLevel="5" x14ac:dyDescent="0.25">
      <c r="A736" s="45" t="s">
        <v>105</v>
      </c>
      <c r="B736" s="47" t="s">
        <v>363</v>
      </c>
      <c r="C736" s="65"/>
    </row>
    <row r="737" spans="1:3" s="5" customFormat="1" ht="15.75" hidden="1" outlineLevel="6" x14ac:dyDescent="0.25">
      <c r="A737" s="45" t="s">
        <v>106</v>
      </c>
      <c r="B737" s="47" t="s">
        <v>363</v>
      </c>
      <c r="C737" s="65"/>
    </row>
    <row r="738" spans="1:3" s="5" customFormat="1" ht="22.5" hidden="1" outlineLevel="7" x14ac:dyDescent="0.25">
      <c r="A738" s="29" t="s">
        <v>107</v>
      </c>
      <c r="B738" s="51" t="s">
        <v>363</v>
      </c>
      <c r="C738" s="66"/>
    </row>
    <row r="739" spans="1:3" s="5" customFormat="1" ht="15.75" hidden="1" outlineLevel="2" collapsed="1" x14ac:dyDescent="0.25">
      <c r="A739" s="45" t="s">
        <v>117</v>
      </c>
      <c r="B739" s="47" t="s">
        <v>363</v>
      </c>
      <c r="C739" s="65"/>
    </row>
    <row r="740" spans="1:3" s="5" customFormat="1" ht="15.75" hidden="1" outlineLevel="3" x14ac:dyDescent="0.25">
      <c r="A740" s="45" t="s">
        <v>366</v>
      </c>
      <c r="B740" s="47" t="s">
        <v>363</v>
      </c>
      <c r="C740" s="65"/>
    </row>
    <row r="741" spans="1:3" s="5" customFormat="1" ht="15.75" hidden="1" outlineLevel="5" x14ac:dyDescent="0.25">
      <c r="A741" s="45" t="s">
        <v>28</v>
      </c>
      <c r="B741" s="47" t="s">
        <v>363</v>
      </c>
      <c r="C741" s="65"/>
    </row>
    <row r="742" spans="1:3" s="5" customFormat="1" ht="15.75" hidden="1" outlineLevel="6" x14ac:dyDescent="0.25">
      <c r="A742" s="45" t="s">
        <v>30</v>
      </c>
      <c r="B742" s="47" t="s">
        <v>363</v>
      </c>
      <c r="C742" s="65"/>
    </row>
    <row r="743" spans="1:3" s="5" customFormat="1" ht="15.75" hidden="1" outlineLevel="7" x14ac:dyDescent="0.25">
      <c r="A743" s="29" t="s">
        <v>34</v>
      </c>
      <c r="B743" s="51" t="s">
        <v>363</v>
      </c>
      <c r="C743" s="66"/>
    </row>
    <row r="744" spans="1:3" s="5" customFormat="1" ht="15.75" hidden="1" outlineLevel="5" x14ac:dyDescent="0.25">
      <c r="A744" s="45" t="s">
        <v>36</v>
      </c>
      <c r="B744" s="47" t="s">
        <v>363</v>
      </c>
      <c r="C744" s="65"/>
    </row>
    <row r="745" spans="1:3" s="5" customFormat="1" ht="15.75" hidden="1" outlineLevel="6" x14ac:dyDescent="0.25">
      <c r="A745" s="45" t="s">
        <v>37</v>
      </c>
      <c r="B745" s="47" t="s">
        <v>363</v>
      </c>
      <c r="C745" s="65"/>
    </row>
    <row r="746" spans="1:3" s="5" customFormat="1" ht="15.75" hidden="1" outlineLevel="7" x14ac:dyDescent="0.25">
      <c r="A746" s="29" t="s">
        <v>37</v>
      </c>
      <c r="B746" s="51" t="s">
        <v>363</v>
      </c>
      <c r="C746" s="66"/>
    </row>
    <row r="747" spans="1:3" s="5" customFormat="1" ht="22.5" hidden="1" outlineLevel="5" x14ac:dyDescent="0.25">
      <c r="A747" s="45" t="s">
        <v>105</v>
      </c>
      <c r="B747" s="47" t="s">
        <v>363</v>
      </c>
      <c r="C747" s="65"/>
    </row>
    <row r="748" spans="1:3" s="5" customFormat="1" ht="15.75" hidden="1" outlineLevel="6" x14ac:dyDescent="0.25">
      <c r="A748" s="45" t="s">
        <v>113</v>
      </c>
      <c r="B748" s="47" t="s">
        <v>363</v>
      </c>
      <c r="C748" s="65"/>
    </row>
    <row r="749" spans="1:3" s="5" customFormat="1" ht="15.75" hidden="1" outlineLevel="7" x14ac:dyDescent="0.25">
      <c r="A749" s="29" t="s">
        <v>113</v>
      </c>
      <c r="B749" s="51" t="s">
        <v>363</v>
      </c>
      <c r="C749" s="66"/>
    </row>
    <row r="750" spans="1:3" s="5" customFormat="1" ht="15.75" hidden="1" outlineLevel="5" x14ac:dyDescent="0.25">
      <c r="A750" s="45" t="s">
        <v>47</v>
      </c>
      <c r="B750" s="47" t="s">
        <v>363</v>
      </c>
      <c r="C750" s="65"/>
    </row>
    <row r="751" spans="1:3" s="5" customFormat="1" ht="22.5" hidden="1" outlineLevel="6" x14ac:dyDescent="0.25">
      <c r="A751" s="45" t="s">
        <v>153</v>
      </c>
      <c r="B751" s="47" t="s">
        <v>363</v>
      </c>
      <c r="C751" s="65"/>
    </row>
    <row r="752" spans="1:3" s="5" customFormat="1" ht="22.5" hidden="1" outlineLevel="7" x14ac:dyDescent="0.25">
      <c r="A752" s="29" t="s">
        <v>153</v>
      </c>
      <c r="B752" s="51" t="s">
        <v>363</v>
      </c>
      <c r="C752" s="66"/>
    </row>
    <row r="753" spans="1:3" s="5" customFormat="1" ht="22.5" hidden="1" outlineLevel="3" x14ac:dyDescent="0.25">
      <c r="A753" s="45" t="s">
        <v>367</v>
      </c>
      <c r="B753" s="47" t="s">
        <v>363</v>
      </c>
      <c r="C753" s="65"/>
    </row>
    <row r="754" spans="1:3" s="5" customFormat="1" ht="22.5" hidden="1" outlineLevel="4" x14ac:dyDescent="0.25">
      <c r="A754" s="45" t="s">
        <v>368</v>
      </c>
      <c r="B754" s="47" t="s">
        <v>363</v>
      </c>
      <c r="C754" s="65"/>
    </row>
    <row r="755" spans="1:3" s="5" customFormat="1" ht="15.75" hidden="1" outlineLevel="5" x14ac:dyDescent="0.25">
      <c r="A755" s="45" t="s">
        <v>100</v>
      </c>
      <c r="B755" s="47" t="s">
        <v>363</v>
      </c>
      <c r="C755" s="65"/>
    </row>
    <row r="756" spans="1:3" s="5" customFormat="1" ht="15.75" hidden="1" outlineLevel="6" x14ac:dyDescent="0.25">
      <c r="A756" s="45" t="s">
        <v>369</v>
      </c>
      <c r="B756" s="47" t="s">
        <v>363</v>
      </c>
      <c r="C756" s="65"/>
    </row>
    <row r="757" spans="1:3" s="5" customFormat="1" ht="15.75" hidden="1" outlineLevel="7" x14ac:dyDescent="0.25">
      <c r="A757" s="29" t="s">
        <v>369</v>
      </c>
      <c r="B757" s="51" t="s">
        <v>363</v>
      </c>
      <c r="C757" s="66"/>
    </row>
    <row r="758" spans="1:3" s="5" customFormat="1" ht="22.5" hidden="1" outlineLevel="4" x14ac:dyDescent="0.25">
      <c r="A758" s="45" t="s">
        <v>370</v>
      </c>
      <c r="B758" s="47" t="s">
        <v>363</v>
      </c>
      <c r="C758" s="65"/>
    </row>
    <row r="759" spans="1:3" s="5" customFormat="1" ht="15.75" hidden="1" outlineLevel="5" x14ac:dyDescent="0.25">
      <c r="A759" s="45" t="s">
        <v>100</v>
      </c>
      <c r="B759" s="47" t="s">
        <v>363</v>
      </c>
      <c r="C759" s="65"/>
    </row>
    <row r="760" spans="1:3" s="5" customFormat="1" ht="15.75" hidden="1" outlineLevel="6" x14ac:dyDescent="0.25">
      <c r="A760" s="45" t="s">
        <v>369</v>
      </c>
      <c r="B760" s="47" t="s">
        <v>363</v>
      </c>
      <c r="C760" s="65"/>
    </row>
    <row r="761" spans="1:3" s="5" customFormat="1" ht="15.75" hidden="1" outlineLevel="7" x14ac:dyDescent="0.25">
      <c r="A761" s="29" t="s">
        <v>369</v>
      </c>
      <c r="B761" s="51" t="s">
        <v>363</v>
      </c>
      <c r="C761" s="66"/>
    </row>
    <row r="762" spans="1:3" s="5" customFormat="1" ht="15.75" hidden="1" outlineLevel="3" collapsed="1" x14ac:dyDescent="0.25">
      <c r="A762" s="45" t="s">
        <v>79</v>
      </c>
      <c r="B762" s="47" t="s">
        <v>363</v>
      </c>
      <c r="C762" s="65"/>
    </row>
    <row r="763" spans="1:3" s="5" customFormat="1" ht="33.75" hidden="1" outlineLevel="5" x14ac:dyDescent="0.25">
      <c r="A763" s="45" t="s">
        <v>16</v>
      </c>
      <c r="B763" s="47" t="s">
        <v>363</v>
      </c>
      <c r="C763" s="65"/>
    </row>
    <row r="764" spans="1:3" s="5" customFormat="1" ht="15.75" hidden="1" outlineLevel="6" x14ac:dyDescent="0.25">
      <c r="A764" s="45" t="s">
        <v>371</v>
      </c>
      <c r="B764" s="47" t="s">
        <v>363</v>
      </c>
      <c r="C764" s="65"/>
    </row>
    <row r="765" spans="1:3" s="5" customFormat="1" ht="15.75" hidden="1" outlineLevel="7" x14ac:dyDescent="0.25">
      <c r="A765" s="29" t="s">
        <v>20</v>
      </c>
      <c r="B765" s="51" t="s">
        <v>363</v>
      </c>
      <c r="C765" s="66"/>
    </row>
    <row r="766" spans="1:3" s="5" customFormat="1" ht="15.75" hidden="1" outlineLevel="5" x14ac:dyDescent="0.25">
      <c r="A766" s="45" t="s">
        <v>26</v>
      </c>
      <c r="B766" s="47" t="s">
        <v>363</v>
      </c>
      <c r="C766" s="65"/>
    </row>
    <row r="767" spans="1:3" s="5" customFormat="1" ht="15.75" hidden="1" outlineLevel="6" x14ac:dyDescent="0.25">
      <c r="A767" s="45" t="s">
        <v>372</v>
      </c>
      <c r="B767" s="47" t="s">
        <v>363</v>
      </c>
      <c r="C767" s="65"/>
    </row>
    <row r="768" spans="1:3" s="5" customFormat="1" ht="15.75" hidden="1" outlineLevel="7" x14ac:dyDescent="0.25">
      <c r="A768" s="29" t="s">
        <v>30</v>
      </c>
      <c r="B768" s="51" t="s">
        <v>363</v>
      </c>
      <c r="C768" s="66"/>
    </row>
    <row r="769" spans="1:3" s="5" customFormat="1" ht="15.75" hidden="1" outlineLevel="7" x14ac:dyDescent="0.25">
      <c r="A769" s="29" t="s">
        <v>34</v>
      </c>
      <c r="B769" s="51" t="s">
        <v>363</v>
      </c>
      <c r="C769" s="66"/>
    </row>
    <row r="770" spans="1:3" s="5" customFormat="1" ht="15.75" hidden="1" outlineLevel="6" x14ac:dyDescent="0.25">
      <c r="A770" s="45" t="s">
        <v>106</v>
      </c>
      <c r="B770" s="47" t="s">
        <v>363</v>
      </c>
      <c r="C770" s="65"/>
    </row>
    <row r="771" spans="1:3" s="5" customFormat="1" ht="22.5" hidden="1" outlineLevel="7" x14ac:dyDescent="0.25">
      <c r="A771" s="29" t="s">
        <v>107</v>
      </c>
      <c r="B771" s="51" t="s">
        <v>363</v>
      </c>
      <c r="C771" s="66"/>
    </row>
    <row r="772" spans="1:3" s="5" customFormat="1" ht="15.75" hidden="1" outlineLevel="7" x14ac:dyDescent="0.25">
      <c r="A772" s="29" t="s">
        <v>316</v>
      </c>
      <c r="B772" s="51" t="s">
        <v>363</v>
      </c>
      <c r="C772" s="66"/>
    </row>
    <row r="773" spans="1:3" s="5" customFormat="1" ht="15.75" hidden="1" outlineLevel="2" x14ac:dyDescent="0.25">
      <c r="A773" s="45" t="s">
        <v>373</v>
      </c>
      <c r="B773" s="47" t="s">
        <v>363</v>
      </c>
      <c r="C773" s="65"/>
    </row>
    <row r="774" spans="1:3" s="5" customFormat="1" ht="15.75" hidden="1" outlineLevel="3" x14ac:dyDescent="0.25">
      <c r="A774" s="45" t="s">
        <v>79</v>
      </c>
      <c r="B774" s="47" t="s">
        <v>363</v>
      </c>
      <c r="C774" s="65"/>
    </row>
    <row r="775" spans="1:3" s="5" customFormat="1" ht="15.75" hidden="1" outlineLevel="5" x14ac:dyDescent="0.25">
      <c r="A775" s="45" t="s">
        <v>36</v>
      </c>
      <c r="B775" s="47" t="s">
        <v>363</v>
      </c>
      <c r="C775" s="65"/>
    </row>
    <row r="776" spans="1:3" s="5" customFormat="1" ht="15.75" hidden="1" outlineLevel="6" x14ac:dyDescent="0.25">
      <c r="A776" s="45" t="s">
        <v>291</v>
      </c>
      <c r="B776" s="47" t="s">
        <v>363</v>
      </c>
      <c r="C776" s="65"/>
    </row>
    <row r="777" spans="1:3" s="5" customFormat="1" ht="22.5" hidden="1" outlineLevel="7" x14ac:dyDescent="0.25">
      <c r="A777" s="29" t="s">
        <v>292</v>
      </c>
      <c r="B777" s="51" t="s">
        <v>363</v>
      </c>
      <c r="C777" s="66"/>
    </row>
    <row r="778" spans="1:3" s="5" customFormat="1" ht="22.5" hidden="1" outlineLevel="5" x14ac:dyDescent="0.25">
      <c r="A778" s="45" t="s">
        <v>105</v>
      </c>
      <c r="B778" s="47" t="s">
        <v>363</v>
      </c>
      <c r="C778" s="65"/>
    </row>
    <row r="779" spans="1:3" s="5" customFormat="1" ht="15.75" hidden="1" outlineLevel="6" x14ac:dyDescent="0.25">
      <c r="A779" s="45" t="s">
        <v>137</v>
      </c>
      <c r="B779" s="47" t="s">
        <v>363</v>
      </c>
      <c r="C779" s="65"/>
    </row>
    <row r="780" spans="1:3" s="5" customFormat="1" ht="22.5" hidden="1" outlineLevel="7" x14ac:dyDescent="0.25">
      <c r="A780" s="29" t="s">
        <v>138</v>
      </c>
      <c r="B780" s="51" t="s">
        <v>363</v>
      </c>
      <c r="C780" s="66"/>
    </row>
    <row r="781" spans="1:3" s="5" customFormat="1" ht="15.75" hidden="1" outlineLevel="7" x14ac:dyDescent="0.25">
      <c r="A781" s="29" t="s">
        <v>139</v>
      </c>
      <c r="B781" s="51" t="s">
        <v>363</v>
      </c>
      <c r="C781" s="66"/>
    </row>
    <row r="782" spans="1:3" s="5" customFormat="1" ht="15.75" hidden="1" outlineLevel="6" x14ac:dyDescent="0.25">
      <c r="A782" s="45" t="s">
        <v>106</v>
      </c>
      <c r="B782" s="47" t="s">
        <v>363</v>
      </c>
      <c r="C782" s="65"/>
    </row>
    <row r="783" spans="1:3" s="5" customFormat="1" ht="22.5" hidden="1" outlineLevel="7" x14ac:dyDescent="0.25">
      <c r="A783" s="29" t="s">
        <v>107</v>
      </c>
      <c r="B783" s="51" t="s">
        <v>363</v>
      </c>
      <c r="C783" s="66"/>
    </row>
    <row r="784" spans="1:3" s="5" customFormat="1" ht="15.75" hidden="1" outlineLevel="7" x14ac:dyDescent="0.25">
      <c r="A784" s="29" t="s">
        <v>316</v>
      </c>
      <c r="B784" s="51" t="s">
        <v>363</v>
      </c>
      <c r="C784" s="66"/>
    </row>
    <row r="785" spans="1:3" s="5" customFormat="1" ht="15.75" hidden="1" outlineLevel="2" collapsed="1" x14ac:dyDescent="0.25">
      <c r="A785" s="45" t="s">
        <v>374</v>
      </c>
      <c r="B785" s="47" t="s">
        <v>363</v>
      </c>
      <c r="C785" s="65"/>
    </row>
    <row r="786" spans="1:3" s="5" customFormat="1" ht="15.75" hidden="1" outlineLevel="3" x14ac:dyDescent="0.25">
      <c r="A786" s="45" t="s">
        <v>79</v>
      </c>
      <c r="B786" s="47" t="s">
        <v>363</v>
      </c>
      <c r="C786" s="65"/>
    </row>
    <row r="787" spans="1:3" s="5" customFormat="1" ht="15.75" hidden="1" outlineLevel="5" x14ac:dyDescent="0.25">
      <c r="A787" s="45" t="s">
        <v>371</v>
      </c>
      <c r="B787" s="47" t="s">
        <v>363</v>
      </c>
      <c r="C787" s="65"/>
    </row>
    <row r="788" spans="1:3" s="5" customFormat="1" ht="15.75" hidden="1" outlineLevel="6" x14ac:dyDescent="0.25">
      <c r="A788" s="29" t="s">
        <v>20</v>
      </c>
      <c r="B788" s="47" t="s">
        <v>363</v>
      </c>
      <c r="C788" s="65"/>
    </row>
    <row r="789" spans="1:3" s="5" customFormat="1" ht="15.75" hidden="1" outlineLevel="7" x14ac:dyDescent="0.25">
      <c r="A789" s="45" t="s">
        <v>26</v>
      </c>
      <c r="B789" s="51" t="s">
        <v>363</v>
      </c>
      <c r="C789" s="66"/>
    </row>
    <row r="790" spans="1:3" s="5" customFormat="1" ht="15.75" hidden="1" outlineLevel="5" x14ac:dyDescent="0.25">
      <c r="A790" s="45" t="s">
        <v>372</v>
      </c>
      <c r="B790" s="47" t="s">
        <v>363</v>
      </c>
      <c r="C790" s="65"/>
    </row>
    <row r="791" spans="1:3" s="5" customFormat="1" ht="15.75" hidden="1" outlineLevel="6" x14ac:dyDescent="0.25">
      <c r="A791" s="29" t="s">
        <v>30</v>
      </c>
      <c r="B791" s="47" t="s">
        <v>363</v>
      </c>
      <c r="C791" s="65"/>
    </row>
    <row r="792" spans="1:3" s="5" customFormat="1" ht="15.75" hidden="1" outlineLevel="7" x14ac:dyDescent="0.25">
      <c r="A792" s="29" t="s">
        <v>34</v>
      </c>
      <c r="B792" s="51" t="s">
        <v>363</v>
      </c>
      <c r="C792" s="66"/>
    </row>
    <row r="793" spans="1:3" s="5" customFormat="1" ht="15.75" hidden="1" outlineLevel="7" x14ac:dyDescent="0.25">
      <c r="A793" s="29" t="s">
        <v>139</v>
      </c>
      <c r="B793" s="51" t="s">
        <v>363</v>
      </c>
      <c r="C793" s="66"/>
    </row>
    <row r="794" spans="1:3" s="5" customFormat="1" ht="15.75" hidden="1" outlineLevel="2" x14ac:dyDescent="0.25">
      <c r="A794" s="45" t="s">
        <v>375</v>
      </c>
      <c r="B794" s="47" t="s">
        <v>363</v>
      </c>
      <c r="C794" s="65"/>
    </row>
    <row r="795" spans="1:3" s="5" customFormat="1" ht="15.75" hidden="1" outlineLevel="3" x14ac:dyDescent="0.25">
      <c r="A795" s="45" t="s">
        <v>79</v>
      </c>
      <c r="B795" s="47" t="s">
        <v>363</v>
      </c>
      <c r="C795" s="65"/>
    </row>
    <row r="796" spans="1:3" s="5" customFormat="1" ht="15.75" hidden="1" outlineLevel="5" x14ac:dyDescent="0.25">
      <c r="A796" s="45" t="s">
        <v>36</v>
      </c>
      <c r="B796" s="47" t="s">
        <v>363</v>
      </c>
      <c r="C796" s="65"/>
    </row>
    <row r="797" spans="1:3" s="5" customFormat="1" ht="15.75" hidden="1" outlineLevel="6" x14ac:dyDescent="0.25">
      <c r="A797" s="45" t="s">
        <v>291</v>
      </c>
      <c r="B797" s="47" t="s">
        <v>363</v>
      </c>
      <c r="C797" s="65"/>
    </row>
    <row r="798" spans="1:3" s="5" customFormat="1" ht="22.5" hidden="1" outlineLevel="7" x14ac:dyDescent="0.25">
      <c r="A798" s="29" t="s">
        <v>292</v>
      </c>
      <c r="B798" s="51" t="s">
        <v>363</v>
      </c>
      <c r="C798" s="66"/>
    </row>
    <row r="799" spans="1:3" s="5" customFormat="1" ht="22.5" hidden="1" outlineLevel="5" x14ac:dyDescent="0.25">
      <c r="A799" s="45" t="s">
        <v>105</v>
      </c>
      <c r="B799" s="47" t="s">
        <v>363</v>
      </c>
      <c r="C799" s="65"/>
    </row>
    <row r="800" spans="1:3" s="5" customFormat="1" ht="15.75" hidden="1" outlineLevel="6" x14ac:dyDescent="0.25">
      <c r="A800" s="45" t="s">
        <v>137</v>
      </c>
      <c r="B800" s="47" t="s">
        <v>363</v>
      </c>
      <c r="C800" s="65"/>
    </row>
    <row r="801" spans="1:3" s="5" customFormat="1" ht="22.5" hidden="1" outlineLevel="7" x14ac:dyDescent="0.25">
      <c r="A801" s="29" t="s">
        <v>138</v>
      </c>
      <c r="B801" s="51" t="s">
        <v>363</v>
      </c>
      <c r="C801" s="66"/>
    </row>
    <row r="802" spans="1:3" s="5" customFormat="1" ht="15.75" hidden="1" outlineLevel="7" x14ac:dyDescent="0.25">
      <c r="A802" s="29" t="s">
        <v>139</v>
      </c>
      <c r="B802" s="51" t="s">
        <v>363</v>
      </c>
      <c r="C802" s="66"/>
    </row>
    <row r="803" spans="1:3" s="5" customFormat="1" ht="15.75" hidden="1" outlineLevel="6" x14ac:dyDescent="0.25">
      <c r="A803" s="45" t="s">
        <v>106</v>
      </c>
      <c r="B803" s="47" t="s">
        <v>363</v>
      </c>
      <c r="C803" s="65"/>
    </row>
    <row r="804" spans="1:3" s="5" customFormat="1" ht="22.5" hidden="1" outlineLevel="7" x14ac:dyDescent="0.25">
      <c r="A804" s="29" t="s">
        <v>107</v>
      </c>
      <c r="B804" s="51" t="s">
        <v>363</v>
      </c>
      <c r="C804" s="66"/>
    </row>
    <row r="805" spans="1:3" s="5" customFormat="1" ht="15.75" hidden="1" outlineLevel="7" x14ac:dyDescent="0.25">
      <c r="A805" s="29" t="s">
        <v>316</v>
      </c>
      <c r="B805" s="51" t="s">
        <v>363</v>
      </c>
      <c r="C805" s="66"/>
    </row>
    <row r="806" spans="1:3" s="5" customFormat="1" ht="15.75" hidden="1" outlineLevel="2" x14ac:dyDescent="0.25">
      <c r="A806" s="45" t="s">
        <v>118</v>
      </c>
      <c r="B806" s="47" t="s">
        <v>363</v>
      </c>
      <c r="C806" s="65"/>
    </row>
    <row r="807" spans="1:3" s="5" customFormat="1" ht="22.5" hidden="1" outlineLevel="3" x14ac:dyDescent="0.25">
      <c r="A807" s="45" t="s">
        <v>306</v>
      </c>
      <c r="B807" s="47" t="s">
        <v>363</v>
      </c>
      <c r="C807" s="65"/>
    </row>
    <row r="808" spans="1:3" s="5" customFormat="1" ht="15.75" hidden="1" outlineLevel="5" x14ac:dyDescent="0.25">
      <c r="A808" s="45" t="s">
        <v>186</v>
      </c>
      <c r="B808" s="47" t="s">
        <v>363</v>
      </c>
      <c r="C808" s="65"/>
    </row>
    <row r="809" spans="1:3" s="5" customFormat="1" ht="22.5" hidden="1" outlineLevel="6" x14ac:dyDescent="0.25">
      <c r="A809" s="45" t="s">
        <v>187</v>
      </c>
      <c r="B809" s="47" t="s">
        <v>363</v>
      </c>
      <c r="C809" s="65"/>
    </row>
    <row r="810" spans="1:3" s="5" customFormat="1" ht="22.5" hidden="1" outlineLevel="7" x14ac:dyDescent="0.25">
      <c r="A810" s="29" t="s">
        <v>188</v>
      </c>
      <c r="B810" s="51" t="s">
        <v>363</v>
      </c>
      <c r="C810" s="66"/>
    </row>
    <row r="811" spans="1:3" s="5" customFormat="1" ht="15.75" hidden="1" outlineLevel="5" x14ac:dyDescent="0.25">
      <c r="A811" s="45" t="s">
        <v>100</v>
      </c>
      <c r="B811" s="47" t="s">
        <v>363</v>
      </c>
      <c r="C811" s="65"/>
    </row>
    <row r="812" spans="1:3" s="5" customFormat="1" ht="15.75" hidden="1" outlineLevel="6" x14ac:dyDescent="0.25">
      <c r="A812" s="45" t="s">
        <v>182</v>
      </c>
      <c r="B812" s="47" t="s">
        <v>363</v>
      </c>
      <c r="C812" s="65"/>
    </row>
    <row r="813" spans="1:3" s="5" customFormat="1" ht="22.5" hidden="1" outlineLevel="7" x14ac:dyDescent="0.25">
      <c r="A813" s="29" t="s">
        <v>183</v>
      </c>
      <c r="B813" s="51" t="s">
        <v>363</v>
      </c>
      <c r="C813" s="66"/>
    </row>
    <row r="814" spans="1:3" s="5" customFormat="1" ht="22.5" hidden="1" outlineLevel="3" x14ac:dyDescent="0.25">
      <c r="A814" s="45" t="s">
        <v>307</v>
      </c>
      <c r="B814" s="47" t="s">
        <v>363</v>
      </c>
      <c r="C814" s="65"/>
    </row>
    <row r="815" spans="1:3" s="5" customFormat="1" ht="15.75" hidden="1" outlineLevel="5" x14ac:dyDescent="0.25">
      <c r="A815" s="45" t="s">
        <v>186</v>
      </c>
      <c r="B815" s="47" t="s">
        <v>363</v>
      </c>
      <c r="C815" s="65"/>
    </row>
    <row r="816" spans="1:3" s="5" customFormat="1" ht="22.5" hidden="1" outlineLevel="6" x14ac:dyDescent="0.25">
      <c r="A816" s="45" t="s">
        <v>187</v>
      </c>
      <c r="B816" s="47" t="s">
        <v>363</v>
      </c>
      <c r="C816" s="65"/>
    </row>
    <row r="817" spans="1:3" s="5" customFormat="1" ht="22.5" hidden="1" outlineLevel="7" x14ac:dyDescent="0.25">
      <c r="A817" s="29" t="s">
        <v>188</v>
      </c>
      <c r="B817" s="51" t="s">
        <v>363</v>
      </c>
      <c r="C817" s="66"/>
    </row>
    <row r="818" spans="1:3" s="5" customFormat="1" ht="22.5" hidden="1" outlineLevel="3" x14ac:dyDescent="0.25">
      <c r="A818" s="45" t="s">
        <v>185</v>
      </c>
      <c r="B818" s="47" t="s">
        <v>363</v>
      </c>
      <c r="C818" s="65"/>
    </row>
    <row r="819" spans="1:3" s="5" customFormat="1" ht="15.75" hidden="1" outlineLevel="5" x14ac:dyDescent="0.25">
      <c r="A819" s="45" t="s">
        <v>100</v>
      </c>
      <c r="B819" s="47" t="s">
        <v>363</v>
      </c>
      <c r="C819" s="65"/>
    </row>
    <row r="820" spans="1:3" s="5" customFormat="1" ht="15.75" hidden="1" outlineLevel="6" x14ac:dyDescent="0.25">
      <c r="A820" s="45" t="s">
        <v>182</v>
      </c>
      <c r="B820" s="47" t="s">
        <v>363</v>
      </c>
      <c r="C820" s="65"/>
    </row>
    <row r="821" spans="1:3" s="5" customFormat="1" ht="22.5" hidden="1" outlineLevel="7" x14ac:dyDescent="0.25">
      <c r="A821" s="29" t="s">
        <v>183</v>
      </c>
      <c r="B821" s="51" t="s">
        <v>363</v>
      </c>
      <c r="C821" s="66"/>
    </row>
    <row r="822" spans="1:3" s="5" customFormat="1" ht="22.5" hidden="1" outlineLevel="3" x14ac:dyDescent="0.25">
      <c r="A822" s="45" t="s">
        <v>376</v>
      </c>
      <c r="B822" s="47" t="s">
        <v>363</v>
      </c>
      <c r="C822" s="65"/>
    </row>
    <row r="823" spans="1:3" s="5" customFormat="1" ht="15.75" hidden="1" outlineLevel="5" x14ac:dyDescent="0.25">
      <c r="A823" s="45" t="s">
        <v>100</v>
      </c>
      <c r="B823" s="47" t="s">
        <v>363</v>
      </c>
      <c r="C823" s="65"/>
    </row>
    <row r="824" spans="1:3" s="5" customFormat="1" ht="15.75" hidden="1" outlineLevel="6" x14ac:dyDescent="0.25">
      <c r="A824" s="45" t="s">
        <v>182</v>
      </c>
      <c r="B824" s="47" t="s">
        <v>363</v>
      </c>
      <c r="C824" s="65"/>
    </row>
    <row r="825" spans="1:3" s="5" customFormat="1" ht="22.5" hidden="1" outlineLevel="7" x14ac:dyDescent="0.25">
      <c r="A825" s="29" t="s">
        <v>218</v>
      </c>
      <c r="B825" s="51" t="s">
        <v>363</v>
      </c>
      <c r="C825" s="66"/>
    </row>
    <row r="826" spans="1:3" s="5" customFormat="1" ht="33.75" hidden="1" outlineLevel="3" x14ac:dyDescent="0.25">
      <c r="A826" s="45" t="s">
        <v>119</v>
      </c>
      <c r="B826" s="47" t="s">
        <v>363</v>
      </c>
      <c r="C826" s="65"/>
    </row>
    <row r="827" spans="1:3" s="5" customFormat="1" ht="22.5" hidden="1" outlineLevel="5" x14ac:dyDescent="0.25">
      <c r="A827" s="45" t="s">
        <v>105</v>
      </c>
      <c r="B827" s="47" t="s">
        <v>363</v>
      </c>
      <c r="C827" s="65"/>
    </row>
    <row r="828" spans="1:3" s="5" customFormat="1" ht="15.75" hidden="1" outlineLevel="6" x14ac:dyDescent="0.25">
      <c r="A828" s="45" t="s">
        <v>113</v>
      </c>
      <c r="B828" s="47" t="s">
        <v>363</v>
      </c>
      <c r="C828" s="65"/>
    </row>
    <row r="829" spans="1:3" s="5" customFormat="1" ht="15.75" hidden="1" outlineLevel="7" x14ac:dyDescent="0.25">
      <c r="A829" s="29" t="s">
        <v>113</v>
      </c>
      <c r="B829" s="51" t="s">
        <v>363</v>
      </c>
      <c r="C829" s="66"/>
    </row>
    <row r="830" spans="1:3" s="5" customFormat="1" ht="22.5" hidden="1" outlineLevel="3" x14ac:dyDescent="0.25">
      <c r="A830" s="45" t="s">
        <v>122</v>
      </c>
      <c r="B830" s="47" t="s">
        <v>363</v>
      </c>
      <c r="C830" s="65"/>
    </row>
    <row r="831" spans="1:3" s="5" customFormat="1" ht="22.5" hidden="1" outlineLevel="5" x14ac:dyDescent="0.25">
      <c r="A831" s="45" t="s">
        <v>105</v>
      </c>
      <c r="B831" s="47" t="s">
        <v>363</v>
      </c>
      <c r="C831" s="65"/>
    </row>
    <row r="832" spans="1:3" s="5" customFormat="1" ht="15.75" hidden="1" outlineLevel="6" x14ac:dyDescent="0.25">
      <c r="A832" s="45" t="s">
        <v>137</v>
      </c>
      <c r="B832" s="47" t="s">
        <v>363</v>
      </c>
      <c r="C832" s="65"/>
    </row>
    <row r="833" spans="1:3" s="5" customFormat="1" ht="15.75" hidden="1" outlineLevel="7" x14ac:dyDescent="0.25">
      <c r="A833" s="29" t="s">
        <v>139</v>
      </c>
      <c r="B833" s="51" t="s">
        <v>363</v>
      </c>
      <c r="C833" s="66"/>
    </row>
    <row r="834" spans="1:3" s="5" customFormat="1" ht="22.5" hidden="1" outlineLevel="2" x14ac:dyDescent="0.25">
      <c r="A834" s="45" t="s">
        <v>377</v>
      </c>
      <c r="B834" s="47" t="s">
        <v>363</v>
      </c>
      <c r="C834" s="65"/>
    </row>
    <row r="835" spans="1:3" s="5" customFormat="1" ht="15.75" hidden="1" outlineLevel="5" x14ac:dyDescent="0.25">
      <c r="A835" s="45" t="s">
        <v>100</v>
      </c>
      <c r="B835" s="47" t="s">
        <v>363</v>
      </c>
      <c r="C835" s="65"/>
    </row>
    <row r="836" spans="1:3" s="5" customFormat="1" ht="15.75" hidden="1" outlineLevel="6" x14ac:dyDescent="0.25">
      <c r="A836" s="45" t="s">
        <v>182</v>
      </c>
      <c r="B836" s="47" t="s">
        <v>363</v>
      </c>
      <c r="C836" s="65"/>
    </row>
    <row r="837" spans="1:3" s="5" customFormat="1" ht="22.5" hidden="1" outlineLevel="7" x14ac:dyDescent="0.25">
      <c r="A837" s="29" t="s">
        <v>218</v>
      </c>
      <c r="B837" s="51" t="s">
        <v>363</v>
      </c>
      <c r="C837" s="66"/>
    </row>
    <row r="838" spans="1:3" s="5" customFormat="1" ht="15.75" hidden="1" outlineLevel="1" x14ac:dyDescent="0.25">
      <c r="A838" s="45" t="s">
        <v>378</v>
      </c>
      <c r="B838" s="47" t="s">
        <v>379</v>
      </c>
      <c r="C838" s="65"/>
    </row>
    <row r="839" spans="1:3" s="5" customFormat="1" ht="15.75" hidden="1" outlineLevel="2" x14ac:dyDescent="0.25">
      <c r="A839" s="45" t="s">
        <v>86</v>
      </c>
      <c r="B839" s="47" t="s">
        <v>379</v>
      </c>
      <c r="C839" s="65"/>
    </row>
    <row r="840" spans="1:3" s="5" customFormat="1" ht="22.5" hidden="1" outlineLevel="3" x14ac:dyDescent="0.25">
      <c r="A840" s="45" t="s">
        <v>380</v>
      </c>
      <c r="B840" s="47" t="s">
        <v>379</v>
      </c>
      <c r="C840" s="65"/>
    </row>
    <row r="841" spans="1:3" s="5" customFormat="1" ht="33.75" hidden="1" outlineLevel="5" x14ac:dyDescent="0.25">
      <c r="A841" s="45" t="s">
        <v>16</v>
      </c>
      <c r="B841" s="47" t="s">
        <v>379</v>
      </c>
      <c r="C841" s="65"/>
    </row>
    <row r="842" spans="1:3" s="5" customFormat="1" ht="15.75" hidden="1" outlineLevel="6" x14ac:dyDescent="0.25">
      <c r="A842" s="45" t="s">
        <v>18</v>
      </c>
      <c r="B842" s="47" t="s">
        <v>379</v>
      </c>
      <c r="C842" s="65"/>
    </row>
    <row r="843" spans="1:3" s="5" customFormat="1" ht="15.75" hidden="1" outlineLevel="7" x14ac:dyDescent="0.25">
      <c r="A843" s="29" t="s">
        <v>20</v>
      </c>
      <c r="B843" s="51" t="s">
        <v>379</v>
      </c>
      <c r="C843" s="66"/>
    </row>
    <row r="844" spans="1:3" s="5" customFormat="1" ht="15.75" hidden="1" outlineLevel="7" x14ac:dyDescent="0.25">
      <c r="A844" s="29" t="s">
        <v>26</v>
      </c>
      <c r="B844" s="51" t="s">
        <v>379</v>
      </c>
      <c r="C844" s="66"/>
    </row>
    <row r="845" spans="1:3" s="5" customFormat="1" ht="15.75" hidden="1" outlineLevel="5" x14ac:dyDescent="0.25">
      <c r="A845" s="45" t="s">
        <v>28</v>
      </c>
      <c r="B845" s="47" t="s">
        <v>379</v>
      </c>
      <c r="C845" s="65"/>
    </row>
    <row r="846" spans="1:3" s="5" customFormat="1" ht="15.75" hidden="1" outlineLevel="6" x14ac:dyDescent="0.25">
      <c r="A846" s="45" t="s">
        <v>30</v>
      </c>
      <c r="B846" s="47" t="s">
        <v>379</v>
      </c>
      <c r="C846" s="65"/>
    </row>
    <row r="847" spans="1:3" s="5" customFormat="1" ht="15.75" hidden="1" outlineLevel="7" x14ac:dyDescent="0.25">
      <c r="A847" s="29" t="s">
        <v>32</v>
      </c>
      <c r="B847" s="51" t="s">
        <v>379</v>
      </c>
      <c r="C847" s="66"/>
    </row>
    <row r="848" spans="1:3" s="5" customFormat="1" ht="15.75" hidden="1" outlineLevel="7" x14ac:dyDescent="0.25">
      <c r="A848" s="29" t="s">
        <v>34</v>
      </c>
      <c r="B848" s="51" t="s">
        <v>379</v>
      </c>
      <c r="C848" s="66"/>
    </row>
    <row r="849" spans="1:3" s="5" customFormat="1" ht="22.5" hidden="1" outlineLevel="2" x14ac:dyDescent="0.25">
      <c r="A849" s="45" t="s">
        <v>13</v>
      </c>
      <c r="B849" s="47" t="s">
        <v>379</v>
      </c>
      <c r="C849" s="65"/>
    </row>
    <row r="850" spans="1:3" s="5" customFormat="1" ht="22.5" hidden="1" outlineLevel="3" x14ac:dyDescent="0.25">
      <c r="A850" s="45" t="s">
        <v>55</v>
      </c>
      <c r="B850" s="47" t="s">
        <v>379</v>
      </c>
      <c r="C850" s="65"/>
    </row>
    <row r="851" spans="1:3" s="5" customFormat="1" ht="33.75" hidden="1" outlineLevel="5" x14ac:dyDescent="0.25">
      <c r="A851" s="45" t="s">
        <v>16</v>
      </c>
      <c r="B851" s="47" t="s">
        <v>379</v>
      </c>
      <c r="C851" s="65"/>
    </row>
    <row r="852" spans="1:3" s="5" customFormat="1" ht="15.75" hidden="1" outlineLevel="6" x14ac:dyDescent="0.25">
      <c r="A852" s="45" t="s">
        <v>18</v>
      </c>
      <c r="B852" s="47" t="s">
        <v>379</v>
      </c>
      <c r="C852" s="65"/>
    </row>
    <row r="853" spans="1:3" s="5" customFormat="1" ht="15.75" hidden="1" outlineLevel="7" x14ac:dyDescent="0.25">
      <c r="A853" s="29" t="s">
        <v>20</v>
      </c>
      <c r="B853" s="51" t="s">
        <v>379</v>
      </c>
      <c r="C853" s="66"/>
    </row>
    <row r="854" spans="1:3" s="5" customFormat="1" ht="15.75" hidden="1" outlineLevel="3" x14ac:dyDescent="0.25">
      <c r="A854" s="45" t="s">
        <v>24</v>
      </c>
      <c r="B854" s="47" t="s">
        <v>379</v>
      </c>
      <c r="C854" s="65"/>
    </row>
    <row r="855" spans="1:3" s="5" customFormat="1" ht="33.75" hidden="1" outlineLevel="5" x14ac:dyDescent="0.25">
      <c r="A855" s="45" t="s">
        <v>16</v>
      </c>
      <c r="B855" s="47" t="s">
        <v>379</v>
      </c>
      <c r="C855" s="65"/>
    </row>
    <row r="856" spans="1:3" s="5" customFormat="1" ht="15.75" hidden="1" outlineLevel="6" x14ac:dyDescent="0.25">
      <c r="A856" s="45" t="s">
        <v>18</v>
      </c>
      <c r="B856" s="47" t="s">
        <v>379</v>
      </c>
      <c r="C856" s="65"/>
    </row>
    <row r="857" spans="1:3" s="5" customFormat="1" ht="15.75" hidden="1" outlineLevel="7" x14ac:dyDescent="0.25">
      <c r="A857" s="29" t="s">
        <v>20</v>
      </c>
      <c r="B857" s="51" t="s">
        <v>379</v>
      </c>
      <c r="C857" s="66"/>
    </row>
    <row r="858" spans="1:3" s="5" customFormat="1" ht="15.75" hidden="1" outlineLevel="7" x14ac:dyDescent="0.25">
      <c r="A858" s="29" t="s">
        <v>26</v>
      </c>
      <c r="B858" s="51" t="s">
        <v>379</v>
      </c>
      <c r="C858" s="66"/>
    </row>
    <row r="859" spans="1:3" s="5" customFormat="1" ht="15.75" hidden="1" outlineLevel="5" x14ac:dyDescent="0.25">
      <c r="A859" s="45" t="s">
        <v>28</v>
      </c>
      <c r="B859" s="47" t="s">
        <v>379</v>
      </c>
      <c r="C859" s="65"/>
    </row>
    <row r="860" spans="1:3" s="5" customFormat="1" ht="15.75" hidden="1" outlineLevel="6" x14ac:dyDescent="0.25">
      <c r="A860" s="45" t="s">
        <v>30</v>
      </c>
      <c r="B860" s="47" t="s">
        <v>379</v>
      </c>
      <c r="C860" s="65"/>
    </row>
    <row r="861" spans="1:3" s="5" customFormat="1" ht="15.75" hidden="1" outlineLevel="7" x14ac:dyDescent="0.25">
      <c r="A861" s="29" t="s">
        <v>32</v>
      </c>
      <c r="B861" s="51" t="s">
        <v>379</v>
      </c>
      <c r="C861" s="66"/>
    </row>
    <row r="862" spans="1:3" s="5" customFormat="1" ht="15.75" hidden="1" outlineLevel="7" x14ac:dyDescent="0.25">
      <c r="A862" s="29" t="s">
        <v>34</v>
      </c>
      <c r="B862" s="51" t="s">
        <v>379</v>
      </c>
      <c r="C862" s="66"/>
    </row>
    <row r="863" spans="1:3" s="5" customFormat="1" ht="15.75" hidden="1" outlineLevel="5" x14ac:dyDescent="0.25">
      <c r="A863" s="45" t="s">
        <v>47</v>
      </c>
      <c r="B863" s="47" t="s">
        <v>379</v>
      </c>
      <c r="C863" s="65"/>
    </row>
    <row r="864" spans="1:3" s="5" customFormat="1" ht="15.75" hidden="1" outlineLevel="6" x14ac:dyDescent="0.25">
      <c r="A864" s="45" t="s">
        <v>49</v>
      </c>
      <c r="B864" s="47" t="s">
        <v>379</v>
      </c>
      <c r="C864" s="65"/>
    </row>
    <row r="865" spans="1:3" s="5" customFormat="1" ht="15.75" hidden="1" outlineLevel="7" x14ac:dyDescent="0.25">
      <c r="A865" s="29" t="s">
        <v>56</v>
      </c>
      <c r="B865" s="51" t="s">
        <v>379</v>
      </c>
      <c r="C865" s="66"/>
    </row>
    <row r="866" spans="1:3" s="5" customFormat="1" ht="15.75" hidden="1" outlineLevel="7" x14ac:dyDescent="0.25">
      <c r="A866" s="29" t="s">
        <v>51</v>
      </c>
      <c r="B866" s="51" t="s">
        <v>379</v>
      </c>
      <c r="C866" s="66"/>
    </row>
    <row r="867" spans="1:3" s="5" customFormat="1" ht="15.75" hidden="1" outlineLevel="2" x14ac:dyDescent="0.25">
      <c r="A867" s="45" t="s">
        <v>118</v>
      </c>
      <c r="B867" s="47" t="s">
        <v>379</v>
      </c>
      <c r="C867" s="65"/>
    </row>
    <row r="868" spans="1:3" s="5" customFormat="1" ht="22.5" hidden="1" outlineLevel="3" x14ac:dyDescent="0.25">
      <c r="A868" s="45" t="s">
        <v>306</v>
      </c>
      <c r="B868" s="47" t="s">
        <v>379</v>
      </c>
      <c r="C868" s="65"/>
    </row>
    <row r="869" spans="1:3" s="5" customFormat="1" ht="15.75" hidden="1" outlineLevel="5" x14ac:dyDescent="0.25">
      <c r="A869" s="45" t="s">
        <v>36</v>
      </c>
      <c r="B869" s="47" t="s">
        <v>379</v>
      </c>
      <c r="C869" s="65"/>
    </row>
    <row r="870" spans="1:3" s="5" customFormat="1" ht="15.75" hidden="1" outlineLevel="6" x14ac:dyDescent="0.25">
      <c r="A870" s="45" t="s">
        <v>37</v>
      </c>
      <c r="B870" s="47" t="s">
        <v>379</v>
      </c>
      <c r="C870" s="65"/>
    </row>
    <row r="871" spans="1:3" s="5" customFormat="1" ht="15.75" hidden="1" outlineLevel="7" x14ac:dyDescent="0.25">
      <c r="A871" s="29" t="s">
        <v>37</v>
      </c>
      <c r="B871" s="51" t="s">
        <v>379</v>
      </c>
      <c r="C871" s="66"/>
    </row>
    <row r="872" spans="1:3" s="5" customFormat="1" ht="22.5" hidden="1" outlineLevel="3" x14ac:dyDescent="0.25">
      <c r="A872" s="45" t="s">
        <v>140</v>
      </c>
      <c r="B872" s="47" t="s">
        <v>379</v>
      </c>
      <c r="C872" s="65"/>
    </row>
    <row r="873" spans="1:3" s="5" customFormat="1" ht="15.75" hidden="1" outlineLevel="5" x14ac:dyDescent="0.25">
      <c r="A873" s="45" t="s">
        <v>28</v>
      </c>
      <c r="B873" s="47" t="s">
        <v>379</v>
      </c>
      <c r="C873" s="65"/>
    </row>
    <row r="874" spans="1:3" s="5" customFormat="1" ht="15.75" hidden="1" outlineLevel="6" x14ac:dyDescent="0.25">
      <c r="A874" s="45" t="s">
        <v>30</v>
      </c>
      <c r="B874" s="47" t="s">
        <v>379</v>
      </c>
      <c r="C874" s="65"/>
    </row>
    <row r="875" spans="1:3" s="5" customFormat="1" ht="15.75" hidden="1" outlineLevel="7" x14ac:dyDescent="0.25">
      <c r="A875" s="29" t="s">
        <v>34</v>
      </c>
      <c r="B875" s="51" t="s">
        <v>379</v>
      </c>
      <c r="C875" s="66"/>
    </row>
    <row r="876" spans="1:3" s="5" customFormat="1" ht="22.5" hidden="1" outlineLevel="5" x14ac:dyDescent="0.25">
      <c r="A876" s="45" t="s">
        <v>105</v>
      </c>
      <c r="B876" s="47" t="s">
        <v>379</v>
      </c>
      <c r="C876" s="65"/>
    </row>
    <row r="877" spans="1:3" s="5" customFormat="1" ht="15.75" hidden="1" outlineLevel="6" x14ac:dyDescent="0.25">
      <c r="A877" s="45" t="s">
        <v>137</v>
      </c>
      <c r="B877" s="47" t="s">
        <v>379</v>
      </c>
      <c r="C877" s="65"/>
    </row>
    <row r="878" spans="1:3" s="5" customFormat="1" ht="15.75" hidden="1" outlineLevel="7" x14ac:dyDescent="0.25">
      <c r="A878" s="29" t="s">
        <v>139</v>
      </c>
      <c r="B878" s="51" t="s">
        <v>379</v>
      </c>
      <c r="C878" s="66"/>
    </row>
    <row r="879" spans="1:3" s="5" customFormat="1" ht="15.75" hidden="1" outlineLevel="6" x14ac:dyDescent="0.25">
      <c r="A879" s="45" t="s">
        <v>106</v>
      </c>
      <c r="B879" s="47" t="s">
        <v>379</v>
      </c>
      <c r="C879" s="65"/>
    </row>
    <row r="880" spans="1:3" s="5" customFormat="1" ht="15.75" hidden="1" outlineLevel="7" x14ac:dyDescent="0.25">
      <c r="A880" s="29" t="s">
        <v>316</v>
      </c>
      <c r="B880" s="51" t="s">
        <v>379</v>
      </c>
      <c r="C880" s="66"/>
    </row>
    <row r="881" spans="1:3" s="5" customFormat="1" ht="22.5" hidden="1" outlineLevel="3" x14ac:dyDescent="0.25">
      <c r="A881" s="45" t="s">
        <v>308</v>
      </c>
      <c r="B881" s="47" t="s">
        <v>379</v>
      </c>
      <c r="C881" s="65"/>
    </row>
    <row r="882" spans="1:3" s="5" customFormat="1" ht="22.5" hidden="1" outlineLevel="5" x14ac:dyDescent="0.25">
      <c r="A882" s="45" t="s">
        <v>105</v>
      </c>
      <c r="B882" s="47" t="s">
        <v>379</v>
      </c>
      <c r="C882" s="65"/>
    </row>
    <row r="883" spans="1:3" s="5" customFormat="1" ht="15.75" hidden="1" outlineLevel="6" x14ac:dyDescent="0.25">
      <c r="A883" s="45" t="s">
        <v>137</v>
      </c>
      <c r="B883" s="47" t="s">
        <v>379</v>
      </c>
      <c r="C883" s="65"/>
    </row>
    <row r="884" spans="1:3" s="5" customFormat="1" ht="15.75" hidden="1" outlineLevel="7" x14ac:dyDescent="0.25">
      <c r="A884" s="29" t="s">
        <v>139</v>
      </c>
      <c r="B884" s="51" t="s">
        <v>379</v>
      </c>
      <c r="C884" s="66"/>
    </row>
    <row r="885" spans="1:3" s="5" customFormat="1" ht="15.75" hidden="1" outlineLevel="3" x14ac:dyDescent="0.25">
      <c r="A885" s="45" t="s">
        <v>242</v>
      </c>
      <c r="B885" s="47" t="s">
        <v>379</v>
      </c>
      <c r="C885" s="65"/>
    </row>
    <row r="886" spans="1:3" s="5" customFormat="1" ht="22.5" hidden="1" outlineLevel="5" x14ac:dyDescent="0.25">
      <c r="A886" s="45" t="s">
        <v>105</v>
      </c>
      <c r="B886" s="47" t="s">
        <v>379</v>
      </c>
      <c r="C886" s="65"/>
    </row>
    <row r="887" spans="1:3" s="5" customFormat="1" ht="15.75" hidden="1" outlineLevel="6" x14ac:dyDescent="0.25">
      <c r="A887" s="45" t="s">
        <v>137</v>
      </c>
      <c r="B887" s="47" t="s">
        <v>379</v>
      </c>
      <c r="C887" s="65"/>
    </row>
    <row r="888" spans="1:3" s="5" customFormat="1" ht="15.75" hidden="1" outlineLevel="7" x14ac:dyDescent="0.25">
      <c r="A888" s="29" t="s">
        <v>139</v>
      </c>
      <c r="B888" s="51" t="s">
        <v>379</v>
      </c>
      <c r="C888" s="66"/>
    </row>
    <row r="889" spans="1:3" s="5" customFormat="1" ht="15.75" hidden="1" collapsed="1" x14ac:dyDescent="0.25">
      <c r="A889" s="45" t="s">
        <v>381</v>
      </c>
      <c r="B889" s="47" t="s">
        <v>382</v>
      </c>
      <c r="C889" s="65"/>
    </row>
    <row r="890" spans="1:3" s="5" customFormat="1" ht="15.75" hidden="1" outlineLevel="1" x14ac:dyDescent="0.25">
      <c r="A890" s="45" t="s">
        <v>383</v>
      </c>
      <c r="B890" s="47" t="s">
        <v>384</v>
      </c>
      <c r="C890" s="65"/>
    </row>
    <row r="891" spans="1:3" s="5" customFormat="1" ht="15.75" hidden="1" outlineLevel="2" x14ac:dyDescent="0.25">
      <c r="A891" s="45" t="s">
        <v>385</v>
      </c>
      <c r="B891" s="47" t="s">
        <v>384</v>
      </c>
      <c r="C891" s="65"/>
    </row>
    <row r="892" spans="1:3" s="5" customFormat="1" ht="15.75" hidden="1" outlineLevel="3" x14ac:dyDescent="0.25">
      <c r="A892" s="45" t="s">
        <v>79</v>
      </c>
      <c r="B892" s="47" t="s">
        <v>384</v>
      </c>
      <c r="C892" s="65"/>
    </row>
    <row r="893" spans="1:3" s="5" customFormat="1" ht="15.75" hidden="1" outlineLevel="5" x14ac:dyDescent="0.25">
      <c r="A893" s="45" t="s">
        <v>36</v>
      </c>
      <c r="B893" s="47" t="s">
        <v>384</v>
      </c>
      <c r="C893" s="65"/>
    </row>
    <row r="894" spans="1:3" s="5" customFormat="1" ht="15.75" hidden="1" outlineLevel="6" x14ac:dyDescent="0.25">
      <c r="A894" s="45" t="s">
        <v>291</v>
      </c>
      <c r="B894" s="47" t="s">
        <v>384</v>
      </c>
      <c r="C894" s="65"/>
    </row>
    <row r="895" spans="1:3" s="5" customFormat="1" ht="22.5" hidden="1" outlineLevel="7" x14ac:dyDescent="0.25">
      <c r="A895" s="29" t="s">
        <v>292</v>
      </c>
      <c r="B895" s="51" t="s">
        <v>384</v>
      </c>
      <c r="C895" s="66"/>
    </row>
    <row r="896" spans="1:3" s="5" customFormat="1" ht="15.75" hidden="1" outlineLevel="6" x14ac:dyDescent="0.25">
      <c r="A896" s="45" t="s">
        <v>68</v>
      </c>
      <c r="B896" s="47" t="s">
        <v>384</v>
      </c>
      <c r="C896" s="65"/>
    </row>
    <row r="897" spans="1:3" s="5" customFormat="1" ht="15.75" hidden="1" outlineLevel="7" x14ac:dyDescent="0.25">
      <c r="A897" s="29" t="s">
        <v>68</v>
      </c>
      <c r="B897" s="51" t="s">
        <v>384</v>
      </c>
      <c r="C897" s="66"/>
    </row>
    <row r="898" spans="1:3" s="5" customFormat="1" ht="22.5" hidden="1" outlineLevel="5" x14ac:dyDescent="0.25">
      <c r="A898" s="45" t="s">
        <v>105</v>
      </c>
      <c r="B898" s="47" t="s">
        <v>384</v>
      </c>
      <c r="C898" s="65"/>
    </row>
    <row r="899" spans="1:3" s="5" customFormat="1" ht="15.75" hidden="1" outlineLevel="6" x14ac:dyDescent="0.25">
      <c r="A899" s="45" t="s">
        <v>137</v>
      </c>
      <c r="B899" s="47" t="s">
        <v>384</v>
      </c>
      <c r="C899" s="65"/>
    </row>
    <row r="900" spans="1:3" s="5" customFormat="1" ht="22.5" hidden="1" outlineLevel="7" x14ac:dyDescent="0.25">
      <c r="A900" s="29" t="s">
        <v>138</v>
      </c>
      <c r="B900" s="51" t="s">
        <v>384</v>
      </c>
      <c r="C900" s="66"/>
    </row>
    <row r="901" spans="1:3" s="5" customFormat="1" ht="15.75" hidden="1" outlineLevel="7" x14ac:dyDescent="0.25">
      <c r="A901" s="29" t="s">
        <v>139</v>
      </c>
      <c r="B901" s="51" t="s">
        <v>384</v>
      </c>
      <c r="C901" s="66"/>
    </row>
    <row r="902" spans="1:3" s="5" customFormat="1" ht="15.75" hidden="1" outlineLevel="2" x14ac:dyDescent="0.25">
      <c r="A902" s="45" t="s">
        <v>386</v>
      </c>
      <c r="B902" s="47" t="s">
        <v>384</v>
      </c>
      <c r="C902" s="65"/>
    </row>
    <row r="903" spans="1:3" s="5" customFormat="1" ht="15.75" hidden="1" outlineLevel="3" x14ac:dyDescent="0.25">
      <c r="A903" s="45" t="s">
        <v>387</v>
      </c>
      <c r="B903" s="47" t="s">
        <v>384</v>
      </c>
      <c r="C903" s="65"/>
    </row>
    <row r="904" spans="1:3" s="5" customFormat="1" ht="15.75" hidden="1" outlineLevel="4" x14ac:dyDescent="0.25">
      <c r="A904" s="45" t="s">
        <v>388</v>
      </c>
      <c r="B904" s="47" t="s">
        <v>384</v>
      </c>
      <c r="C904" s="65"/>
    </row>
    <row r="905" spans="1:3" s="5" customFormat="1" ht="22.5" hidden="1" outlineLevel="5" x14ac:dyDescent="0.25">
      <c r="A905" s="45" t="s">
        <v>105</v>
      </c>
      <c r="B905" s="47" t="s">
        <v>384</v>
      </c>
      <c r="C905" s="65"/>
    </row>
    <row r="906" spans="1:3" s="5" customFormat="1" ht="15.75" hidden="1" outlineLevel="6" x14ac:dyDescent="0.25">
      <c r="A906" s="45" t="s">
        <v>137</v>
      </c>
      <c r="B906" s="47" t="s">
        <v>384</v>
      </c>
      <c r="C906" s="65"/>
    </row>
    <row r="907" spans="1:3" s="5" customFormat="1" ht="22.5" hidden="1" outlineLevel="7" x14ac:dyDescent="0.25">
      <c r="A907" s="29" t="s">
        <v>138</v>
      </c>
      <c r="B907" s="51" t="s">
        <v>384</v>
      </c>
      <c r="C907" s="66"/>
    </row>
    <row r="908" spans="1:3" s="5" customFormat="1" ht="15.75" hidden="1" outlineLevel="3" x14ac:dyDescent="0.25">
      <c r="A908" s="45" t="s">
        <v>79</v>
      </c>
      <c r="B908" s="47" t="s">
        <v>384</v>
      </c>
      <c r="C908" s="65"/>
    </row>
    <row r="909" spans="1:3" s="5" customFormat="1" ht="33.75" hidden="1" outlineLevel="5" x14ac:dyDescent="0.25">
      <c r="A909" s="45" t="s">
        <v>16</v>
      </c>
      <c r="B909" s="47" t="s">
        <v>384</v>
      </c>
      <c r="C909" s="65"/>
    </row>
    <row r="910" spans="1:3" s="5" customFormat="1" ht="15.75" hidden="1" outlineLevel="6" x14ac:dyDescent="0.25">
      <c r="A910" s="45" t="s">
        <v>80</v>
      </c>
      <c r="B910" s="47" t="s">
        <v>384</v>
      </c>
      <c r="C910" s="65"/>
    </row>
    <row r="911" spans="1:3" s="5" customFormat="1" ht="15.75" hidden="1" outlineLevel="7" x14ac:dyDescent="0.25">
      <c r="A911" s="29" t="s">
        <v>20</v>
      </c>
      <c r="B911" s="51" t="s">
        <v>384</v>
      </c>
      <c r="C911" s="66"/>
    </row>
    <row r="912" spans="1:3" s="5" customFormat="1" ht="15.75" hidden="1" outlineLevel="7" x14ac:dyDescent="0.25">
      <c r="A912" s="29" t="s">
        <v>26</v>
      </c>
      <c r="B912" s="51" t="s">
        <v>384</v>
      </c>
      <c r="C912" s="66"/>
    </row>
    <row r="913" spans="1:3" s="5" customFormat="1" ht="15.75" hidden="1" outlineLevel="5" x14ac:dyDescent="0.25">
      <c r="A913" s="45" t="s">
        <v>28</v>
      </c>
      <c r="B913" s="47" t="s">
        <v>384</v>
      </c>
      <c r="C913" s="65"/>
    </row>
    <row r="914" spans="1:3" s="5" customFormat="1" ht="15.75" hidden="1" outlineLevel="6" x14ac:dyDescent="0.25">
      <c r="A914" s="45" t="s">
        <v>30</v>
      </c>
      <c r="B914" s="47" t="s">
        <v>384</v>
      </c>
      <c r="C914" s="65"/>
    </row>
    <row r="915" spans="1:3" s="5" customFormat="1" ht="15.75" hidden="1" outlineLevel="7" x14ac:dyDescent="0.25">
      <c r="A915" s="29" t="s">
        <v>32</v>
      </c>
      <c r="B915" s="51" t="s">
        <v>384</v>
      </c>
      <c r="C915" s="66"/>
    </row>
    <row r="916" spans="1:3" s="5" customFormat="1" ht="15.75" hidden="1" outlineLevel="7" x14ac:dyDescent="0.25">
      <c r="A916" s="29" t="s">
        <v>89</v>
      </c>
      <c r="B916" s="51" t="s">
        <v>384</v>
      </c>
      <c r="C916" s="66"/>
    </row>
    <row r="917" spans="1:3" s="5" customFormat="1" ht="15.75" hidden="1" outlineLevel="7" x14ac:dyDescent="0.25">
      <c r="A917" s="29" t="s">
        <v>34</v>
      </c>
      <c r="B917" s="51" t="s">
        <v>384</v>
      </c>
      <c r="C917" s="66"/>
    </row>
    <row r="918" spans="1:3" s="5" customFormat="1" ht="15.75" hidden="1" outlineLevel="5" x14ac:dyDescent="0.25">
      <c r="A918" s="45" t="s">
        <v>36</v>
      </c>
      <c r="B918" s="47" t="s">
        <v>384</v>
      </c>
      <c r="C918" s="65"/>
    </row>
    <row r="919" spans="1:3" s="5" customFormat="1" ht="15.75" hidden="1" outlineLevel="6" x14ac:dyDescent="0.25">
      <c r="A919" s="45" t="s">
        <v>68</v>
      </c>
      <c r="B919" s="47" t="s">
        <v>384</v>
      </c>
      <c r="C919" s="65"/>
    </row>
    <row r="920" spans="1:3" s="5" customFormat="1" ht="15.75" hidden="1" outlineLevel="7" x14ac:dyDescent="0.25">
      <c r="A920" s="29" t="s">
        <v>68</v>
      </c>
      <c r="B920" s="51" t="s">
        <v>384</v>
      </c>
      <c r="C920" s="66"/>
    </row>
    <row r="921" spans="1:3" s="5" customFormat="1" ht="22.5" hidden="1" outlineLevel="5" x14ac:dyDescent="0.25">
      <c r="A921" s="45" t="s">
        <v>105</v>
      </c>
      <c r="B921" s="47" t="s">
        <v>384</v>
      </c>
      <c r="C921" s="65"/>
    </row>
    <row r="922" spans="1:3" s="5" customFormat="1" ht="15.75" hidden="1" outlineLevel="6" x14ac:dyDescent="0.25">
      <c r="A922" s="45" t="s">
        <v>137</v>
      </c>
      <c r="B922" s="47" t="s">
        <v>384</v>
      </c>
      <c r="C922" s="65"/>
    </row>
    <row r="923" spans="1:3" s="5" customFormat="1" ht="22.5" hidden="1" outlineLevel="7" x14ac:dyDescent="0.25">
      <c r="A923" s="29" t="s">
        <v>138</v>
      </c>
      <c r="B923" s="51" t="s">
        <v>384</v>
      </c>
      <c r="C923" s="66"/>
    </row>
    <row r="924" spans="1:3" s="5" customFormat="1" ht="15.75" hidden="1" outlineLevel="7" x14ac:dyDescent="0.25">
      <c r="A924" s="29" t="s">
        <v>139</v>
      </c>
      <c r="B924" s="51" t="s">
        <v>384</v>
      </c>
      <c r="C924" s="66"/>
    </row>
    <row r="925" spans="1:3" s="5" customFormat="1" ht="15.75" hidden="1" outlineLevel="6" x14ac:dyDescent="0.25">
      <c r="A925" s="45" t="s">
        <v>106</v>
      </c>
      <c r="B925" s="47" t="s">
        <v>384</v>
      </c>
      <c r="C925" s="65"/>
    </row>
    <row r="926" spans="1:3" s="5" customFormat="1" ht="22.5" hidden="1" outlineLevel="7" x14ac:dyDescent="0.25">
      <c r="A926" s="29" t="s">
        <v>107</v>
      </c>
      <c r="B926" s="51" t="s">
        <v>384</v>
      </c>
      <c r="C926" s="66"/>
    </row>
    <row r="927" spans="1:3" s="5" customFormat="1" ht="15.75" hidden="1" outlineLevel="7" x14ac:dyDescent="0.25">
      <c r="A927" s="29" t="s">
        <v>316</v>
      </c>
      <c r="B927" s="51" t="s">
        <v>384</v>
      </c>
      <c r="C927" s="66"/>
    </row>
    <row r="928" spans="1:3" s="5" customFormat="1" ht="15.75" hidden="1" outlineLevel="5" x14ac:dyDescent="0.25">
      <c r="A928" s="45" t="s">
        <v>47</v>
      </c>
      <c r="B928" s="47" t="s">
        <v>384</v>
      </c>
      <c r="C928" s="65"/>
    </row>
    <row r="929" spans="1:3" s="5" customFormat="1" ht="15.75" hidden="1" outlineLevel="6" x14ac:dyDescent="0.25">
      <c r="A929" s="45" t="s">
        <v>49</v>
      </c>
      <c r="B929" s="47" t="s">
        <v>384</v>
      </c>
      <c r="C929" s="65"/>
    </row>
    <row r="930" spans="1:3" s="5" customFormat="1" ht="15.75" hidden="1" outlineLevel="7" x14ac:dyDescent="0.25">
      <c r="A930" s="29" t="s">
        <v>56</v>
      </c>
      <c r="B930" s="51" t="s">
        <v>384</v>
      </c>
      <c r="C930" s="66"/>
    </row>
    <row r="931" spans="1:3" s="5" customFormat="1" ht="15.75" hidden="1" outlineLevel="2" x14ac:dyDescent="0.25">
      <c r="A931" s="45" t="s">
        <v>118</v>
      </c>
      <c r="B931" s="47" t="s">
        <v>384</v>
      </c>
      <c r="C931" s="65"/>
    </row>
    <row r="932" spans="1:3" s="5" customFormat="1" ht="22.5" hidden="1" outlineLevel="3" x14ac:dyDescent="0.25">
      <c r="A932" s="45" t="s">
        <v>306</v>
      </c>
      <c r="B932" s="47" t="s">
        <v>384</v>
      </c>
      <c r="C932" s="65"/>
    </row>
    <row r="933" spans="1:3" s="5" customFormat="1" ht="15.75" hidden="1" outlineLevel="5" x14ac:dyDescent="0.25">
      <c r="A933" s="45" t="s">
        <v>186</v>
      </c>
      <c r="B933" s="47" t="s">
        <v>384</v>
      </c>
      <c r="C933" s="65"/>
    </row>
    <row r="934" spans="1:3" s="5" customFormat="1" ht="22.5" hidden="1" outlineLevel="6" x14ac:dyDescent="0.25">
      <c r="A934" s="45" t="s">
        <v>187</v>
      </c>
      <c r="B934" s="47" t="s">
        <v>384</v>
      </c>
      <c r="C934" s="65"/>
    </row>
    <row r="935" spans="1:3" s="5" customFormat="1" ht="22.5" hidden="1" outlineLevel="7" x14ac:dyDescent="0.25">
      <c r="A935" s="29" t="s">
        <v>188</v>
      </c>
      <c r="B935" s="51" t="s">
        <v>384</v>
      </c>
      <c r="C935" s="66"/>
    </row>
    <row r="936" spans="1:3" s="5" customFormat="1" ht="22.5" hidden="1" outlineLevel="3" x14ac:dyDescent="0.25">
      <c r="A936" s="45" t="s">
        <v>307</v>
      </c>
      <c r="B936" s="47" t="s">
        <v>384</v>
      </c>
      <c r="C936" s="65"/>
    </row>
    <row r="937" spans="1:3" s="5" customFormat="1" ht="15.75" hidden="1" outlineLevel="5" x14ac:dyDescent="0.25">
      <c r="A937" s="45" t="s">
        <v>186</v>
      </c>
      <c r="B937" s="47" t="s">
        <v>384</v>
      </c>
      <c r="C937" s="65"/>
    </row>
    <row r="938" spans="1:3" s="5" customFormat="1" ht="22.5" hidden="1" outlineLevel="6" x14ac:dyDescent="0.25">
      <c r="A938" s="45" t="s">
        <v>187</v>
      </c>
      <c r="B938" s="47" t="s">
        <v>384</v>
      </c>
      <c r="C938" s="65"/>
    </row>
    <row r="939" spans="1:3" s="5" customFormat="1" ht="22.5" hidden="1" outlineLevel="7" x14ac:dyDescent="0.25">
      <c r="A939" s="29" t="s">
        <v>188</v>
      </c>
      <c r="B939" s="51" t="s">
        <v>384</v>
      </c>
      <c r="C939" s="66"/>
    </row>
    <row r="940" spans="1:3" s="5" customFormat="1" ht="15.75" hidden="1" outlineLevel="6" x14ac:dyDescent="0.25">
      <c r="A940" s="45" t="s">
        <v>389</v>
      </c>
      <c r="B940" s="47" t="s">
        <v>384</v>
      </c>
      <c r="C940" s="65"/>
    </row>
    <row r="941" spans="1:3" s="5" customFormat="1" ht="15.75" hidden="1" outlineLevel="7" x14ac:dyDescent="0.25">
      <c r="A941" s="29" t="s">
        <v>390</v>
      </c>
      <c r="B941" s="51" t="s">
        <v>384</v>
      </c>
      <c r="C941" s="66"/>
    </row>
    <row r="942" spans="1:3" s="5" customFormat="1" ht="15.75" hidden="1" outlineLevel="1" x14ac:dyDescent="0.25">
      <c r="A942" s="45" t="s">
        <v>391</v>
      </c>
      <c r="B942" s="47" t="s">
        <v>392</v>
      </c>
      <c r="C942" s="65"/>
    </row>
    <row r="943" spans="1:3" s="5" customFormat="1" ht="15.75" hidden="1" outlineLevel="2" x14ac:dyDescent="0.25">
      <c r="A943" s="45" t="s">
        <v>385</v>
      </c>
      <c r="B943" s="47" t="s">
        <v>392</v>
      </c>
      <c r="C943" s="65"/>
    </row>
    <row r="944" spans="1:3" s="5" customFormat="1" ht="15.75" hidden="1" outlineLevel="3" x14ac:dyDescent="0.25">
      <c r="A944" s="45" t="s">
        <v>79</v>
      </c>
      <c r="B944" s="47" t="s">
        <v>392</v>
      </c>
      <c r="C944" s="65"/>
    </row>
    <row r="945" spans="1:3" s="5" customFormat="1" ht="15.75" hidden="1" outlineLevel="5" x14ac:dyDescent="0.25">
      <c r="A945" s="45" t="s">
        <v>36</v>
      </c>
      <c r="B945" s="47" t="s">
        <v>392</v>
      </c>
      <c r="C945" s="65"/>
    </row>
    <row r="946" spans="1:3" s="5" customFormat="1" ht="15.75" hidden="1" outlineLevel="6" x14ac:dyDescent="0.25">
      <c r="A946" s="45" t="s">
        <v>68</v>
      </c>
      <c r="B946" s="47" t="s">
        <v>392</v>
      </c>
      <c r="C946" s="65"/>
    </row>
    <row r="947" spans="1:3" s="5" customFormat="1" ht="15.75" hidden="1" outlineLevel="7" x14ac:dyDescent="0.25">
      <c r="A947" s="29" t="s">
        <v>68</v>
      </c>
      <c r="B947" s="51" t="s">
        <v>392</v>
      </c>
      <c r="C947" s="66"/>
    </row>
    <row r="948" spans="1:3" s="5" customFormat="1" ht="22.5" hidden="1" outlineLevel="5" x14ac:dyDescent="0.25">
      <c r="A948" s="45" t="s">
        <v>105</v>
      </c>
      <c r="B948" s="47" t="s">
        <v>392</v>
      </c>
      <c r="C948" s="65"/>
    </row>
    <row r="949" spans="1:3" s="5" customFormat="1" ht="15.75" hidden="1" outlineLevel="6" x14ac:dyDescent="0.25">
      <c r="A949" s="45" t="s">
        <v>137</v>
      </c>
      <c r="B949" s="47" t="s">
        <v>392</v>
      </c>
      <c r="C949" s="65"/>
    </row>
    <row r="950" spans="1:3" s="5" customFormat="1" ht="22.5" hidden="1" outlineLevel="7" x14ac:dyDescent="0.25">
      <c r="A950" s="29" t="s">
        <v>138</v>
      </c>
      <c r="B950" s="51" t="s">
        <v>392</v>
      </c>
      <c r="C950" s="66"/>
    </row>
    <row r="951" spans="1:3" s="5" customFormat="1" ht="15.75" hidden="1" outlineLevel="7" x14ac:dyDescent="0.25">
      <c r="A951" s="29" t="s">
        <v>139</v>
      </c>
      <c r="B951" s="51" t="s">
        <v>392</v>
      </c>
      <c r="C951" s="66"/>
    </row>
    <row r="952" spans="1:3" s="5" customFormat="1" ht="15.75" hidden="1" outlineLevel="2" x14ac:dyDescent="0.25">
      <c r="A952" s="45" t="s">
        <v>386</v>
      </c>
      <c r="B952" s="47" t="s">
        <v>392</v>
      </c>
      <c r="C952" s="65"/>
    </row>
    <row r="953" spans="1:3" s="5" customFormat="1" ht="15.75" hidden="1" outlineLevel="3" x14ac:dyDescent="0.25">
      <c r="A953" s="45" t="s">
        <v>79</v>
      </c>
      <c r="B953" s="47" t="s">
        <v>392</v>
      </c>
      <c r="C953" s="65"/>
    </row>
    <row r="954" spans="1:3" s="5" customFormat="1" ht="15.75" hidden="1" outlineLevel="5" x14ac:dyDescent="0.25">
      <c r="A954" s="45" t="s">
        <v>36</v>
      </c>
      <c r="B954" s="47" t="s">
        <v>392</v>
      </c>
      <c r="C954" s="65"/>
    </row>
    <row r="955" spans="1:3" s="5" customFormat="1" ht="15.75" hidden="1" outlineLevel="6" x14ac:dyDescent="0.25">
      <c r="A955" s="45" t="s">
        <v>68</v>
      </c>
      <c r="B955" s="47" t="s">
        <v>392</v>
      </c>
      <c r="C955" s="65"/>
    </row>
    <row r="956" spans="1:3" s="5" customFormat="1" ht="15.75" hidden="1" outlineLevel="7" x14ac:dyDescent="0.25">
      <c r="A956" s="29" t="s">
        <v>68</v>
      </c>
      <c r="B956" s="51" t="s">
        <v>392</v>
      </c>
      <c r="C956" s="66"/>
    </row>
    <row r="957" spans="1:3" s="5" customFormat="1" ht="22.5" hidden="1" outlineLevel="5" x14ac:dyDescent="0.25">
      <c r="A957" s="45" t="s">
        <v>105</v>
      </c>
      <c r="B957" s="47" t="s">
        <v>392</v>
      </c>
      <c r="C957" s="65"/>
    </row>
    <row r="958" spans="1:3" s="5" customFormat="1" ht="15.75" hidden="1" outlineLevel="6" x14ac:dyDescent="0.25">
      <c r="A958" s="45" t="s">
        <v>137</v>
      </c>
      <c r="B958" s="47" t="s">
        <v>392</v>
      </c>
      <c r="C958" s="65"/>
    </row>
    <row r="959" spans="1:3" s="5" customFormat="1" ht="22.5" hidden="1" outlineLevel="7" x14ac:dyDescent="0.25">
      <c r="A959" s="29" t="s">
        <v>138</v>
      </c>
      <c r="B959" s="51" t="s">
        <v>392</v>
      </c>
      <c r="C959" s="66"/>
    </row>
    <row r="960" spans="1:3" s="5" customFormat="1" ht="15.75" hidden="1" outlineLevel="7" x14ac:dyDescent="0.25">
      <c r="A960" s="29" t="s">
        <v>139</v>
      </c>
      <c r="B960" s="51" t="s">
        <v>392</v>
      </c>
      <c r="C960" s="66"/>
    </row>
    <row r="961" spans="1:3" s="5" customFormat="1" ht="15.75" hidden="1" outlineLevel="6" x14ac:dyDescent="0.25">
      <c r="A961" s="45" t="s">
        <v>106</v>
      </c>
      <c r="B961" s="47" t="s">
        <v>392</v>
      </c>
      <c r="C961" s="65"/>
    </row>
    <row r="962" spans="1:3" s="5" customFormat="1" ht="22.5" hidden="1" outlineLevel="7" x14ac:dyDescent="0.25">
      <c r="A962" s="29" t="s">
        <v>107</v>
      </c>
      <c r="B962" s="51" t="s">
        <v>392</v>
      </c>
      <c r="C962" s="66"/>
    </row>
    <row r="963" spans="1:3" s="5" customFormat="1" ht="15.75" hidden="1" outlineLevel="7" x14ac:dyDescent="0.25">
      <c r="A963" s="29" t="s">
        <v>316</v>
      </c>
      <c r="B963" s="51" t="s">
        <v>392</v>
      </c>
      <c r="C963" s="66"/>
    </row>
    <row r="964" spans="1:3" s="5" customFormat="1" ht="15.75" hidden="1" outlineLevel="2" x14ac:dyDescent="0.25">
      <c r="A964" s="45" t="s">
        <v>393</v>
      </c>
      <c r="B964" s="47" t="s">
        <v>392</v>
      </c>
      <c r="C964" s="65"/>
    </row>
    <row r="965" spans="1:3" s="5" customFormat="1" ht="15.75" hidden="1" outlineLevel="3" x14ac:dyDescent="0.25">
      <c r="A965" s="45" t="s">
        <v>79</v>
      </c>
      <c r="B965" s="47" t="s">
        <v>392</v>
      </c>
      <c r="C965" s="65"/>
    </row>
    <row r="966" spans="1:3" s="5" customFormat="1" ht="15.75" hidden="1" outlineLevel="5" x14ac:dyDescent="0.25">
      <c r="A966" s="45" t="s">
        <v>36</v>
      </c>
      <c r="B966" s="47" t="s">
        <v>392</v>
      </c>
      <c r="C966" s="65"/>
    </row>
    <row r="967" spans="1:3" s="5" customFormat="1" ht="15.75" hidden="1" outlineLevel="6" x14ac:dyDescent="0.25">
      <c r="A967" s="45" t="s">
        <v>68</v>
      </c>
      <c r="B967" s="47" t="s">
        <v>392</v>
      </c>
      <c r="C967" s="65"/>
    </row>
    <row r="968" spans="1:3" s="5" customFormat="1" ht="15.75" hidden="1" outlineLevel="7" x14ac:dyDescent="0.25">
      <c r="A968" s="29" t="s">
        <v>68</v>
      </c>
      <c r="B968" s="51" t="s">
        <v>392</v>
      </c>
      <c r="C968" s="66"/>
    </row>
    <row r="969" spans="1:3" s="5" customFormat="1" ht="22.5" hidden="1" outlineLevel="5" x14ac:dyDescent="0.25">
      <c r="A969" s="45" t="s">
        <v>105</v>
      </c>
      <c r="B969" s="47" t="s">
        <v>392</v>
      </c>
      <c r="C969" s="65"/>
    </row>
    <row r="970" spans="1:3" s="5" customFormat="1" ht="15.75" hidden="1" outlineLevel="6" x14ac:dyDescent="0.25">
      <c r="A970" s="45" t="s">
        <v>137</v>
      </c>
      <c r="B970" s="47" t="s">
        <v>392</v>
      </c>
      <c r="C970" s="65"/>
    </row>
    <row r="971" spans="1:3" s="5" customFormat="1" ht="22.5" hidden="1" outlineLevel="7" x14ac:dyDescent="0.25">
      <c r="A971" s="29" t="s">
        <v>138</v>
      </c>
      <c r="B971" s="51" t="s">
        <v>392</v>
      </c>
      <c r="C971" s="66"/>
    </row>
    <row r="972" spans="1:3" s="5" customFormat="1" ht="15.75" hidden="1" outlineLevel="7" x14ac:dyDescent="0.25">
      <c r="A972" s="29" t="s">
        <v>139</v>
      </c>
      <c r="B972" s="51" t="s">
        <v>392</v>
      </c>
      <c r="C972" s="66"/>
    </row>
    <row r="973" spans="1:3" s="5" customFormat="1" ht="15.75" hidden="1" outlineLevel="1" x14ac:dyDescent="0.25">
      <c r="A973" s="45" t="s">
        <v>394</v>
      </c>
      <c r="B973" s="47" t="s">
        <v>395</v>
      </c>
      <c r="C973" s="65"/>
    </row>
    <row r="974" spans="1:3" s="5" customFormat="1" ht="15.75" hidden="1" outlineLevel="2" x14ac:dyDescent="0.25">
      <c r="A974" s="45" t="s">
        <v>385</v>
      </c>
      <c r="B974" s="47" t="s">
        <v>395</v>
      </c>
      <c r="C974" s="65"/>
    </row>
    <row r="975" spans="1:3" s="5" customFormat="1" ht="15.75" hidden="1" outlineLevel="3" x14ac:dyDescent="0.25">
      <c r="A975" s="45" t="s">
        <v>79</v>
      </c>
      <c r="B975" s="47" t="s">
        <v>395</v>
      </c>
      <c r="C975" s="65"/>
    </row>
    <row r="976" spans="1:3" s="5" customFormat="1" ht="22.5" hidden="1" outlineLevel="5" x14ac:dyDescent="0.25">
      <c r="A976" s="45" t="s">
        <v>105</v>
      </c>
      <c r="B976" s="47" t="s">
        <v>395</v>
      </c>
      <c r="C976" s="65"/>
    </row>
    <row r="977" spans="1:3" s="5" customFormat="1" ht="15.75" hidden="1" outlineLevel="6" x14ac:dyDescent="0.25">
      <c r="A977" s="45" t="s">
        <v>137</v>
      </c>
      <c r="B977" s="47" t="s">
        <v>395</v>
      </c>
      <c r="C977" s="65"/>
    </row>
    <row r="978" spans="1:3" s="5" customFormat="1" ht="22.5" hidden="1" outlineLevel="7" x14ac:dyDescent="0.25">
      <c r="A978" s="29" t="s">
        <v>138</v>
      </c>
      <c r="B978" s="51" t="s">
        <v>395</v>
      </c>
      <c r="C978" s="66"/>
    </row>
    <row r="979" spans="1:3" s="5" customFormat="1" ht="15.75" hidden="1" outlineLevel="2" x14ac:dyDescent="0.25">
      <c r="A979" s="45" t="s">
        <v>386</v>
      </c>
      <c r="B979" s="47" t="s">
        <v>395</v>
      </c>
      <c r="C979" s="65"/>
    </row>
    <row r="980" spans="1:3" s="5" customFormat="1" ht="15.75" hidden="1" outlineLevel="3" x14ac:dyDescent="0.25">
      <c r="A980" s="45" t="s">
        <v>79</v>
      </c>
      <c r="B980" s="47" t="s">
        <v>395</v>
      </c>
      <c r="C980" s="65"/>
    </row>
    <row r="981" spans="1:3" s="5" customFormat="1" ht="33.75" hidden="1" outlineLevel="5" x14ac:dyDescent="0.25">
      <c r="A981" s="45" t="s">
        <v>16</v>
      </c>
      <c r="B981" s="47" t="s">
        <v>395</v>
      </c>
      <c r="C981" s="65"/>
    </row>
    <row r="982" spans="1:3" s="5" customFormat="1" ht="15.75" hidden="1" outlineLevel="6" x14ac:dyDescent="0.25">
      <c r="A982" s="45" t="s">
        <v>80</v>
      </c>
      <c r="B982" s="47" t="s">
        <v>395</v>
      </c>
      <c r="C982" s="65"/>
    </row>
    <row r="983" spans="1:3" s="5" customFormat="1" ht="15.75" hidden="1" outlineLevel="7" x14ac:dyDescent="0.25">
      <c r="A983" s="29" t="s">
        <v>20</v>
      </c>
      <c r="B983" s="51" t="s">
        <v>395</v>
      </c>
      <c r="C983" s="66"/>
    </row>
    <row r="984" spans="1:3" s="5" customFormat="1" ht="15.75" hidden="1" outlineLevel="5" x14ac:dyDescent="0.25">
      <c r="A984" s="45" t="s">
        <v>28</v>
      </c>
      <c r="B984" s="47" t="s">
        <v>395</v>
      </c>
      <c r="C984" s="65"/>
    </row>
    <row r="985" spans="1:3" s="5" customFormat="1" ht="15.75" hidden="1" outlineLevel="6" x14ac:dyDescent="0.25">
      <c r="A985" s="45" t="s">
        <v>30</v>
      </c>
      <c r="B985" s="47" t="s">
        <v>395</v>
      </c>
      <c r="C985" s="65"/>
    </row>
    <row r="986" spans="1:3" s="5" customFormat="1" ht="15.75" hidden="1" outlineLevel="7" x14ac:dyDescent="0.25">
      <c r="A986" s="29" t="s">
        <v>34</v>
      </c>
      <c r="B986" s="51" t="s">
        <v>395</v>
      </c>
      <c r="C986" s="66"/>
    </row>
    <row r="987" spans="1:3" s="5" customFormat="1" ht="15.75" hidden="1" outlineLevel="5" x14ac:dyDescent="0.25">
      <c r="A987" s="45" t="s">
        <v>36</v>
      </c>
      <c r="B987" s="47" t="s">
        <v>395</v>
      </c>
      <c r="C987" s="65"/>
    </row>
    <row r="988" spans="1:3" s="5" customFormat="1" ht="15.75" hidden="1" outlineLevel="6" x14ac:dyDescent="0.25">
      <c r="A988" s="45" t="s">
        <v>68</v>
      </c>
      <c r="B988" s="47" t="s">
        <v>395</v>
      </c>
      <c r="C988" s="65"/>
    </row>
    <row r="989" spans="1:3" s="5" customFormat="1" ht="15.75" hidden="1" outlineLevel="7" x14ac:dyDescent="0.25">
      <c r="A989" s="29" t="s">
        <v>68</v>
      </c>
      <c r="B989" s="51" t="s">
        <v>395</v>
      </c>
      <c r="C989" s="66"/>
    </row>
    <row r="990" spans="1:3" s="5" customFormat="1" ht="22.5" hidden="1" outlineLevel="5" x14ac:dyDescent="0.25">
      <c r="A990" s="45" t="s">
        <v>105</v>
      </c>
      <c r="B990" s="47" t="s">
        <v>395</v>
      </c>
      <c r="C990" s="65"/>
    </row>
    <row r="991" spans="1:3" s="5" customFormat="1" ht="15.75" hidden="1" outlineLevel="6" x14ac:dyDescent="0.25">
      <c r="A991" s="45" t="s">
        <v>137</v>
      </c>
      <c r="B991" s="47" t="s">
        <v>395</v>
      </c>
      <c r="C991" s="65"/>
    </row>
    <row r="992" spans="1:3" s="5" customFormat="1" ht="22.5" hidden="1" outlineLevel="7" x14ac:dyDescent="0.25">
      <c r="A992" s="29" t="s">
        <v>138</v>
      </c>
      <c r="B992" s="51" t="s">
        <v>395</v>
      </c>
      <c r="C992" s="66"/>
    </row>
    <row r="993" spans="1:3" s="5" customFormat="1" ht="15.75" hidden="1" outlineLevel="7" x14ac:dyDescent="0.25">
      <c r="A993" s="29" t="s">
        <v>139</v>
      </c>
      <c r="B993" s="51" t="s">
        <v>395</v>
      </c>
      <c r="C993" s="66"/>
    </row>
    <row r="994" spans="1:3" s="5" customFormat="1" ht="15.75" hidden="1" outlineLevel="6" x14ac:dyDescent="0.25">
      <c r="A994" s="45" t="s">
        <v>106</v>
      </c>
      <c r="B994" s="47" t="s">
        <v>395</v>
      </c>
      <c r="C994" s="65"/>
    </row>
    <row r="995" spans="1:3" s="5" customFormat="1" ht="22.5" hidden="1" outlineLevel="7" x14ac:dyDescent="0.25">
      <c r="A995" s="29" t="s">
        <v>107</v>
      </c>
      <c r="B995" s="51" t="s">
        <v>395</v>
      </c>
      <c r="C995" s="66"/>
    </row>
    <row r="996" spans="1:3" s="5" customFormat="1" ht="15.75" hidden="1" outlineLevel="1" x14ac:dyDescent="0.25">
      <c r="A996" s="45" t="s">
        <v>396</v>
      </c>
      <c r="B996" s="47" t="s">
        <v>397</v>
      </c>
      <c r="C996" s="65"/>
    </row>
    <row r="997" spans="1:3" s="5" customFormat="1" ht="15.75" hidden="1" outlineLevel="2" x14ac:dyDescent="0.25">
      <c r="A997" s="45" t="s">
        <v>385</v>
      </c>
      <c r="B997" s="47" t="s">
        <v>397</v>
      </c>
      <c r="C997" s="65"/>
    </row>
    <row r="998" spans="1:3" s="5" customFormat="1" ht="15.75" hidden="1" outlineLevel="3" x14ac:dyDescent="0.25">
      <c r="A998" s="45" t="s">
        <v>79</v>
      </c>
      <c r="B998" s="47" t="s">
        <v>397</v>
      </c>
      <c r="C998" s="65"/>
    </row>
    <row r="999" spans="1:3" s="5" customFormat="1" ht="15.75" hidden="1" outlineLevel="5" x14ac:dyDescent="0.25">
      <c r="A999" s="45" t="s">
        <v>36</v>
      </c>
      <c r="B999" s="47" t="s">
        <v>397</v>
      </c>
      <c r="C999" s="65"/>
    </row>
    <row r="1000" spans="1:3" s="5" customFormat="1" ht="15.75" hidden="1" outlineLevel="6" x14ac:dyDescent="0.25">
      <c r="A1000" s="45" t="s">
        <v>291</v>
      </c>
      <c r="B1000" s="47" t="s">
        <v>397</v>
      </c>
      <c r="C1000" s="65"/>
    </row>
    <row r="1001" spans="1:3" s="5" customFormat="1" ht="22.5" hidden="1" outlineLevel="7" x14ac:dyDescent="0.25">
      <c r="A1001" s="29" t="s">
        <v>292</v>
      </c>
      <c r="B1001" s="51" t="s">
        <v>397</v>
      </c>
      <c r="C1001" s="66"/>
    </row>
    <row r="1002" spans="1:3" s="5" customFormat="1" ht="15.75" hidden="1" outlineLevel="6" x14ac:dyDescent="0.25">
      <c r="A1002" s="45" t="s">
        <v>68</v>
      </c>
      <c r="B1002" s="47" t="s">
        <v>397</v>
      </c>
      <c r="C1002" s="65"/>
    </row>
    <row r="1003" spans="1:3" s="5" customFormat="1" ht="15.75" hidden="1" outlineLevel="7" x14ac:dyDescent="0.25">
      <c r="A1003" s="29" t="s">
        <v>68</v>
      </c>
      <c r="B1003" s="51" t="s">
        <v>397</v>
      </c>
      <c r="C1003" s="66"/>
    </row>
    <row r="1004" spans="1:3" s="5" customFormat="1" ht="22.5" hidden="1" outlineLevel="5" x14ac:dyDescent="0.25">
      <c r="A1004" s="45" t="s">
        <v>105</v>
      </c>
      <c r="B1004" s="47" t="s">
        <v>397</v>
      </c>
      <c r="C1004" s="65"/>
    </row>
    <row r="1005" spans="1:3" s="5" customFormat="1" ht="15.75" hidden="1" outlineLevel="6" x14ac:dyDescent="0.25">
      <c r="A1005" s="45" t="s">
        <v>137</v>
      </c>
      <c r="B1005" s="47" t="s">
        <v>397</v>
      </c>
      <c r="C1005" s="65"/>
    </row>
    <row r="1006" spans="1:3" s="5" customFormat="1" ht="22.5" hidden="1" outlineLevel="7" x14ac:dyDescent="0.25">
      <c r="A1006" s="29" t="s">
        <v>138</v>
      </c>
      <c r="B1006" s="51" t="s">
        <v>397</v>
      </c>
      <c r="C1006" s="66"/>
    </row>
    <row r="1007" spans="1:3" s="5" customFormat="1" ht="15.75" hidden="1" outlineLevel="2" x14ac:dyDescent="0.25">
      <c r="A1007" s="45" t="s">
        <v>386</v>
      </c>
      <c r="B1007" s="47" t="s">
        <v>397</v>
      </c>
      <c r="C1007" s="65"/>
    </row>
    <row r="1008" spans="1:3" s="5" customFormat="1" ht="15.75" hidden="1" outlineLevel="3" x14ac:dyDescent="0.25">
      <c r="A1008" s="45" t="s">
        <v>79</v>
      </c>
      <c r="B1008" s="47" t="s">
        <v>397</v>
      </c>
      <c r="C1008" s="65"/>
    </row>
    <row r="1009" spans="1:3" s="5" customFormat="1" ht="15.75" hidden="1" outlineLevel="5" x14ac:dyDescent="0.25">
      <c r="A1009" s="45" t="s">
        <v>36</v>
      </c>
      <c r="B1009" s="47" t="s">
        <v>397</v>
      </c>
      <c r="C1009" s="65"/>
    </row>
    <row r="1010" spans="1:3" s="5" customFormat="1" ht="15.75" hidden="1" outlineLevel="6" x14ac:dyDescent="0.25">
      <c r="A1010" s="45" t="s">
        <v>68</v>
      </c>
      <c r="B1010" s="47" t="s">
        <v>397</v>
      </c>
      <c r="C1010" s="65"/>
    </row>
    <row r="1011" spans="1:3" s="5" customFormat="1" ht="15.75" hidden="1" outlineLevel="7" x14ac:dyDescent="0.25">
      <c r="A1011" s="29" t="s">
        <v>68</v>
      </c>
      <c r="B1011" s="51" t="s">
        <v>397</v>
      </c>
      <c r="C1011" s="66"/>
    </row>
    <row r="1012" spans="1:3" s="5" customFormat="1" ht="22.5" hidden="1" outlineLevel="5" x14ac:dyDescent="0.25">
      <c r="A1012" s="45" t="s">
        <v>105</v>
      </c>
      <c r="B1012" s="47" t="s">
        <v>397</v>
      </c>
      <c r="C1012" s="65"/>
    </row>
    <row r="1013" spans="1:3" s="5" customFormat="1" ht="15.75" hidden="1" outlineLevel="6" x14ac:dyDescent="0.25">
      <c r="A1013" s="45" t="s">
        <v>137</v>
      </c>
      <c r="B1013" s="47" t="s">
        <v>397</v>
      </c>
      <c r="C1013" s="65"/>
    </row>
    <row r="1014" spans="1:3" s="5" customFormat="1" ht="22.5" hidden="1" outlineLevel="7" x14ac:dyDescent="0.25">
      <c r="A1014" s="29" t="s">
        <v>138</v>
      </c>
      <c r="B1014" s="51" t="s">
        <v>397</v>
      </c>
      <c r="C1014" s="66"/>
    </row>
    <row r="1015" spans="1:3" s="5" customFormat="1" ht="15.75" hidden="1" outlineLevel="6" x14ac:dyDescent="0.25">
      <c r="A1015" s="45" t="s">
        <v>106</v>
      </c>
      <c r="B1015" s="47" t="s">
        <v>397</v>
      </c>
      <c r="C1015" s="65"/>
    </row>
    <row r="1016" spans="1:3" s="5" customFormat="1" ht="22.5" hidden="1" outlineLevel="7" x14ac:dyDescent="0.25">
      <c r="A1016" s="29" t="s">
        <v>107</v>
      </c>
      <c r="B1016" s="51" t="s">
        <v>397</v>
      </c>
      <c r="C1016" s="66"/>
    </row>
    <row r="1017" spans="1:3" s="5" customFormat="1" ht="15.75" hidden="1" outlineLevel="1" x14ac:dyDescent="0.25">
      <c r="A1017" s="45" t="s">
        <v>398</v>
      </c>
      <c r="B1017" s="47" t="s">
        <v>399</v>
      </c>
      <c r="C1017" s="65"/>
    </row>
    <row r="1018" spans="1:3" s="5" customFormat="1" ht="15.75" hidden="1" outlineLevel="2" x14ac:dyDescent="0.25">
      <c r="A1018" s="45" t="s">
        <v>400</v>
      </c>
      <c r="B1018" s="47" t="s">
        <v>399</v>
      </c>
      <c r="C1018" s="65"/>
    </row>
    <row r="1019" spans="1:3" s="5" customFormat="1" ht="15.75" hidden="1" outlineLevel="3" x14ac:dyDescent="0.25">
      <c r="A1019" s="45" t="s">
        <v>79</v>
      </c>
      <c r="B1019" s="47" t="s">
        <v>399</v>
      </c>
      <c r="C1019" s="65"/>
    </row>
    <row r="1020" spans="1:3" s="5" customFormat="1" ht="22.5" hidden="1" outlineLevel="5" x14ac:dyDescent="0.25">
      <c r="A1020" s="45" t="s">
        <v>105</v>
      </c>
      <c r="B1020" s="47" t="s">
        <v>399</v>
      </c>
      <c r="C1020" s="65"/>
    </row>
    <row r="1021" spans="1:3" s="5" customFormat="1" ht="15.75" hidden="1" outlineLevel="6" x14ac:dyDescent="0.25">
      <c r="A1021" s="45" t="s">
        <v>137</v>
      </c>
      <c r="B1021" s="47" t="s">
        <v>399</v>
      </c>
      <c r="C1021" s="65"/>
    </row>
    <row r="1022" spans="1:3" s="5" customFormat="1" ht="22.5" hidden="1" outlineLevel="7" x14ac:dyDescent="0.25">
      <c r="A1022" s="29" t="s">
        <v>138</v>
      </c>
      <c r="B1022" s="51" t="s">
        <v>399</v>
      </c>
      <c r="C1022" s="66"/>
    </row>
    <row r="1023" spans="1:3" s="5" customFormat="1" ht="22.5" hidden="1" outlineLevel="1" x14ac:dyDescent="0.25">
      <c r="A1023" s="45" t="s">
        <v>401</v>
      </c>
      <c r="B1023" s="47" t="s">
        <v>402</v>
      </c>
      <c r="C1023" s="65"/>
    </row>
    <row r="1024" spans="1:3" s="5" customFormat="1" ht="15.75" hidden="1" outlineLevel="2" x14ac:dyDescent="0.25">
      <c r="A1024" s="45" t="s">
        <v>403</v>
      </c>
      <c r="B1024" s="47" t="s">
        <v>402</v>
      </c>
      <c r="C1024" s="65"/>
    </row>
    <row r="1025" spans="1:3" s="5" customFormat="1" ht="15.75" hidden="1" outlineLevel="3" x14ac:dyDescent="0.25">
      <c r="A1025" s="45" t="s">
        <v>79</v>
      </c>
      <c r="B1025" s="47" t="s">
        <v>402</v>
      </c>
      <c r="C1025" s="65"/>
    </row>
    <row r="1026" spans="1:3" s="5" customFormat="1" ht="15.75" hidden="1" outlineLevel="5" x14ac:dyDescent="0.25">
      <c r="A1026" s="45" t="s">
        <v>36</v>
      </c>
      <c r="B1026" s="47" t="s">
        <v>402</v>
      </c>
      <c r="C1026" s="65"/>
    </row>
    <row r="1027" spans="1:3" s="5" customFormat="1" ht="15.75" hidden="1" outlineLevel="6" x14ac:dyDescent="0.25">
      <c r="A1027" s="45" t="s">
        <v>291</v>
      </c>
      <c r="B1027" s="47" t="s">
        <v>402</v>
      </c>
      <c r="C1027" s="65"/>
    </row>
    <row r="1028" spans="1:3" s="5" customFormat="1" ht="22.5" hidden="1" outlineLevel="7" x14ac:dyDescent="0.25">
      <c r="A1028" s="29" t="s">
        <v>292</v>
      </c>
      <c r="B1028" s="51" t="s">
        <v>402</v>
      </c>
      <c r="C1028" s="66"/>
    </row>
    <row r="1029" spans="1:3" s="5" customFormat="1" ht="15.75" hidden="1" outlineLevel="6" x14ac:dyDescent="0.25">
      <c r="A1029" s="45" t="s">
        <v>68</v>
      </c>
      <c r="B1029" s="47" t="s">
        <v>402</v>
      </c>
      <c r="C1029" s="65"/>
    </row>
    <row r="1030" spans="1:3" s="5" customFormat="1" ht="15.75" hidden="1" outlineLevel="7" x14ac:dyDescent="0.25">
      <c r="A1030" s="29" t="s">
        <v>68</v>
      </c>
      <c r="B1030" s="51" t="s">
        <v>402</v>
      </c>
      <c r="C1030" s="66"/>
    </row>
    <row r="1031" spans="1:3" s="5" customFormat="1" ht="22.5" hidden="1" outlineLevel="5" x14ac:dyDescent="0.25">
      <c r="A1031" s="45" t="s">
        <v>105</v>
      </c>
      <c r="B1031" s="47" t="s">
        <v>402</v>
      </c>
      <c r="C1031" s="65"/>
    </row>
    <row r="1032" spans="1:3" s="5" customFormat="1" ht="15.75" hidden="1" outlineLevel="6" x14ac:dyDescent="0.25">
      <c r="A1032" s="45" t="s">
        <v>137</v>
      </c>
      <c r="B1032" s="47" t="s">
        <v>402</v>
      </c>
      <c r="C1032" s="65"/>
    </row>
    <row r="1033" spans="1:3" s="5" customFormat="1" ht="22.5" hidden="1" outlineLevel="7" x14ac:dyDescent="0.25">
      <c r="A1033" s="29" t="s">
        <v>138</v>
      </c>
      <c r="B1033" s="51" t="s">
        <v>402</v>
      </c>
      <c r="C1033" s="66"/>
    </row>
    <row r="1034" spans="1:3" s="5" customFormat="1" ht="15.75" hidden="1" outlineLevel="7" x14ac:dyDescent="0.25">
      <c r="A1034" s="29" t="s">
        <v>139</v>
      </c>
      <c r="B1034" s="51" t="s">
        <v>402</v>
      </c>
      <c r="C1034" s="66"/>
    </row>
    <row r="1035" spans="1:3" s="5" customFormat="1" ht="15.75" hidden="1" outlineLevel="1" x14ac:dyDescent="0.25">
      <c r="A1035" s="45" t="s">
        <v>404</v>
      </c>
      <c r="B1035" s="47" t="s">
        <v>405</v>
      </c>
      <c r="C1035" s="65"/>
    </row>
    <row r="1036" spans="1:3" s="5" customFormat="1" ht="15.75" hidden="1" outlineLevel="2" x14ac:dyDescent="0.25">
      <c r="A1036" s="45" t="s">
        <v>86</v>
      </c>
      <c r="B1036" s="47" t="s">
        <v>405</v>
      </c>
      <c r="C1036" s="65"/>
    </row>
    <row r="1037" spans="1:3" s="5" customFormat="1" ht="22.5" hidden="1" outlineLevel="3" x14ac:dyDescent="0.25">
      <c r="A1037" s="45" t="s">
        <v>406</v>
      </c>
      <c r="B1037" s="47" t="s">
        <v>405</v>
      </c>
      <c r="C1037" s="65"/>
    </row>
    <row r="1038" spans="1:3" s="5" customFormat="1" ht="33.75" hidden="1" outlineLevel="5" x14ac:dyDescent="0.25">
      <c r="A1038" s="45" t="s">
        <v>16</v>
      </c>
      <c r="B1038" s="47" t="s">
        <v>405</v>
      </c>
      <c r="C1038" s="65"/>
    </row>
    <row r="1039" spans="1:3" s="5" customFormat="1" ht="15.75" hidden="1" outlineLevel="6" x14ac:dyDescent="0.25">
      <c r="A1039" s="45" t="s">
        <v>18</v>
      </c>
      <c r="B1039" s="47" t="s">
        <v>405</v>
      </c>
      <c r="C1039" s="65"/>
    </row>
    <row r="1040" spans="1:3" s="5" customFormat="1" ht="15.75" hidden="1" outlineLevel="7" x14ac:dyDescent="0.25">
      <c r="A1040" s="29" t="s">
        <v>20</v>
      </c>
      <c r="B1040" s="51" t="s">
        <v>405</v>
      </c>
      <c r="C1040" s="66"/>
    </row>
    <row r="1041" spans="1:3" s="5" customFormat="1" ht="15.75" hidden="1" outlineLevel="7" x14ac:dyDescent="0.25">
      <c r="A1041" s="29" t="s">
        <v>26</v>
      </c>
      <c r="B1041" s="51" t="s">
        <v>405</v>
      </c>
      <c r="C1041" s="66"/>
    </row>
    <row r="1042" spans="1:3" s="5" customFormat="1" ht="15.75" hidden="1" outlineLevel="5" x14ac:dyDescent="0.25">
      <c r="A1042" s="45" t="s">
        <v>28</v>
      </c>
      <c r="B1042" s="47" t="s">
        <v>405</v>
      </c>
      <c r="C1042" s="65"/>
    </row>
    <row r="1043" spans="1:3" s="5" customFormat="1" ht="15.75" hidden="1" outlineLevel="6" x14ac:dyDescent="0.25">
      <c r="A1043" s="45" t="s">
        <v>30</v>
      </c>
      <c r="B1043" s="47" t="s">
        <v>405</v>
      </c>
      <c r="C1043" s="65"/>
    </row>
    <row r="1044" spans="1:3" s="5" customFormat="1" ht="15.75" hidden="1" outlineLevel="7" x14ac:dyDescent="0.25">
      <c r="A1044" s="29" t="s">
        <v>34</v>
      </c>
      <c r="B1044" s="51" t="s">
        <v>405</v>
      </c>
      <c r="C1044" s="66"/>
    </row>
    <row r="1045" spans="1:3" s="5" customFormat="1" ht="22.5" hidden="1" outlineLevel="2" x14ac:dyDescent="0.25">
      <c r="A1045" s="45" t="s">
        <v>13</v>
      </c>
      <c r="B1045" s="47" t="s">
        <v>405</v>
      </c>
      <c r="C1045" s="65"/>
    </row>
    <row r="1046" spans="1:3" s="5" customFormat="1" ht="22.5" hidden="1" outlineLevel="3" x14ac:dyDescent="0.25">
      <c r="A1046" s="45" t="s">
        <v>55</v>
      </c>
      <c r="B1046" s="47" t="s">
        <v>405</v>
      </c>
      <c r="C1046" s="65"/>
    </row>
    <row r="1047" spans="1:3" s="5" customFormat="1" ht="33.75" hidden="1" outlineLevel="5" x14ac:dyDescent="0.25">
      <c r="A1047" s="45" t="s">
        <v>16</v>
      </c>
      <c r="B1047" s="47" t="s">
        <v>405</v>
      </c>
      <c r="C1047" s="65"/>
    </row>
    <row r="1048" spans="1:3" s="5" customFormat="1" ht="15.75" hidden="1" outlineLevel="6" x14ac:dyDescent="0.25">
      <c r="A1048" s="45" t="s">
        <v>18</v>
      </c>
      <c r="B1048" s="47" t="s">
        <v>405</v>
      </c>
      <c r="C1048" s="65"/>
    </row>
    <row r="1049" spans="1:3" s="5" customFormat="1" ht="15.75" hidden="1" outlineLevel="7" x14ac:dyDescent="0.25">
      <c r="A1049" s="29" t="s">
        <v>20</v>
      </c>
      <c r="B1049" s="51" t="s">
        <v>405</v>
      </c>
      <c r="C1049" s="66"/>
    </row>
    <row r="1050" spans="1:3" s="5" customFormat="1" ht="15.75" hidden="1" outlineLevel="3" x14ac:dyDescent="0.25">
      <c r="A1050" s="45" t="s">
        <v>24</v>
      </c>
      <c r="B1050" s="47" t="s">
        <v>405</v>
      </c>
      <c r="C1050" s="65"/>
    </row>
    <row r="1051" spans="1:3" s="5" customFormat="1" ht="33.75" hidden="1" outlineLevel="5" x14ac:dyDescent="0.25">
      <c r="A1051" s="45" t="s">
        <v>16</v>
      </c>
      <c r="B1051" s="47" t="s">
        <v>405</v>
      </c>
      <c r="C1051" s="65"/>
    </row>
    <row r="1052" spans="1:3" s="5" customFormat="1" ht="15.75" hidden="1" outlineLevel="6" x14ac:dyDescent="0.25">
      <c r="A1052" s="45" t="s">
        <v>18</v>
      </c>
      <c r="B1052" s="47" t="s">
        <v>405</v>
      </c>
      <c r="C1052" s="65"/>
    </row>
    <row r="1053" spans="1:3" s="5" customFormat="1" ht="15.75" hidden="1" outlineLevel="7" x14ac:dyDescent="0.25">
      <c r="A1053" s="29" t="s">
        <v>20</v>
      </c>
      <c r="B1053" s="51" t="s">
        <v>405</v>
      </c>
      <c r="C1053" s="66"/>
    </row>
    <row r="1054" spans="1:3" s="5" customFormat="1" ht="15.75" hidden="1" outlineLevel="7" x14ac:dyDescent="0.25">
      <c r="A1054" s="29" t="s">
        <v>26</v>
      </c>
      <c r="B1054" s="51" t="s">
        <v>405</v>
      </c>
      <c r="C1054" s="66"/>
    </row>
    <row r="1055" spans="1:3" s="5" customFormat="1" ht="15.75" hidden="1" outlineLevel="5" x14ac:dyDescent="0.25">
      <c r="A1055" s="45" t="s">
        <v>28</v>
      </c>
      <c r="B1055" s="47" t="s">
        <v>405</v>
      </c>
      <c r="C1055" s="65"/>
    </row>
    <row r="1056" spans="1:3" s="5" customFormat="1" ht="15.75" hidden="1" outlineLevel="6" x14ac:dyDescent="0.25">
      <c r="A1056" s="45" t="s">
        <v>30</v>
      </c>
      <c r="B1056" s="47" t="s">
        <v>405</v>
      </c>
      <c r="C1056" s="65"/>
    </row>
    <row r="1057" spans="1:3" s="5" customFormat="1" ht="15.75" hidden="1" outlineLevel="7" x14ac:dyDescent="0.25">
      <c r="A1057" s="29" t="s">
        <v>32</v>
      </c>
      <c r="B1057" s="51" t="s">
        <v>405</v>
      </c>
      <c r="C1057" s="66"/>
    </row>
    <row r="1058" spans="1:3" s="5" customFormat="1" ht="15.75" hidden="1" outlineLevel="7" x14ac:dyDescent="0.25">
      <c r="A1058" s="29" t="s">
        <v>34</v>
      </c>
      <c r="B1058" s="51" t="s">
        <v>405</v>
      </c>
      <c r="C1058" s="66"/>
    </row>
    <row r="1059" spans="1:3" s="5" customFormat="1" ht="15.75" hidden="1" outlineLevel="5" x14ac:dyDescent="0.25">
      <c r="A1059" s="45" t="s">
        <v>47</v>
      </c>
      <c r="B1059" s="47" t="s">
        <v>405</v>
      </c>
      <c r="C1059" s="65"/>
    </row>
    <row r="1060" spans="1:3" s="5" customFormat="1" ht="15.75" hidden="1" outlineLevel="6" x14ac:dyDescent="0.25">
      <c r="A1060" s="45" t="s">
        <v>49</v>
      </c>
      <c r="B1060" s="47" t="s">
        <v>405</v>
      </c>
      <c r="C1060" s="65"/>
    </row>
    <row r="1061" spans="1:3" s="5" customFormat="1" ht="15.75" hidden="1" outlineLevel="7" x14ac:dyDescent="0.25">
      <c r="A1061" s="29" t="s">
        <v>51</v>
      </c>
      <c r="B1061" s="51" t="s">
        <v>405</v>
      </c>
      <c r="C1061" s="66"/>
    </row>
    <row r="1062" spans="1:3" s="5" customFormat="1" ht="22.5" hidden="1" outlineLevel="3" x14ac:dyDescent="0.25">
      <c r="A1062" s="45" t="s">
        <v>407</v>
      </c>
      <c r="B1062" s="47" t="s">
        <v>405</v>
      </c>
      <c r="C1062" s="65"/>
    </row>
    <row r="1063" spans="1:3" s="5" customFormat="1" ht="15.75" hidden="1" outlineLevel="5" x14ac:dyDescent="0.25">
      <c r="A1063" s="45" t="s">
        <v>100</v>
      </c>
      <c r="B1063" s="47" t="s">
        <v>405</v>
      </c>
      <c r="C1063" s="65"/>
    </row>
    <row r="1064" spans="1:3" s="5" customFormat="1" ht="15.75" hidden="1" outlineLevel="6" x14ac:dyDescent="0.25">
      <c r="A1064" s="45" t="s">
        <v>101</v>
      </c>
      <c r="B1064" s="47" t="s">
        <v>405</v>
      </c>
      <c r="C1064" s="65"/>
    </row>
    <row r="1065" spans="1:3" s="5" customFormat="1" ht="15.75" hidden="1" outlineLevel="7" x14ac:dyDescent="0.25">
      <c r="A1065" s="29" t="s">
        <v>101</v>
      </c>
      <c r="B1065" s="51" t="s">
        <v>405</v>
      </c>
      <c r="C1065" s="66"/>
    </row>
    <row r="1066" spans="1:3" s="5" customFormat="1" ht="15.75" hidden="1" outlineLevel="2" x14ac:dyDescent="0.25">
      <c r="A1066" s="45" t="s">
        <v>385</v>
      </c>
      <c r="B1066" s="47" t="s">
        <v>405</v>
      </c>
      <c r="C1066" s="65"/>
    </row>
    <row r="1067" spans="1:3" s="5" customFormat="1" ht="15.75" hidden="1" outlineLevel="3" x14ac:dyDescent="0.25">
      <c r="A1067" s="45" t="s">
        <v>79</v>
      </c>
      <c r="B1067" s="47" t="s">
        <v>405</v>
      </c>
      <c r="C1067" s="65"/>
    </row>
    <row r="1068" spans="1:3" s="5" customFormat="1" ht="33.75" hidden="1" outlineLevel="5" x14ac:dyDescent="0.25">
      <c r="A1068" s="45" t="s">
        <v>16</v>
      </c>
      <c r="B1068" s="47" t="s">
        <v>405</v>
      </c>
      <c r="C1068" s="65"/>
    </row>
    <row r="1069" spans="1:3" s="5" customFormat="1" ht="15.75" hidden="1" outlineLevel="6" x14ac:dyDescent="0.25">
      <c r="A1069" s="45" t="s">
        <v>80</v>
      </c>
      <c r="B1069" s="47" t="s">
        <v>405</v>
      </c>
      <c r="C1069" s="65"/>
    </row>
    <row r="1070" spans="1:3" s="5" customFormat="1" ht="15.75" hidden="1" outlineLevel="7" x14ac:dyDescent="0.25">
      <c r="A1070" s="29" t="s">
        <v>20</v>
      </c>
      <c r="B1070" s="51" t="s">
        <v>405</v>
      </c>
      <c r="C1070" s="66"/>
    </row>
    <row r="1071" spans="1:3" s="5" customFormat="1" ht="15.75" hidden="1" outlineLevel="7" x14ac:dyDescent="0.25">
      <c r="A1071" s="29" t="s">
        <v>26</v>
      </c>
      <c r="B1071" s="51" t="s">
        <v>405</v>
      </c>
      <c r="C1071" s="66"/>
    </row>
    <row r="1072" spans="1:3" s="5" customFormat="1" ht="15.75" hidden="1" outlineLevel="5" x14ac:dyDescent="0.25">
      <c r="A1072" s="45" t="s">
        <v>28</v>
      </c>
      <c r="B1072" s="47" t="s">
        <v>405</v>
      </c>
      <c r="C1072" s="65"/>
    </row>
    <row r="1073" spans="1:3" s="5" customFormat="1" ht="15.75" hidden="1" outlineLevel="6" x14ac:dyDescent="0.25">
      <c r="A1073" s="45" t="s">
        <v>30</v>
      </c>
      <c r="B1073" s="47" t="s">
        <v>405</v>
      </c>
      <c r="C1073" s="65"/>
    </row>
    <row r="1074" spans="1:3" s="5" customFormat="1" ht="15.75" hidden="1" outlineLevel="7" x14ac:dyDescent="0.25">
      <c r="A1074" s="29" t="s">
        <v>34</v>
      </c>
      <c r="B1074" s="51" t="s">
        <v>405</v>
      </c>
      <c r="C1074" s="66"/>
    </row>
    <row r="1075" spans="1:3" s="5" customFormat="1" ht="15.75" hidden="1" outlineLevel="5" x14ac:dyDescent="0.25">
      <c r="A1075" s="45" t="s">
        <v>36</v>
      </c>
      <c r="B1075" s="47" t="s">
        <v>405</v>
      </c>
      <c r="C1075" s="65"/>
    </row>
    <row r="1076" spans="1:3" s="5" customFormat="1" ht="15.75" hidden="1" outlineLevel="6" x14ac:dyDescent="0.25">
      <c r="A1076" s="45" t="s">
        <v>291</v>
      </c>
      <c r="B1076" s="47" t="s">
        <v>405</v>
      </c>
      <c r="C1076" s="65"/>
    </row>
    <row r="1077" spans="1:3" s="5" customFormat="1" ht="22.5" hidden="1" outlineLevel="7" x14ac:dyDescent="0.25">
      <c r="A1077" s="29" t="s">
        <v>292</v>
      </c>
      <c r="B1077" s="51" t="s">
        <v>405</v>
      </c>
      <c r="C1077" s="66"/>
    </row>
    <row r="1078" spans="1:3" s="5" customFormat="1" ht="15.75" hidden="1" outlineLevel="6" x14ac:dyDescent="0.25">
      <c r="A1078" s="45" t="s">
        <v>68</v>
      </c>
      <c r="B1078" s="47" t="s">
        <v>405</v>
      </c>
      <c r="C1078" s="65"/>
    </row>
    <row r="1079" spans="1:3" s="5" customFormat="1" ht="15.75" hidden="1" outlineLevel="7" x14ac:dyDescent="0.25">
      <c r="A1079" s="29" t="s">
        <v>68</v>
      </c>
      <c r="B1079" s="51" t="s">
        <v>405</v>
      </c>
      <c r="C1079" s="66"/>
    </row>
    <row r="1080" spans="1:3" s="5" customFormat="1" ht="22.5" hidden="1" outlineLevel="5" x14ac:dyDescent="0.25">
      <c r="A1080" s="45" t="s">
        <v>105</v>
      </c>
      <c r="B1080" s="47" t="s">
        <v>405</v>
      </c>
      <c r="C1080" s="65"/>
    </row>
    <row r="1081" spans="1:3" s="5" customFormat="1" ht="15.75" hidden="1" outlineLevel="6" x14ac:dyDescent="0.25">
      <c r="A1081" s="45" t="s">
        <v>137</v>
      </c>
      <c r="B1081" s="47" t="s">
        <v>405</v>
      </c>
      <c r="C1081" s="65"/>
    </row>
    <row r="1082" spans="1:3" s="5" customFormat="1" ht="22.5" hidden="1" outlineLevel="7" x14ac:dyDescent="0.25">
      <c r="A1082" s="29" t="s">
        <v>138</v>
      </c>
      <c r="B1082" s="51" t="s">
        <v>405</v>
      </c>
      <c r="C1082" s="66"/>
    </row>
    <row r="1083" spans="1:3" s="5" customFormat="1" ht="15.75" hidden="1" outlineLevel="7" x14ac:dyDescent="0.25">
      <c r="A1083" s="29" t="s">
        <v>139</v>
      </c>
      <c r="B1083" s="51" t="s">
        <v>405</v>
      </c>
      <c r="C1083" s="66"/>
    </row>
    <row r="1084" spans="1:3" s="5" customFormat="1" ht="15.75" hidden="1" outlineLevel="5" x14ac:dyDescent="0.25">
      <c r="A1084" s="45" t="s">
        <v>47</v>
      </c>
      <c r="B1084" s="47" t="s">
        <v>405</v>
      </c>
      <c r="C1084" s="65"/>
    </row>
    <row r="1085" spans="1:3" s="5" customFormat="1" ht="15.75" hidden="1" outlineLevel="6" x14ac:dyDescent="0.25">
      <c r="A1085" s="45" t="s">
        <v>49</v>
      </c>
      <c r="B1085" s="47" t="s">
        <v>405</v>
      </c>
      <c r="C1085" s="65"/>
    </row>
    <row r="1086" spans="1:3" s="5" customFormat="1" ht="15.75" hidden="1" outlineLevel="7" x14ac:dyDescent="0.25">
      <c r="A1086" s="29" t="s">
        <v>56</v>
      </c>
      <c r="B1086" s="51" t="s">
        <v>405</v>
      </c>
      <c r="C1086" s="66"/>
    </row>
    <row r="1087" spans="1:3" s="5" customFormat="1" ht="15.75" hidden="1" outlineLevel="2" x14ac:dyDescent="0.25">
      <c r="A1087" s="45" t="s">
        <v>408</v>
      </c>
      <c r="B1087" s="47" t="s">
        <v>405</v>
      </c>
      <c r="C1087" s="65"/>
    </row>
    <row r="1088" spans="1:3" s="5" customFormat="1" ht="33.75" hidden="1" outlineLevel="3" x14ac:dyDescent="0.25">
      <c r="A1088" s="45" t="s">
        <v>409</v>
      </c>
      <c r="B1088" s="47" t="s">
        <v>405</v>
      </c>
      <c r="C1088" s="65"/>
    </row>
    <row r="1089" spans="1:3" s="5" customFormat="1" ht="33.75" hidden="1" outlineLevel="4" x14ac:dyDescent="0.25">
      <c r="A1089" s="45" t="s">
        <v>410</v>
      </c>
      <c r="B1089" s="47" t="s">
        <v>405</v>
      </c>
      <c r="C1089" s="65"/>
    </row>
    <row r="1090" spans="1:3" s="5" customFormat="1" ht="15.75" hidden="1" outlineLevel="5" x14ac:dyDescent="0.25">
      <c r="A1090" s="45" t="s">
        <v>28</v>
      </c>
      <c r="B1090" s="47" t="s">
        <v>405</v>
      </c>
      <c r="C1090" s="65"/>
    </row>
    <row r="1091" spans="1:3" s="5" customFormat="1" ht="15.75" hidden="1" outlineLevel="6" x14ac:dyDescent="0.25">
      <c r="A1091" s="45" t="s">
        <v>30</v>
      </c>
      <c r="B1091" s="47" t="s">
        <v>405</v>
      </c>
      <c r="C1091" s="65"/>
    </row>
    <row r="1092" spans="1:3" s="5" customFormat="1" ht="15.75" hidden="1" outlineLevel="7" x14ac:dyDescent="0.25">
      <c r="A1092" s="29" t="s">
        <v>34</v>
      </c>
      <c r="B1092" s="51" t="s">
        <v>405</v>
      </c>
      <c r="C1092" s="66"/>
    </row>
    <row r="1093" spans="1:3" s="5" customFormat="1" ht="22.5" hidden="1" outlineLevel="5" x14ac:dyDescent="0.25">
      <c r="A1093" s="45" t="s">
        <v>105</v>
      </c>
      <c r="B1093" s="47" t="s">
        <v>405</v>
      </c>
      <c r="C1093" s="65"/>
    </row>
    <row r="1094" spans="1:3" s="5" customFormat="1" ht="15.75" hidden="1" outlineLevel="6" x14ac:dyDescent="0.25">
      <c r="A1094" s="45" t="s">
        <v>137</v>
      </c>
      <c r="B1094" s="47" t="s">
        <v>405</v>
      </c>
      <c r="C1094" s="65"/>
    </row>
    <row r="1095" spans="1:3" s="5" customFormat="1" ht="15.75" hidden="1" outlineLevel="7" x14ac:dyDescent="0.25">
      <c r="A1095" s="29" t="s">
        <v>139</v>
      </c>
      <c r="B1095" s="51" t="s">
        <v>405</v>
      </c>
      <c r="C1095" s="66"/>
    </row>
    <row r="1096" spans="1:3" s="5" customFormat="1" ht="22.5" hidden="1" outlineLevel="3" x14ac:dyDescent="0.25">
      <c r="A1096" s="45" t="s">
        <v>411</v>
      </c>
      <c r="B1096" s="47" t="s">
        <v>405</v>
      </c>
      <c r="C1096" s="65"/>
    </row>
    <row r="1097" spans="1:3" s="5" customFormat="1" ht="22.5" hidden="1" outlineLevel="4" x14ac:dyDescent="0.25">
      <c r="A1097" s="45" t="s">
        <v>412</v>
      </c>
      <c r="B1097" s="47" t="s">
        <v>405</v>
      </c>
      <c r="C1097" s="65"/>
    </row>
    <row r="1098" spans="1:3" s="5" customFormat="1" ht="22.5" hidden="1" outlineLevel="5" x14ac:dyDescent="0.25">
      <c r="A1098" s="45" t="s">
        <v>105</v>
      </c>
      <c r="B1098" s="47" t="s">
        <v>405</v>
      </c>
      <c r="C1098" s="65"/>
    </row>
    <row r="1099" spans="1:3" s="5" customFormat="1" ht="15.75" hidden="1" outlineLevel="6" x14ac:dyDescent="0.25">
      <c r="A1099" s="45" t="s">
        <v>137</v>
      </c>
      <c r="B1099" s="47" t="s">
        <v>405</v>
      </c>
      <c r="C1099" s="65"/>
    </row>
    <row r="1100" spans="1:3" s="5" customFormat="1" ht="15.75" hidden="1" outlineLevel="7" x14ac:dyDescent="0.25">
      <c r="A1100" s="29" t="s">
        <v>139</v>
      </c>
      <c r="B1100" s="51" t="s">
        <v>405</v>
      </c>
      <c r="C1100" s="66"/>
    </row>
    <row r="1101" spans="1:3" s="5" customFormat="1" ht="56.25" hidden="1" outlineLevel="3" x14ac:dyDescent="0.25">
      <c r="A1101" s="71" t="s">
        <v>413</v>
      </c>
      <c r="B1101" s="47" t="s">
        <v>405</v>
      </c>
      <c r="C1101" s="65"/>
    </row>
    <row r="1102" spans="1:3" s="5" customFormat="1" ht="56.25" hidden="1" outlineLevel="4" x14ac:dyDescent="0.25">
      <c r="A1102" s="71" t="s">
        <v>414</v>
      </c>
      <c r="B1102" s="47" t="s">
        <v>405</v>
      </c>
      <c r="C1102" s="65"/>
    </row>
    <row r="1103" spans="1:3" s="5" customFormat="1" ht="15.75" hidden="1" outlineLevel="5" x14ac:dyDescent="0.25">
      <c r="A1103" s="45" t="s">
        <v>28</v>
      </c>
      <c r="B1103" s="47" t="s">
        <v>405</v>
      </c>
      <c r="C1103" s="65"/>
    </row>
    <row r="1104" spans="1:3" s="5" customFormat="1" ht="15.75" hidden="1" outlineLevel="6" x14ac:dyDescent="0.25">
      <c r="A1104" s="45" t="s">
        <v>30</v>
      </c>
      <c r="B1104" s="47" t="s">
        <v>405</v>
      </c>
      <c r="C1104" s="65"/>
    </row>
    <row r="1105" spans="1:3" s="5" customFormat="1" ht="15.75" hidden="1" outlineLevel="7" x14ac:dyDescent="0.25">
      <c r="A1105" s="29" t="s">
        <v>34</v>
      </c>
      <c r="B1105" s="51" t="s">
        <v>405</v>
      </c>
      <c r="C1105" s="66"/>
    </row>
    <row r="1106" spans="1:3" s="5" customFormat="1" ht="15.75" hidden="1" outlineLevel="3" x14ac:dyDescent="0.25">
      <c r="A1106" s="45" t="s">
        <v>415</v>
      </c>
      <c r="B1106" s="47" t="s">
        <v>405</v>
      </c>
      <c r="C1106" s="65"/>
    </row>
    <row r="1107" spans="1:3" s="5" customFormat="1" ht="15.75" hidden="1" outlineLevel="4" x14ac:dyDescent="0.25">
      <c r="A1107" s="45" t="s">
        <v>416</v>
      </c>
      <c r="B1107" s="47" t="s">
        <v>405</v>
      </c>
      <c r="C1107" s="65"/>
    </row>
    <row r="1108" spans="1:3" s="5" customFormat="1" ht="22.5" hidden="1" outlineLevel="5" x14ac:dyDescent="0.25">
      <c r="A1108" s="45" t="s">
        <v>105</v>
      </c>
      <c r="B1108" s="47" t="s">
        <v>405</v>
      </c>
      <c r="C1108" s="65"/>
    </row>
    <row r="1109" spans="1:3" s="5" customFormat="1" ht="15.75" hidden="1" outlineLevel="6" x14ac:dyDescent="0.25">
      <c r="A1109" s="45" t="s">
        <v>137</v>
      </c>
      <c r="B1109" s="47" t="s">
        <v>405</v>
      </c>
      <c r="C1109" s="65"/>
    </row>
    <row r="1110" spans="1:3" s="5" customFormat="1" ht="15.75" hidden="1" outlineLevel="7" x14ac:dyDescent="0.25">
      <c r="A1110" s="29" t="s">
        <v>139</v>
      </c>
      <c r="B1110" s="51" t="s">
        <v>405</v>
      </c>
      <c r="C1110" s="66"/>
    </row>
    <row r="1111" spans="1:3" s="5" customFormat="1" ht="15.75" hidden="1" outlineLevel="3" x14ac:dyDescent="0.25">
      <c r="A1111" s="45" t="s">
        <v>417</v>
      </c>
      <c r="B1111" s="47" t="s">
        <v>405</v>
      </c>
      <c r="C1111" s="65"/>
    </row>
    <row r="1112" spans="1:3" s="5" customFormat="1" ht="15.75" hidden="1" outlineLevel="5" x14ac:dyDescent="0.25">
      <c r="A1112" s="45" t="s">
        <v>28</v>
      </c>
      <c r="B1112" s="47" t="s">
        <v>405</v>
      </c>
      <c r="C1112" s="65"/>
    </row>
    <row r="1113" spans="1:3" s="5" customFormat="1" ht="15.75" hidden="1" outlineLevel="6" x14ac:dyDescent="0.25">
      <c r="A1113" s="45" t="s">
        <v>30</v>
      </c>
      <c r="B1113" s="47" t="s">
        <v>405</v>
      </c>
      <c r="C1113" s="65"/>
    </row>
    <row r="1114" spans="1:3" s="5" customFormat="1" ht="15.75" hidden="1" outlineLevel="7" x14ac:dyDescent="0.25">
      <c r="A1114" s="29" t="s">
        <v>34</v>
      </c>
      <c r="B1114" s="51" t="s">
        <v>405</v>
      </c>
      <c r="C1114" s="66"/>
    </row>
    <row r="1115" spans="1:3" s="5" customFormat="1" ht="22.5" hidden="1" outlineLevel="3" x14ac:dyDescent="0.25">
      <c r="A1115" s="45" t="s">
        <v>418</v>
      </c>
      <c r="B1115" s="47" t="s">
        <v>405</v>
      </c>
      <c r="C1115" s="65"/>
    </row>
    <row r="1116" spans="1:3" s="5" customFormat="1" ht="15.75" hidden="1" outlineLevel="5" x14ac:dyDescent="0.25">
      <c r="A1116" s="45" t="s">
        <v>28</v>
      </c>
      <c r="B1116" s="47" t="s">
        <v>405</v>
      </c>
      <c r="C1116" s="65"/>
    </row>
    <row r="1117" spans="1:3" s="5" customFormat="1" ht="15.75" hidden="1" outlineLevel="6" x14ac:dyDescent="0.25">
      <c r="A1117" s="45" t="s">
        <v>30</v>
      </c>
      <c r="B1117" s="47" t="s">
        <v>405</v>
      </c>
      <c r="C1117" s="65"/>
    </row>
    <row r="1118" spans="1:3" s="5" customFormat="1" ht="15.75" hidden="1" outlineLevel="7" x14ac:dyDescent="0.25">
      <c r="A1118" s="29" t="s">
        <v>34</v>
      </c>
      <c r="B1118" s="51" t="s">
        <v>405</v>
      </c>
      <c r="C1118" s="66"/>
    </row>
    <row r="1119" spans="1:3" s="5" customFormat="1" ht="15.75" hidden="1" outlineLevel="3" x14ac:dyDescent="0.25">
      <c r="A1119" s="45" t="s">
        <v>419</v>
      </c>
      <c r="B1119" s="47" t="s">
        <v>405</v>
      </c>
      <c r="C1119" s="65"/>
    </row>
    <row r="1120" spans="1:3" s="5" customFormat="1" ht="15.75" hidden="1" outlineLevel="5" x14ac:dyDescent="0.25">
      <c r="A1120" s="45" t="s">
        <v>28</v>
      </c>
      <c r="B1120" s="47" t="s">
        <v>405</v>
      </c>
      <c r="C1120" s="65"/>
    </row>
    <row r="1121" spans="1:3" s="5" customFormat="1" ht="15.75" hidden="1" outlineLevel="6" x14ac:dyDescent="0.25">
      <c r="A1121" s="45" t="s">
        <v>30</v>
      </c>
      <c r="B1121" s="47" t="s">
        <v>405</v>
      </c>
      <c r="C1121" s="65"/>
    </row>
    <row r="1122" spans="1:3" s="5" customFormat="1" ht="15.75" hidden="1" outlineLevel="7" x14ac:dyDescent="0.25">
      <c r="A1122" s="29" t="s">
        <v>34</v>
      </c>
      <c r="B1122" s="51" t="s">
        <v>405</v>
      </c>
      <c r="C1122" s="66"/>
    </row>
    <row r="1123" spans="1:3" s="5" customFormat="1" ht="22.5" hidden="1" outlineLevel="5" x14ac:dyDescent="0.25">
      <c r="A1123" s="45" t="s">
        <v>105</v>
      </c>
      <c r="B1123" s="47" t="s">
        <v>405</v>
      </c>
      <c r="C1123" s="65"/>
    </row>
    <row r="1124" spans="1:3" s="5" customFormat="1" ht="15.75" hidden="1" outlineLevel="6" x14ac:dyDescent="0.25">
      <c r="A1124" s="45" t="s">
        <v>137</v>
      </c>
      <c r="B1124" s="47" t="s">
        <v>405</v>
      </c>
      <c r="C1124" s="65"/>
    </row>
    <row r="1125" spans="1:3" s="5" customFormat="1" ht="15.75" hidden="1" outlineLevel="7" x14ac:dyDescent="0.25">
      <c r="A1125" s="29" t="s">
        <v>139</v>
      </c>
      <c r="B1125" s="51" t="s">
        <v>405</v>
      </c>
      <c r="C1125" s="66"/>
    </row>
    <row r="1126" spans="1:3" s="5" customFormat="1" ht="15.75" hidden="1" outlineLevel="2" x14ac:dyDescent="0.25">
      <c r="A1126" s="45" t="s">
        <v>420</v>
      </c>
      <c r="B1126" s="47" t="s">
        <v>405</v>
      </c>
      <c r="C1126" s="65"/>
    </row>
    <row r="1127" spans="1:3" s="5" customFormat="1" ht="15.75" hidden="1" outlineLevel="3" x14ac:dyDescent="0.25">
      <c r="A1127" s="45" t="s">
        <v>79</v>
      </c>
      <c r="B1127" s="47" t="s">
        <v>405</v>
      </c>
      <c r="C1127" s="65"/>
    </row>
    <row r="1128" spans="1:3" s="5" customFormat="1" ht="33.75" hidden="1" outlineLevel="5" x14ac:dyDescent="0.25">
      <c r="A1128" s="45" t="s">
        <v>16</v>
      </c>
      <c r="B1128" s="47" t="s">
        <v>405</v>
      </c>
      <c r="C1128" s="65"/>
    </row>
    <row r="1129" spans="1:3" s="5" customFormat="1" ht="15.75" hidden="1" outlineLevel="6" x14ac:dyDescent="0.25">
      <c r="A1129" s="45" t="s">
        <v>80</v>
      </c>
      <c r="B1129" s="47" t="s">
        <v>405</v>
      </c>
      <c r="C1129" s="65"/>
    </row>
    <row r="1130" spans="1:3" s="5" customFormat="1" ht="15.75" hidden="1" outlineLevel="7" x14ac:dyDescent="0.25">
      <c r="A1130" s="29" t="s">
        <v>20</v>
      </c>
      <c r="B1130" s="51" t="s">
        <v>405</v>
      </c>
      <c r="C1130" s="66"/>
    </row>
    <row r="1131" spans="1:3" s="5" customFormat="1" ht="15.75" hidden="1" outlineLevel="7" x14ac:dyDescent="0.25">
      <c r="A1131" s="29" t="s">
        <v>26</v>
      </c>
      <c r="B1131" s="51" t="s">
        <v>405</v>
      </c>
      <c r="C1131" s="66"/>
    </row>
    <row r="1132" spans="1:3" s="5" customFormat="1" ht="15.75" hidden="1" outlineLevel="5" x14ac:dyDescent="0.25">
      <c r="A1132" s="45" t="s">
        <v>28</v>
      </c>
      <c r="B1132" s="47" t="s">
        <v>405</v>
      </c>
      <c r="C1132" s="65"/>
    </row>
    <row r="1133" spans="1:3" s="5" customFormat="1" ht="15.75" hidden="1" outlineLevel="6" x14ac:dyDescent="0.25">
      <c r="A1133" s="45" t="s">
        <v>30</v>
      </c>
      <c r="B1133" s="47" t="s">
        <v>405</v>
      </c>
      <c r="C1133" s="65"/>
    </row>
    <row r="1134" spans="1:3" s="5" customFormat="1" ht="15.75" hidden="1" outlineLevel="7" x14ac:dyDescent="0.25">
      <c r="A1134" s="29" t="s">
        <v>32</v>
      </c>
      <c r="B1134" s="51" t="s">
        <v>405</v>
      </c>
      <c r="C1134" s="66"/>
    </row>
    <row r="1135" spans="1:3" s="5" customFormat="1" ht="15.75" hidden="1" outlineLevel="7" x14ac:dyDescent="0.25">
      <c r="A1135" s="29" t="s">
        <v>89</v>
      </c>
      <c r="B1135" s="51" t="s">
        <v>405</v>
      </c>
      <c r="C1135" s="66"/>
    </row>
    <row r="1136" spans="1:3" s="5" customFormat="1" ht="15.75" hidden="1" outlineLevel="7" x14ac:dyDescent="0.25">
      <c r="A1136" s="29" t="s">
        <v>34</v>
      </c>
      <c r="B1136" s="51" t="s">
        <v>405</v>
      </c>
      <c r="C1136" s="66"/>
    </row>
    <row r="1137" spans="1:3" s="5" customFormat="1" ht="15.75" hidden="1" outlineLevel="5" x14ac:dyDescent="0.25">
      <c r="A1137" s="45" t="s">
        <v>47</v>
      </c>
      <c r="B1137" s="47" t="s">
        <v>405</v>
      </c>
      <c r="C1137" s="65"/>
    </row>
    <row r="1138" spans="1:3" s="5" customFormat="1" ht="15.75" hidden="1" outlineLevel="6" x14ac:dyDescent="0.25">
      <c r="A1138" s="45" t="s">
        <v>49</v>
      </c>
      <c r="B1138" s="47" t="s">
        <v>405</v>
      </c>
      <c r="C1138" s="65"/>
    </row>
    <row r="1139" spans="1:3" s="5" customFormat="1" ht="15.75" hidden="1" outlineLevel="7" x14ac:dyDescent="0.25">
      <c r="A1139" s="29" t="s">
        <v>56</v>
      </c>
      <c r="B1139" s="51" t="s">
        <v>405</v>
      </c>
      <c r="C1139" s="66"/>
    </row>
    <row r="1140" spans="1:3" s="5" customFormat="1" ht="15.75" hidden="1" outlineLevel="2" x14ac:dyDescent="0.25">
      <c r="A1140" s="45" t="s">
        <v>118</v>
      </c>
      <c r="B1140" s="47" t="s">
        <v>405</v>
      </c>
      <c r="C1140" s="65"/>
    </row>
    <row r="1141" spans="1:3" s="5" customFormat="1" ht="22.5" hidden="1" outlineLevel="3" x14ac:dyDescent="0.25">
      <c r="A1141" s="45" t="s">
        <v>143</v>
      </c>
      <c r="B1141" s="47" t="s">
        <v>405</v>
      </c>
      <c r="C1141" s="65"/>
    </row>
    <row r="1142" spans="1:3" s="5" customFormat="1" ht="15.75" hidden="1" outlineLevel="5" x14ac:dyDescent="0.25">
      <c r="A1142" s="45" t="s">
        <v>28</v>
      </c>
      <c r="B1142" s="47" t="s">
        <v>405</v>
      </c>
      <c r="C1142" s="65"/>
    </row>
    <row r="1143" spans="1:3" s="5" customFormat="1" ht="15.75" hidden="1" outlineLevel="6" x14ac:dyDescent="0.25">
      <c r="A1143" s="45" t="s">
        <v>30</v>
      </c>
      <c r="B1143" s="47" t="s">
        <v>405</v>
      </c>
      <c r="C1143" s="65"/>
    </row>
    <row r="1144" spans="1:3" s="5" customFormat="1" ht="15.75" hidden="1" outlineLevel="7" x14ac:dyDescent="0.25">
      <c r="A1144" s="29" t="s">
        <v>34</v>
      </c>
      <c r="B1144" s="51" t="s">
        <v>405</v>
      </c>
      <c r="C1144" s="66"/>
    </row>
    <row r="1145" spans="1:3" s="5" customFormat="1" ht="22.5" hidden="1" outlineLevel="3" x14ac:dyDescent="0.25">
      <c r="A1145" s="45" t="s">
        <v>140</v>
      </c>
      <c r="B1145" s="47" t="s">
        <v>405</v>
      </c>
      <c r="C1145" s="65"/>
    </row>
    <row r="1146" spans="1:3" s="5" customFormat="1" ht="15.75" hidden="1" outlineLevel="5" x14ac:dyDescent="0.25">
      <c r="A1146" s="45" t="s">
        <v>28</v>
      </c>
      <c r="B1146" s="47" t="s">
        <v>405</v>
      </c>
      <c r="C1146" s="65"/>
    </row>
    <row r="1147" spans="1:3" s="5" customFormat="1" ht="15.75" hidden="1" outlineLevel="6" x14ac:dyDescent="0.25">
      <c r="A1147" s="45" t="s">
        <v>30</v>
      </c>
      <c r="B1147" s="47" t="s">
        <v>405</v>
      </c>
      <c r="C1147" s="65"/>
    </row>
    <row r="1148" spans="1:3" s="5" customFormat="1" ht="15.75" hidden="1" outlineLevel="7" x14ac:dyDescent="0.25">
      <c r="A1148" s="29" t="s">
        <v>34</v>
      </c>
      <c r="B1148" s="51" t="s">
        <v>405</v>
      </c>
      <c r="C1148" s="66"/>
    </row>
    <row r="1149" spans="1:3" s="5" customFormat="1" ht="22.5" hidden="1" outlineLevel="5" x14ac:dyDescent="0.25">
      <c r="A1149" s="45" t="s">
        <v>105</v>
      </c>
      <c r="B1149" s="47" t="s">
        <v>405</v>
      </c>
      <c r="C1149" s="65"/>
    </row>
    <row r="1150" spans="1:3" s="5" customFormat="1" ht="15.75" hidden="1" outlineLevel="6" x14ac:dyDescent="0.25">
      <c r="A1150" s="45" t="s">
        <v>137</v>
      </c>
      <c r="B1150" s="47" t="s">
        <v>405</v>
      </c>
      <c r="C1150" s="65"/>
    </row>
    <row r="1151" spans="1:3" s="5" customFormat="1" ht="15.75" hidden="1" outlineLevel="7" x14ac:dyDescent="0.25">
      <c r="A1151" s="29" t="s">
        <v>139</v>
      </c>
      <c r="B1151" s="51" t="s">
        <v>405</v>
      </c>
      <c r="C1151" s="66"/>
    </row>
    <row r="1152" spans="1:3" s="5" customFormat="1" ht="33.75" hidden="1" outlineLevel="3" x14ac:dyDescent="0.25">
      <c r="A1152" s="45" t="s">
        <v>309</v>
      </c>
      <c r="B1152" s="47" t="s">
        <v>405</v>
      </c>
      <c r="C1152" s="65"/>
    </row>
    <row r="1153" spans="1:3" s="5" customFormat="1" ht="15.75" hidden="1" outlineLevel="5" x14ac:dyDescent="0.25">
      <c r="A1153" s="45" t="s">
        <v>28</v>
      </c>
      <c r="B1153" s="47" t="s">
        <v>405</v>
      </c>
      <c r="C1153" s="65"/>
    </row>
    <row r="1154" spans="1:3" s="5" customFormat="1" ht="15.75" hidden="1" outlineLevel="6" x14ac:dyDescent="0.25">
      <c r="A1154" s="45" t="s">
        <v>30</v>
      </c>
      <c r="B1154" s="47" t="s">
        <v>405</v>
      </c>
      <c r="C1154" s="65"/>
    </row>
    <row r="1155" spans="1:3" s="5" customFormat="1" ht="15.75" hidden="1" outlineLevel="7" x14ac:dyDescent="0.25">
      <c r="A1155" s="29" t="s">
        <v>34</v>
      </c>
      <c r="B1155" s="51" t="s">
        <v>405</v>
      </c>
      <c r="C1155" s="66"/>
    </row>
    <row r="1156" spans="1:3" s="5" customFormat="1" ht="22.5" hidden="1" outlineLevel="5" x14ac:dyDescent="0.25">
      <c r="A1156" s="45" t="s">
        <v>105</v>
      </c>
      <c r="B1156" s="47" t="s">
        <v>405</v>
      </c>
      <c r="C1156" s="65"/>
    </row>
    <row r="1157" spans="1:3" s="5" customFormat="1" ht="15.75" hidden="1" outlineLevel="6" x14ac:dyDescent="0.25">
      <c r="A1157" s="45" t="s">
        <v>137</v>
      </c>
      <c r="B1157" s="47" t="s">
        <v>405</v>
      </c>
      <c r="C1157" s="65"/>
    </row>
    <row r="1158" spans="1:3" s="5" customFormat="1" ht="15.75" hidden="1" outlineLevel="7" x14ac:dyDescent="0.25">
      <c r="A1158" s="29" t="s">
        <v>139</v>
      </c>
      <c r="B1158" s="51" t="s">
        <v>405</v>
      </c>
      <c r="C1158" s="66"/>
    </row>
    <row r="1159" spans="1:3" s="5" customFormat="1" ht="22.5" hidden="1" outlineLevel="3" x14ac:dyDescent="0.25">
      <c r="A1159" s="45" t="s">
        <v>359</v>
      </c>
      <c r="B1159" s="47" t="s">
        <v>405</v>
      </c>
      <c r="C1159" s="65"/>
    </row>
    <row r="1160" spans="1:3" s="5" customFormat="1" ht="15.75" hidden="1" outlineLevel="5" x14ac:dyDescent="0.25">
      <c r="A1160" s="45" t="s">
        <v>28</v>
      </c>
      <c r="B1160" s="47" t="s">
        <v>405</v>
      </c>
      <c r="C1160" s="65"/>
    </row>
    <row r="1161" spans="1:3" s="5" customFormat="1" ht="15.75" hidden="1" outlineLevel="6" x14ac:dyDescent="0.25">
      <c r="A1161" s="45" t="s">
        <v>30</v>
      </c>
      <c r="B1161" s="47" t="s">
        <v>405</v>
      </c>
      <c r="C1161" s="65"/>
    </row>
    <row r="1162" spans="1:3" s="5" customFormat="1" ht="15.75" hidden="1" outlineLevel="7" x14ac:dyDescent="0.25">
      <c r="A1162" s="29" t="s">
        <v>32</v>
      </c>
      <c r="B1162" s="51" t="s">
        <v>405</v>
      </c>
      <c r="C1162" s="66"/>
    </row>
    <row r="1163" spans="1:3" s="5" customFormat="1" ht="15.75" hidden="1" outlineLevel="7" x14ac:dyDescent="0.25">
      <c r="A1163" s="29" t="s">
        <v>34</v>
      </c>
      <c r="B1163" s="51" t="s">
        <v>405</v>
      </c>
      <c r="C1163" s="66"/>
    </row>
    <row r="1164" spans="1:3" s="5" customFormat="1" ht="15.75" hidden="1" outlineLevel="5" x14ac:dyDescent="0.25">
      <c r="A1164" s="45" t="s">
        <v>36</v>
      </c>
      <c r="B1164" s="47" t="s">
        <v>405</v>
      </c>
      <c r="C1164" s="65"/>
    </row>
    <row r="1165" spans="1:3" s="5" customFormat="1" ht="15.75" hidden="1" outlineLevel="6" x14ac:dyDescent="0.25">
      <c r="A1165" s="45" t="s">
        <v>291</v>
      </c>
      <c r="B1165" s="47" t="s">
        <v>405</v>
      </c>
      <c r="C1165" s="65"/>
    </row>
    <row r="1166" spans="1:3" s="5" customFormat="1" ht="15.75" hidden="1" outlineLevel="7" x14ac:dyDescent="0.25">
      <c r="A1166" s="29" t="s">
        <v>336</v>
      </c>
      <c r="B1166" s="51" t="s">
        <v>405</v>
      </c>
      <c r="C1166" s="66"/>
    </row>
    <row r="1167" spans="1:3" s="5" customFormat="1" ht="22.5" hidden="1" outlineLevel="5" x14ac:dyDescent="0.25">
      <c r="A1167" s="45" t="s">
        <v>105</v>
      </c>
      <c r="B1167" s="47" t="s">
        <v>405</v>
      </c>
      <c r="C1167" s="65"/>
    </row>
    <row r="1168" spans="1:3" s="5" customFormat="1" ht="15.75" hidden="1" outlineLevel="6" x14ac:dyDescent="0.25">
      <c r="A1168" s="45" t="s">
        <v>137</v>
      </c>
      <c r="B1168" s="47" t="s">
        <v>405</v>
      </c>
      <c r="C1168" s="65"/>
    </row>
    <row r="1169" spans="1:3" s="5" customFormat="1" ht="15.75" hidden="1" outlineLevel="7" x14ac:dyDescent="0.25">
      <c r="A1169" s="29" t="s">
        <v>139</v>
      </c>
      <c r="B1169" s="51" t="s">
        <v>405</v>
      </c>
      <c r="C1169" s="66"/>
    </row>
    <row r="1170" spans="1:3" s="5" customFormat="1" ht="15.75" hidden="1" outlineLevel="2" x14ac:dyDescent="0.25">
      <c r="A1170" s="45" t="s">
        <v>421</v>
      </c>
      <c r="B1170" s="47" t="s">
        <v>405</v>
      </c>
      <c r="C1170" s="65"/>
    </row>
    <row r="1171" spans="1:3" s="5" customFormat="1" ht="15.75" hidden="1" outlineLevel="3" x14ac:dyDescent="0.25">
      <c r="A1171" s="45" t="s">
        <v>422</v>
      </c>
      <c r="B1171" s="47" t="s">
        <v>405</v>
      </c>
      <c r="C1171" s="65"/>
    </row>
    <row r="1172" spans="1:3" s="5" customFormat="1" ht="15.75" hidden="1" outlineLevel="5" x14ac:dyDescent="0.25">
      <c r="A1172" s="45" t="s">
        <v>100</v>
      </c>
      <c r="B1172" s="47" t="s">
        <v>405</v>
      </c>
      <c r="C1172" s="65"/>
    </row>
    <row r="1173" spans="1:3" s="5" customFormat="1" ht="22.5" hidden="1" outlineLevel="6" x14ac:dyDescent="0.25">
      <c r="A1173" s="45" t="s">
        <v>423</v>
      </c>
      <c r="B1173" s="47" t="s">
        <v>405</v>
      </c>
      <c r="C1173" s="65"/>
    </row>
    <row r="1174" spans="1:3" s="5" customFormat="1" ht="15.75" hidden="1" outlineLevel="7" x14ac:dyDescent="0.25">
      <c r="A1174" s="29" t="s">
        <v>423</v>
      </c>
      <c r="B1174" s="51" t="s">
        <v>405</v>
      </c>
      <c r="C1174" s="66"/>
    </row>
    <row r="1175" spans="1:3" s="5" customFormat="1" ht="45" hidden="1" outlineLevel="3" x14ac:dyDescent="0.25">
      <c r="A1175" s="71" t="s">
        <v>424</v>
      </c>
      <c r="B1175" s="47" t="s">
        <v>405</v>
      </c>
      <c r="C1175" s="65"/>
    </row>
    <row r="1176" spans="1:3" s="5" customFormat="1" ht="15.75" hidden="1" outlineLevel="5" x14ac:dyDescent="0.25">
      <c r="A1176" s="45" t="s">
        <v>100</v>
      </c>
      <c r="B1176" s="47" t="s">
        <v>405</v>
      </c>
      <c r="C1176" s="65"/>
    </row>
    <row r="1177" spans="1:3" s="5" customFormat="1" ht="22.5" hidden="1" outlineLevel="6" x14ac:dyDescent="0.25">
      <c r="A1177" s="45" t="s">
        <v>425</v>
      </c>
      <c r="B1177" s="47" t="s">
        <v>405</v>
      </c>
      <c r="C1177" s="65"/>
    </row>
    <row r="1178" spans="1:3" s="5" customFormat="1" ht="22.5" hidden="1" outlineLevel="7" x14ac:dyDescent="0.25">
      <c r="A1178" s="29" t="s">
        <v>425</v>
      </c>
      <c r="B1178" s="51" t="s">
        <v>405</v>
      </c>
      <c r="C1178" s="66"/>
    </row>
    <row r="1179" spans="1:3" s="5" customFormat="1" ht="15.75" collapsed="1" x14ac:dyDescent="0.25">
      <c r="A1179" s="45" t="s">
        <v>426</v>
      </c>
      <c r="B1179" s="47" t="s">
        <v>427</v>
      </c>
      <c r="C1179" s="65">
        <f>C1180+C1591</f>
        <v>612</v>
      </c>
    </row>
    <row r="1180" spans="1:3" s="5" customFormat="1" ht="15.75" outlineLevel="1" x14ac:dyDescent="0.25">
      <c r="A1180" s="45" t="s">
        <v>428</v>
      </c>
      <c r="B1180" s="47" t="s">
        <v>429</v>
      </c>
      <c r="C1180" s="65">
        <v>512</v>
      </c>
    </row>
    <row r="1181" spans="1:3" s="5" customFormat="1" ht="15.75" hidden="1" outlineLevel="2" x14ac:dyDescent="0.25">
      <c r="A1181" s="45" t="s">
        <v>430</v>
      </c>
      <c r="B1181" s="47" t="s">
        <v>429</v>
      </c>
      <c r="C1181" s="65"/>
    </row>
    <row r="1182" spans="1:3" s="5" customFormat="1" ht="22.5" hidden="1" outlineLevel="3" x14ac:dyDescent="0.25">
      <c r="A1182" s="45" t="s">
        <v>431</v>
      </c>
      <c r="B1182" s="47" t="s">
        <v>429</v>
      </c>
      <c r="C1182" s="65"/>
    </row>
    <row r="1183" spans="1:3" s="5" customFormat="1" ht="15.75" hidden="1" outlineLevel="5" x14ac:dyDescent="0.25">
      <c r="A1183" s="45" t="s">
        <v>36</v>
      </c>
      <c r="B1183" s="47" t="s">
        <v>429</v>
      </c>
      <c r="C1183" s="65"/>
    </row>
    <row r="1184" spans="1:3" s="5" customFormat="1" ht="15.75" hidden="1" outlineLevel="6" x14ac:dyDescent="0.25">
      <c r="A1184" s="45" t="s">
        <v>432</v>
      </c>
      <c r="B1184" s="47" t="s">
        <v>429</v>
      </c>
      <c r="C1184" s="65"/>
    </row>
    <row r="1185" spans="1:3" s="5" customFormat="1" ht="15.75" hidden="1" outlineLevel="7" x14ac:dyDescent="0.25">
      <c r="A1185" s="29" t="s">
        <v>434</v>
      </c>
      <c r="B1185" s="51" t="s">
        <v>429</v>
      </c>
      <c r="C1185" s="66"/>
    </row>
    <row r="1186" spans="1:3" s="5" customFormat="1" ht="22.5" hidden="1" outlineLevel="3" x14ac:dyDescent="0.25">
      <c r="A1186" s="45" t="s">
        <v>436</v>
      </c>
      <c r="B1186" s="47" t="s">
        <v>429</v>
      </c>
      <c r="C1186" s="65"/>
    </row>
    <row r="1187" spans="1:3" s="5" customFormat="1" ht="15.75" hidden="1" outlineLevel="5" x14ac:dyDescent="0.25">
      <c r="A1187" s="45" t="s">
        <v>36</v>
      </c>
      <c r="B1187" s="47" t="s">
        <v>429</v>
      </c>
      <c r="C1187" s="65"/>
    </row>
    <row r="1188" spans="1:3" s="5" customFormat="1" ht="15.75" hidden="1" outlineLevel="6" x14ac:dyDescent="0.25">
      <c r="A1188" s="45" t="s">
        <v>432</v>
      </c>
      <c r="B1188" s="47" t="s">
        <v>429</v>
      </c>
      <c r="C1188" s="65"/>
    </row>
    <row r="1189" spans="1:3" s="5" customFormat="1" ht="15.75" hidden="1" outlineLevel="7" x14ac:dyDescent="0.25">
      <c r="A1189" s="29" t="s">
        <v>437</v>
      </c>
      <c r="B1189" s="51" t="s">
        <v>429</v>
      </c>
      <c r="C1189" s="66"/>
    </row>
    <row r="1190" spans="1:3" s="5" customFormat="1" ht="33.75" hidden="1" outlineLevel="3" x14ac:dyDescent="0.25">
      <c r="A1190" s="45" t="s">
        <v>438</v>
      </c>
      <c r="B1190" s="47" t="s">
        <v>429</v>
      </c>
      <c r="C1190" s="65"/>
    </row>
    <row r="1191" spans="1:3" s="5" customFormat="1" ht="15.75" hidden="1" outlineLevel="5" x14ac:dyDescent="0.25">
      <c r="A1191" s="45" t="s">
        <v>36</v>
      </c>
      <c r="B1191" s="47" t="s">
        <v>429</v>
      </c>
      <c r="C1191" s="65"/>
    </row>
    <row r="1192" spans="1:3" s="5" customFormat="1" ht="15.75" hidden="1" outlineLevel="6" x14ac:dyDescent="0.25">
      <c r="A1192" s="45" t="s">
        <v>432</v>
      </c>
      <c r="B1192" s="47" t="s">
        <v>429</v>
      </c>
      <c r="C1192" s="65"/>
    </row>
    <row r="1193" spans="1:3" s="5" customFormat="1" ht="15.75" hidden="1" outlineLevel="7" x14ac:dyDescent="0.25">
      <c r="A1193" s="29" t="s">
        <v>437</v>
      </c>
      <c r="B1193" s="51" t="s">
        <v>429</v>
      </c>
      <c r="C1193" s="66"/>
    </row>
    <row r="1194" spans="1:3" s="5" customFormat="1" ht="22.5" hidden="1" outlineLevel="3" x14ac:dyDescent="0.25">
      <c r="A1194" s="45" t="s">
        <v>439</v>
      </c>
      <c r="B1194" s="47" t="s">
        <v>429</v>
      </c>
      <c r="C1194" s="65"/>
    </row>
    <row r="1195" spans="1:3" s="5" customFormat="1" ht="15.75" hidden="1" outlineLevel="5" x14ac:dyDescent="0.25">
      <c r="A1195" s="45" t="s">
        <v>36</v>
      </c>
      <c r="B1195" s="47" t="s">
        <v>429</v>
      </c>
      <c r="C1195" s="65"/>
    </row>
    <row r="1196" spans="1:3" s="5" customFormat="1" ht="15.75" hidden="1" outlineLevel="6" x14ac:dyDescent="0.25">
      <c r="A1196" s="45" t="s">
        <v>432</v>
      </c>
      <c r="B1196" s="47" t="s">
        <v>429</v>
      </c>
      <c r="C1196" s="65"/>
    </row>
    <row r="1197" spans="1:3" s="5" customFormat="1" ht="15.75" hidden="1" outlineLevel="7" x14ac:dyDescent="0.25">
      <c r="A1197" s="29" t="s">
        <v>437</v>
      </c>
      <c r="B1197" s="51" t="s">
        <v>429</v>
      </c>
      <c r="C1197" s="66"/>
    </row>
    <row r="1198" spans="1:3" s="5" customFormat="1" ht="15.75" hidden="1" outlineLevel="1" x14ac:dyDescent="0.25">
      <c r="A1198" s="45" t="s">
        <v>440</v>
      </c>
      <c r="B1198" s="47" t="s">
        <v>441</v>
      </c>
      <c r="C1198" s="65"/>
    </row>
    <row r="1199" spans="1:3" s="5" customFormat="1" ht="15.75" hidden="1" outlineLevel="2" x14ac:dyDescent="0.25">
      <c r="A1199" s="45" t="s">
        <v>442</v>
      </c>
      <c r="B1199" s="47" t="s">
        <v>441</v>
      </c>
      <c r="C1199" s="65"/>
    </row>
    <row r="1200" spans="1:3" s="5" customFormat="1" ht="15.75" hidden="1" outlineLevel="3" x14ac:dyDescent="0.25">
      <c r="A1200" s="45" t="s">
        <v>79</v>
      </c>
      <c r="B1200" s="47" t="s">
        <v>441</v>
      </c>
      <c r="C1200" s="65"/>
    </row>
    <row r="1201" spans="1:3" s="5" customFormat="1" ht="15.75" hidden="1" outlineLevel="5" x14ac:dyDescent="0.25">
      <c r="A1201" s="45" t="s">
        <v>36</v>
      </c>
      <c r="B1201" s="47" t="s">
        <v>441</v>
      </c>
      <c r="C1201" s="65"/>
    </row>
    <row r="1202" spans="1:3" s="5" customFormat="1" ht="15.75" hidden="1" outlineLevel="6" x14ac:dyDescent="0.25">
      <c r="A1202" s="45" t="s">
        <v>291</v>
      </c>
      <c r="B1202" s="47" t="s">
        <v>441</v>
      </c>
      <c r="C1202" s="65"/>
    </row>
    <row r="1203" spans="1:3" s="5" customFormat="1" ht="22.5" hidden="1" outlineLevel="7" x14ac:dyDescent="0.25">
      <c r="A1203" s="29" t="s">
        <v>292</v>
      </c>
      <c r="B1203" s="51" t="s">
        <v>441</v>
      </c>
      <c r="C1203" s="66"/>
    </row>
    <row r="1204" spans="1:3" s="5" customFormat="1" ht="22.5" hidden="1" outlineLevel="5" x14ac:dyDescent="0.25">
      <c r="A1204" s="45" t="s">
        <v>105</v>
      </c>
      <c r="B1204" s="47" t="s">
        <v>441</v>
      </c>
      <c r="C1204" s="65"/>
    </row>
    <row r="1205" spans="1:3" s="5" customFormat="1" ht="15.75" hidden="1" outlineLevel="6" x14ac:dyDescent="0.25">
      <c r="A1205" s="45" t="s">
        <v>137</v>
      </c>
      <c r="B1205" s="47" t="s">
        <v>441</v>
      </c>
      <c r="C1205" s="65"/>
    </row>
    <row r="1206" spans="1:3" s="5" customFormat="1" ht="22.5" hidden="1" outlineLevel="7" x14ac:dyDescent="0.25">
      <c r="A1206" s="29" t="s">
        <v>138</v>
      </c>
      <c r="B1206" s="51" t="s">
        <v>441</v>
      </c>
      <c r="C1206" s="66"/>
    </row>
    <row r="1207" spans="1:3" s="5" customFormat="1" ht="15.75" hidden="1" outlineLevel="7" x14ac:dyDescent="0.25">
      <c r="A1207" s="29" t="s">
        <v>139</v>
      </c>
      <c r="B1207" s="51" t="s">
        <v>441</v>
      </c>
      <c r="C1207" s="66"/>
    </row>
    <row r="1208" spans="1:3" s="5" customFormat="1" ht="15.75" hidden="1" outlineLevel="6" x14ac:dyDescent="0.25">
      <c r="A1208" s="45" t="s">
        <v>106</v>
      </c>
      <c r="B1208" s="47" t="s">
        <v>441</v>
      </c>
      <c r="C1208" s="65"/>
    </row>
    <row r="1209" spans="1:3" s="5" customFormat="1" ht="22.5" hidden="1" outlineLevel="7" x14ac:dyDescent="0.25">
      <c r="A1209" s="29" t="s">
        <v>107</v>
      </c>
      <c r="B1209" s="51" t="s">
        <v>441</v>
      </c>
      <c r="C1209" s="66"/>
    </row>
    <row r="1210" spans="1:3" s="5" customFormat="1" ht="15.75" hidden="1" outlineLevel="2" x14ac:dyDescent="0.25">
      <c r="A1210" s="45" t="s">
        <v>443</v>
      </c>
      <c r="B1210" s="47" t="s">
        <v>441</v>
      </c>
      <c r="C1210" s="65"/>
    </row>
    <row r="1211" spans="1:3" s="5" customFormat="1" ht="15.75" hidden="1" outlineLevel="3" x14ac:dyDescent="0.25">
      <c r="A1211" s="45" t="s">
        <v>79</v>
      </c>
      <c r="B1211" s="47" t="s">
        <v>441</v>
      </c>
      <c r="C1211" s="65"/>
    </row>
    <row r="1212" spans="1:3" s="5" customFormat="1" ht="15.75" hidden="1" outlineLevel="5" x14ac:dyDescent="0.25">
      <c r="A1212" s="45" t="s">
        <v>36</v>
      </c>
      <c r="B1212" s="47" t="s">
        <v>441</v>
      </c>
      <c r="C1212" s="65"/>
    </row>
    <row r="1213" spans="1:3" s="5" customFormat="1" ht="15.75" hidden="1" outlineLevel="6" x14ac:dyDescent="0.25">
      <c r="A1213" s="45" t="s">
        <v>291</v>
      </c>
      <c r="B1213" s="47" t="s">
        <v>441</v>
      </c>
      <c r="C1213" s="65"/>
    </row>
    <row r="1214" spans="1:3" s="5" customFormat="1" ht="22.5" hidden="1" outlineLevel="7" x14ac:dyDescent="0.25">
      <c r="A1214" s="29" t="s">
        <v>292</v>
      </c>
      <c r="B1214" s="51" t="s">
        <v>441</v>
      </c>
      <c r="C1214" s="66"/>
    </row>
    <row r="1215" spans="1:3" s="5" customFormat="1" ht="22.5" hidden="1" outlineLevel="5" x14ac:dyDescent="0.25">
      <c r="A1215" s="45" t="s">
        <v>105</v>
      </c>
      <c r="B1215" s="47" t="s">
        <v>441</v>
      </c>
      <c r="C1215" s="65"/>
    </row>
    <row r="1216" spans="1:3" s="5" customFormat="1" ht="15.75" hidden="1" outlineLevel="6" x14ac:dyDescent="0.25">
      <c r="A1216" s="45" t="s">
        <v>137</v>
      </c>
      <c r="B1216" s="47" t="s">
        <v>441</v>
      </c>
      <c r="C1216" s="65"/>
    </row>
    <row r="1217" spans="1:3" s="5" customFormat="1" ht="22.5" hidden="1" outlineLevel="7" x14ac:dyDescent="0.25">
      <c r="A1217" s="29" t="s">
        <v>138</v>
      </c>
      <c r="B1217" s="51" t="s">
        <v>441</v>
      </c>
      <c r="C1217" s="66"/>
    </row>
    <row r="1218" spans="1:3" s="5" customFormat="1" ht="15.75" hidden="1" outlineLevel="7" x14ac:dyDescent="0.25">
      <c r="A1218" s="29" t="s">
        <v>139</v>
      </c>
      <c r="B1218" s="51" t="s">
        <v>441</v>
      </c>
      <c r="C1218" s="66"/>
    </row>
    <row r="1219" spans="1:3" s="5" customFormat="1" ht="15.75" hidden="1" outlineLevel="2" x14ac:dyDescent="0.25">
      <c r="A1219" s="45" t="s">
        <v>444</v>
      </c>
      <c r="B1219" s="47" t="s">
        <v>441</v>
      </c>
      <c r="C1219" s="65"/>
    </row>
    <row r="1220" spans="1:3" s="5" customFormat="1" ht="15.75" hidden="1" outlineLevel="3" x14ac:dyDescent="0.25">
      <c r="A1220" s="45" t="s">
        <v>79</v>
      </c>
      <c r="B1220" s="47" t="s">
        <v>441</v>
      </c>
      <c r="C1220" s="65"/>
    </row>
    <row r="1221" spans="1:3" s="5" customFormat="1" ht="33.75" hidden="1" outlineLevel="5" x14ac:dyDescent="0.25">
      <c r="A1221" s="45" t="s">
        <v>16</v>
      </c>
      <c r="B1221" s="47" t="s">
        <v>441</v>
      </c>
      <c r="C1221" s="65"/>
    </row>
    <row r="1222" spans="1:3" s="5" customFormat="1" ht="15.75" hidden="1" outlineLevel="6" x14ac:dyDescent="0.25">
      <c r="A1222" s="45" t="s">
        <v>80</v>
      </c>
      <c r="B1222" s="47" t="s">
        <v>441</v>
      </c>
      <c r="C1222" s="65"/>
    </row>
    <row r="1223" spans="1:3" s="5" customFormat="1" ht="15.75" hidden="1" outlineLevel="7" x14ac:dyDescent="0.25">
      <c r="A1223" s="29" t="s">
        <v>20</v>
      </c>
      <c r="B1223" s="51" t="s">
        <v>441</v>
      </c>
      <c r="C1223" s="66"/>
    </row>
    <row r="1224" spans="1:3" s="5" customFormat="1" ht="15.75" hidden="1" outlineLevel="7" x14ac:dyDescent="0.25">
      <c r="A1224" s="29" t="s">
        <v>26</v>
      </c>
      <c r="B1224" s="51" t="s">
        <v>441</v>
      </c>
      <c r="C1224" s="66"/>
    </row>
    <row r="1225" spans="1:3" s="5" customFormat="1" ht="15.75" hidden="1" outlineLevel="5" x14ac:dyDescent="0.25">
      <c r="A1225" s="45" t="s">
        <v>28</v>
      </c>
      <c r="B1225" s="47" t="s">
        <v>441</v>
      </c>
      <c r="C1225" s="65"/>
    </row>
    <row r="1226" spans="1:3" s="5" customFormat="1" ht="15.75" hidden="1" outlineLevel="6" x14ac:dyDescent="0.25">
      <c r="A1226" s="45" t="s">
        <v>30</v>
      </c>
      <c r="B1226" s="47" t="s">
        <v>441</v>
      </c>
      <c r="C1226" s="65"/>
    </row>
    <row r="1227" spans="1:3" s="5" customFormat="1" ht="15.75" hidden="1" outlineLevel="7" x14ac:dyDescent="0.25">
      <c r="A1227" s="29" t="s">
        <v>32</v>
      </c>
      <c r="B1227" s="51" t="s">
        <v>441</v>
      </c>
      <c r="C1227" s="66"/>
    </row>
    <row r="1228" spans="1:3" s="5" customFormat="1" ht="15.75" hidden="1" outlineLevel="7" x14ac:dyDescent="0.25">
      <c r="A1228" s="29" t="s">
        <v>89</v>
      </c>
      <c r="B1228" s="51" t="s">
        <v>441</v>
      </c>
      <c r="C1228" s="66"/>
    </row>
    <row r="1229" spans="1:3" s="5" customFormat="1" ht="15.75" hidden="1" outlineLevel="7" x14ac:dyDescent="0.25">
      <c r="A1229" s="29" t="s">
        <v>34</v>
      </c>
      <c r="B1229" s="51" t="s">
        <v>441</v>
      </c>
      <c r="C1229" s="66"/>
    </row>
    <row r="1230" spans="1:3" s="5" customFormat="1" ht="15.75" hidden="1" outlineLevel="5" x14ac:dyDescent="0.25">
      <c r="A1230" s="45" t="s">
        <v>36</v>
      </c>
      <c r="B1230" s="47" t="s">
        <v>441</v>
      </c>
      <c r="C1230" s="65"/>
    </row>
    <row r="1231" spans="1:3" s="5" customFormat="1" ht="15.75" hidden="1" outlineLevel="6" x14ac:dyDescent="0.25">
      <c r="A1231" s="45" t="s">
        <v>291</v>
      </c>
      <c r="B1231" s="47" t="s">
        <v>441</v>
      </c>
      <c r="C1231" s="65"/>
    </row>
    <row r="1232" spans="1:3" s="5" customFormat="1" ht="22.5" hidden="1" outlineLevel="7" x14ac:dyDescent="0.25">
      <c r="A1232" s="29" t="s">
        <v>292</v>
      </c>
      <c r="B1232" s="51" t="s">
        <v>441</v>
      </c>
      <c r="C1232" s="66"/>
    </row>
    <row r="1233" spans="1:3" s="5" customFormat="1" ht="22.5" hidden="1" outlineLevel="5" x14ac:dyDescent="0.25">
      <c r="A1233" s="45" t="s">
        <v>105</v>
      </c>
      <c r="B1233" s="47" t="s">
        <v>441</v>
      </c>
      <c r="C1233" s="65"/>
    </row>
    <row r="1234" spans="1:3" s="5" customFormat="1" ht="15.75" hidden="1" outlineLevel="6" x14ac:dyDescent="0.25">
      <c r="A1234" s="45" t="s">
        <v>137</v>
      </c>
      <c r="B1234" s="47" t="s">
        <v>441</v>
      </c>
      <c r="C1234" s="65"/>
    </row>
    <row r="1235" spans="1:3" s="5" customFormat="1" ht="22.5" hidden="1" outlineLevel="7" x14ac:dyDescent="0.25">
      <c r="A1235" s="29" t="s">
        <v>138</v>
      </c>
      <c r="B1235" s="51" t="s">
        <v>441</v>
      </c>
      <c r="C1235" s="66"/>
    </row>
    <row r="1236" spans="1:3" s="5" customFormat="1" ht="15.75" hidden="1" outlineLevel="7" x14ac:dyDescent="0.25">
      <c r="A1236" s="29" t="s">
        <v>139</v>
      </c>
      <c r="B1236" s="51" t="s">
        <v>441</v>
      </c>
      <c r="C1236" s="66"/>
    </row>
    <row r="1237" spans="1:3" s="5" customFormat="1" ht="15.75" hidden="1" outlineLevel="6" x14ac:dyDescent="0.25">
      <c r="A1237" s="45" t="s">
        <v>106</v>
      </c>
      <c r="B1237" s="47" t="s">
        <v>441</v>
      </c>
      <c r="C1237" s="65"/>
    </row>
    <row r="1238" spans="1:3" s="5" customFormat="1" ht="22.5" hidden="1" outlineLevel="7" x14ac:dyDescent="0.25">
      <c r="A1238" s="29" t="s">
        <v>107</v>
      </c>
      <c r="B1238" s="51" t="s">
        <v>441</v>
      </c>
      <c r="C1238" s="66"/>
    </row>
    <row r="1239" spans="1:3" s="5" customFormat="1" ht="15.75" hidden="1" outlineLevel="5" x14ac:dyDescent="0.25">
      <c r="A1239" s="45" t="s">
        <v>47</v>
      </c>
      <c r="B1239" s="47" t="s">
        <v>441</v>
      </c>
      <c r="C1239" s="65"/>
    </row>
    <row r="1240" spans="1:3" s="5" customFormat="1" ht="15.75" hidden="1" outlineLevel="6" x14ac:dyDescent="0.25">
      <c r="A1240" s="45" t="s">
        <v>49</v>
      </c>
      <c r="B1240" s="47" t="s">
        <v>441</v>
      </c>
      <c r="C1240" s="65"/>
    </row>
    <row r="1241" spans="1:3" s="5" customFormat="1" ht="15.75" hidden="1" outlineLevel="7" x14ac:dyDescent="0.25">
      <c r="A1241" s="29" t="s">
        <v>56</v>
      </c>
      <c r="B1241" s="51" t="s">
        <v>441</v>
      </c>
      <c r="C1241" s="66"/>
    </row>
    <row r="1242" spans="1:3" s="5" customFormat="1" ht="15.75" hidden="1" outlineLevel="7" x14ac:dyDescent="0.25">
      <c r="A1242" s="29" t="s">
        <v>51</v>
      </c>
      <c r="B1242" s="51" t="s">
        <v>441</v>
      </c>
      <c r="C1242" s="66"/>
    </row>
    <row r="1243" spans="1:3" s="5" customFormat="1" ht="15.75" hidden="1" outlineLevel="1" collapsed="1" x14ac:dyDescent="0.25">
      <c r="A1243" s="45" t="s">
        <v>445</v>
      </c>
      <c r="B1243" s="47" t="s">
        <v>446</v>
      </c>
      <c r="C1243" s="65"/>
    </row>
    <row r="1244" spans="1:3" s="5" customFormat="1" ht="15.75" hidden="1" outlineLevel="2" x14ac:dyDescent="0.25">
      <c r="A1244" s="45" t="s">
        <v>447</v>
      </c>
      <c r="B1244" s="47" t="s">
        <v>446</v>
      </c>
      <c r="C1244" s="65"/>
    </row>
    <row r="1245" spans="1:3" s="5" customFormat="1" ht="15.75" hidden="1" outlineLevel="3" x14ac:dyDescent="0.25">
      <c r="A1245" s="45" t="s">
        <v>448</v>
      </c>
      <c r="B1245" s="47" t="s">
        <v>446</v>
      </c>
      <c r="C1245" s="65"/>
    </row>
    <row r="1246" spans="1:3" s="5" customFormat="1" ht="15.75" hidden="1" outlineLevel="5" x14ac:dyDescent="0.25">
      <c r="A1246" s="45" t="s">
        <v>100</v>
      </c>
      <c r="B1246" s="47" t="s">
        <v>446</v>
      </c>
      <c r="C1246" s="65"/>
    </row>
    <row r="1247" spans="1:3" s="5" customFormat="1" ht="15.75" hidden="1" outlineLevel="6" x14ac:dyDescent="0.25">
      <c r="A1247" s="45" t="s">
        <v>101</v>
      </c>
      <c r="B1247" s="47" t="s">
        <v>446</v>
      </c>
      <c r="C1247" s="65"/>
    </row>
    <row r="1248" spans="1:3" s="5" customFormat="1" ht="15.75" hidden="1" outlineLevel="7" x14ac:dyDescent="0.25">
      <c r="A1248" s="29" t="s">
        <v>101</v>
      </c>
      <c r="B1248" s="51" t="s">
        <v>446</v>
      </c>
      <c r="C1248" s="66"/>
    </row>
    <row r="1249" spans="1:3" s="5" customFormat="1" ht="22.5" hidden="1" outlineLevel="3" x14ac:dyDescent="0.25">
      <c r="A1249" s="45" t="s">
        <v>449</v>
      </c>
      <c r="B1249" s="47" t="s">
        <v>446</v>
      </c>
      <c r="C1249" s="65"/>
    </row>
    <row r="1250" spans="1:3" s="5" customFormat="1" ht="33.75" hidden="1" outlineLevel="4" x14ac:dyDescent="0.25">
      <c r="A1250" s="45" t="s">
        <v>450</v>
      </c>
      <c r="B1250" s="47" t="s">
        <v>446</v>
      </c>
      <c r="C1250" s="65"/>
    </row>
    <row r="1251" spans="1:3" s="5" customFormat="1" ht="15.75" hidden="1" outlineLevel="5" x14ac:dyDescent="0.25">
      <c r="A1251" s="45" t="s">
        <v>100</v>
      </c>
      <c r="B1251" s="47" t="s">
        <v>446</v>
      </c>
      <c r="C1251" s="65"/>
    </row>
    <row r="1252" spans="1:3" s="5" customFormat="1" ht="15.75" hidden="1" outlineLevel="6" x14ac:dyDescent="0.25">
      <c r="A1252" s="45" t="s">
        <v>101</v>
      </c>
      <c r="B1252" s="47" t="s">
        <v>446</v>
      </c>
      <c r="C1252" s="65"/>
    </row>
    <row r="1253" spans="1:3" s="5" customFormat="1" ht="15.75" hidden="1" outlineLevel="7" x14ac:dyDescent="0.25">
      <c r="A1253" s="29" t="s">
        <v>101</v>
      </c>
      <c r="B1253" s="51" t="s">
        <v>446</v>
      </c>
      <c r="C1253" s="66"/>
    </row>
    <row r="1254" spans="1:3" s="5" customFormat="1" ht="15.75" hidden="1" outlineLevel="4" x14ac:dyDescent="0.25">
      <c r="A1254" s="45" t="s">
        <v>451</v>
      </c>
      <c r="B1254" s="47" t="s">
        <v>446</v>
      </c>
      <c r="C1254" s="65"/>
    </row>
    <row r="1255" spans="1:3" s="5" customFormat="1" ht="15.75" hidden="1" outlineLevel="5" x14ac:dyDescent="0.25">
      <c r="A1255" s="45" t="s">
        <v>100</v>
      </c>
      <c r="B1255" s="47" t="s">
        <v>446</v>
      </c>
      <c r="C1255" s="65"/>
    </row>
    <row r="1256" spans="1:3" s="5" customFormat="1" ht="15.75" hidden="1" outlineLevel="6" x14ac:dyDescent="0.25">
      <c r="A1256" s="45" t="s">
        <v>101</v>
      </c>
      <c r="B1256" s="47" t="s">
        <v>446</v>
      </c>
      <c r="C1256" s="65"/>
    </row>
    <row r="1257" spans="1:3" s="5" customFormat="1" ht="15.75" hidden="1" outlineLevel="7" x14ac:dyDescent="0.25">
      <c r="A1257" s="29" t="s">
        <v>101</v>
      </c>
      <c r="B1257" s="51" t="s">
        <v>446</v>
      </c>
      <c r="C1257" s="66"/>
    </row>
    <row r="1258" spans="1:3" s="5" customFormat="1" ht="15.75" hidden="1" outlineLevel="2" x14ac:dyDescent="0.25">
      <c r="A1258" s="45" t="s">
        <v>251</v>
      </c>
      <c r="B1258" s="47" t="s">
        <v>446</v>
      </c>
      <c r="C1258" s="65"/>
    </row>
    <row r="1259" spans="1:3" s="5" customFormat="1" ht="33.75" hidden="1" outlineLevel="3" x14ac:dyDescent="0.25">
      <c r="A1259" s="45" t="s">
        <v>452</v>
      </c>
      <c r="B1259" s="47" t="s">
        <v>446</v>
      </c>
      <c r="C1259" s="65"/>
    </row>
    <row r="1260" spans="1:3" s="5" customFormat="1" ht="15.75" hidden="1" outlineLevel="5" x14ac:dyDescent="0.25">
      <c r="A1260" s="45" t="s">
        <v>36</v>
      </c>
      <c r="B1260" s="47" t="s">
        <v>446</v>
      </c>
      <c r="C1260" s="65"/>
    </row>
    <row r="1261" spans="1:3" s="5" customFormat="1" ht="15.75" hidden="1" outlineLevel="6" x14ac:dyDescent="0.25">
      <c r="A1261" s="45" t="s">
        <v>432</v>
      </c>
      <c r="B1261" s="47" t="s">
        <v>446</v>
      </c>
      <c r="C1261" s="65"/>
    </row>
    <row r="1262" spans="1:3" s="5" customFormat="1" ht="15.75" hidden="1" outlineLevel="7" x14ac:dyDescent="0.25">
      <c r="A1262" s="29" t="s">
        <v>453</v>
      </c>
      <c r="B1262" s="51" t="s">
        <v>446</v>
      </c>
      <c r="C1262" s="66"/>
    </row>
    <row r="1263" spans="1:3" s="5" customFormat="1" ht="15.75" hidden="1" outlineLevel="3" x14ac:dyDescent="0.25">
      <c r="A1263" s="45" t="s">
        <v>454</v>
      </c>
      <c r="B1263" s="47" t="s">
        <v>446</v>
      </c>
      <c r="C1263" s="65"/>
    </row>
    <row r="1264" spans="1:3" s="5" customFormat="1" ht="33.75" hidden="1" outlineLevel="4" x14ac:dyDescent="0.25">
      <c r="A1264" s="45" t="s">
        <v>455</v>
      </c>
      <c r="B1264" s="47" t="s">
        <v>446</v>
      </c>
      <c r="C1264" s="65"/>
    </row>
    <row r="1265" spans="1:3" s="5" customFormat="1" ht="15.75" hidden="1" outlineLevel="5" x14ac:dyDescent="0.25">
      <c r="A1265" s="45" t="s">
        <v>36</v>
      </c>
      <c r="B1265" s="47" t="s">
        <v>446</v>
      </c>
      <c r="C1265" s="65"/>
    </row>
    <row r="1266" spans="1:3" s="5" customFormat="1" ht="15.75" hidden="1" outlineLevel="6" x14ac:dyDescent="0.25">
      <c r="A1266" s="45" t="s">
        <v>291</v>
      </c>
      <c r="B1266" s="47" t="s">
        <v>446</v>
      </c>
      <c r="C1266" s="65"/>
    </row>
    <row r="1267" spans="1:3" s="5" customFormat="1" ht="22.5" hidden="1" outlineLevel="7" x14ac:dyDescent="0.25">
      <c r="A1267" s="29" t="s">
        <v>292</v>
      </c>
      <c r="B1267" s="51" t="s">
        <v>446</v>
      </c>
      <c r="C1267" s="66"/>
    </row>
    <row r="1268" spans="1:3" s="5" customFormat="1" ht="15.75" hidden="1" outlineLevel="7" x14ac:dyDescent="0.25">
      <c r="A1268" s="29" t="s">
        <v>336</v>
      </c>
      <c r="B1268" s="51" t="s">
        <v>446</v>
      </c>
      <c r="C1268" s="66"/>
    </row>
    <row r="1269" spans="1:3" s="5" customFormat="1" ht="22.5" hidden="1" outlineLevel="3" x14ac:dyDescent="0.25">
      <c r="A1269" s="45" t="s">
        <v>456</v>
      </c>
      <c r="B1269" s="47" t="s">
        <v>446</v>
      </c>
      <c r="C1269" s="65"/>
    </row>
    <row r="1270" spans="1:3" s="5" customFormat="1" ht="22.5" hidden="1" outlineLevel="4" x14ac:dyDescent="0.25">
      <c r="A1270" s="45" t="s">
        <v>457</v>
      </c>
      <c r="B1270" s="47" t="s">
        <v>446</v>
      </c>
      <c r="C1270" s="65"/>
    </row>
    <row r="1271" spans="1:3" s="5" customFormat="1" ht="15.75" hidden="1" outlineLevel="5" x14ac:dyDescent="0.25">
      <c r="A1271" s="45" t="s">
        <v>36</v>
      </c>
      <c r="B1271" s="47" t="s">
        <v>446</v>
      </c>
      <c r="C1271" s="65"/>
    </row>
    <row r="1272" spans="1:3" s="5" customFormat="1" ht="15.75" hidden="1" outlineLevel="6" x14ac:dyDescent="0.25">
      <c r="A1272" s="45" t="s">
        <v>432</v>
      </c>
      <c r="B1272" s="47" t="s">
        <v>446</v>
      </c>
      <c r="C1272" s="65"/>
    </row>
    <row r="1273" spans="1:3" s="5" customFormat="1" ht="15.75" hidden="1" outlineLevel="7" x14ac:dyDescent="0.25">
      <c r="A1273" s="29" t="s">
        <v>437</v>
      </c>
      <c r="B1273" s="51" t="s">
        <v>446</v>
      </c>
      <c r="C1273" s="66"/>
    </row>
    <row r="1274" spans="1:3" s="5" customFormat="1" ht="33.75" hidden="1" outlineLevel="3" x14ac:dyDescent="0.25">
      <c r="A1274" s="45" t="s">
        <v>458</v>
      </c>
      <c r="B1274" s="47" t="s">
        <v>446</v>
      </c>
      <c r="C1274" s="65"/>
    </row>
    <row r="1275" spans="1:3" s="5" customFormat="1" ht="15.75" hidden="1" outlineLevel="5" x14ac:dyDescent="0.25">
      <c r="A1275" s="45" t="s">
        <v>36</v>
      </c>
      <c r="B1275" s="47" t="s">
        <v>446</v>
      </c>
      <c r="C1275" s="65"/>
    </row>
    <row r="1276" spans="1:3" s="5" customFormat="1" ht="15.75" hidden="1" outlineLevel="6" x14ac:dyDescent="0.25">
      <c r="A1276" s="45" t="s">
        <v>432</v>
      </c>
      <c r="B1276" s="47" t="s">
        <v>446</v>
      </c>
      <c r="C1276" s="65"/>
    </row>
    <row r="1277" spans="1:3" s="5" customFormat="1" ht="15.75" hidden="1" outlineLevel="7" x14ac:dyDescent="0.25">
      <c r="A1277" s="29" t="s">
        <v>453</v>
      </c>
      <c r="B1277" s="51" t="s">
        <v>446</v>
      </c>
      <c r="C1277" s="66"/>
    </row>
    <row r="1278" spans="1:3" s="5" customFormat="1" ht="15.75" hidden="1" outlineLevel="3" x14ac:dyDescent="0.25">
      <c r="A1278" s="45" t="s">
        <v>448</v>
      </c>
      <c r="B1278" s="47" t="s">
        <v>446</v>
      </c>
      <c r="C1278" s="65"/>
    </row>
    <row r="1279" spans="1:3" s="5" customFormat="1" ht="15.75" hidden="1" outlineLevel="4" x14ac:dyDescent="0.25">
      <c r="A1279" s="45" t="s">
        <v>459</v>
      </c>
      <c r="B1279" s="47" t="s">
        <v>446</v>
      </c>
      <c r="C1279" s="65"/>
    </row>
    <row r="1280" spans="1:3" s="5" customFormat="1" ht="15.75" hidden="1" outlineLevel="5" x14ac:dyDescent="0.25">
      <c r="A1280" s="45" t="s">
        <v>36</v>
      </c>
      <c r="B1280" s="47" t="s">
        <v>446</v>
      </c>
      <c r="C1280" s="65"/>
    </row>
    <row r="1281" spans="1:3" s="5" customFormat="1" ht="15.75" hidden="1" outlineLevel="6" x14ac:dyDescent="0.25">
      <c r="A1281" s="45" t="s">
        <v>291</v>
      </c>
      <c r="B1281" s="47" t="s">
        <v>446</v>
      </c>
      <c r="C1281" s="65"/>
    </row>
    <row r="1282" spans="1:3" s="5" customFormat="1" ht="15.75" hidden="1" outlineLevel="7" x14ac:dyDescent="0.25">
      <c r="A1282" s="29" t="s">
        <v>460</v>
      </c>
      <c r="B1282" s="51" t="s">
        <v>446</v>
      </c>
      <c r="C1282" s="66"/>
    </row>
    <row r="1283" spans="1:3" s="5" customFormat="1" ht="22.5" hidden="1" outlineLevel="4" x14ac:dyDescent="0.25">
      <c r="A1283" s="45" t="s">
        <v>461</v>
      </c>
      <c r="B1283" s="47" t="s">
        <v>446</v>
      </c>
      <c r="C1283" s="65"/>
    </row>
    <row r="1284" spans="1:3" s="5" customFormat="1" ht="15.75" hidden="1" outlineLevel="5" x14ac:dyDescent="0.25">
      <c r="A1284" s="45" t="s">
        <v>36</v>
      </c>
      <c r="B1284" s="47" t="s">
        <v>446</v>
      </c>
      <c r="C1284" s="65"/>
    </row>
    <row r="1285" spans="1:3" s="5" customFormat="1" ht="15.75" hidden="1" outlineLevel="6" x14ac:dyDescent="0.25">
      <c r="A1285" s="45" t="s">
        <v>291</v>
      </c>
      <c r="B1285" s="47" t="s">
        <v>446</v>
      </c>
      <c r="C1285" s="65"/>
    </row>
    <row r="1286" spans="1:3" s="5" customFormat="1" ht="15.75" hidden="1" outlineLevel="7" x14ac:dyDescent="0.25">
      <c r="A1286" s="29" t="s">
        <v>460</v>
      </c>
      <c r="B1286" s="51" t="s">
        <v>446</v>
      </c>
      <c r="C1286" s="66"/>
    </row>
    <row r="1287" spans="1:3" s="5" customFormat="1" ht="22.5" hidden="1" outlineLevel="4" x14ac:dyDescent="0.25">
      <c r="A1287" s="45" t="s">
        <v>462</v>
      </c>
      <c r="B1287" s="47" t="s">
        <v>446</v>
      </c>
      <c r="C1287" s="65"/>
    </row>
    <row r="1288" spans="1:3" s="5" customFormat="1" ht="15.75" hidden="1" outlineLevel="5" x14ac:dyDescent="0.25">
      <c r="A1288" s="45" t="s">
        <v>36</v>
      </c>
      <c r="B1288" s="47" t="s">
        <v>446</v>
      </c>
      <c r="C1288" s="65"/>
    </row>
    <row r="1289" spans="1:3" s="5" customFormat="1" ht="15.75" hidden="1" outlineLevel="6" x14ac:dyDescent="0.25">
      <c r="A1289" s="45" t="s">
        <v>291</v>
      </c>
      <c r="B1289" s="47" t="s">
        <v>446</v>
      </c>
      <c r="C1289" s="65"/>
    </row>
    <row r="1290" spans="1:3" s="5" customFormat="1" ht="15.75" hidden="1" outlineLevel="7" x14ac:dyDescent="0.25">
      <c r="A1290" s="29" t="s">
        <v>460</v>
      </c>
      <c r="B1290" s="51" t="s">
        <v>446</v>
      </c>
      <c r="C1290" s="66"/>
    </row>
    <row r="1291" spans="1:3" s="5" customFormat="1" ht="78.75" hidden="1" outlineLevel="3" x14ac:dyDescent="0.25">
      <c r="A1291" s="71" t="s">
        <v>463</v>
      </c>
      <c r="B1291" s="47" t="s">
        <v>446</v>
      </c>
      <c r="C1291" s="65"/>
    </row>
    <row r="1292" spans="1:3" s="5" customFormat="1" ht="45" hidden="1" outlineLevel="4" x14ac:dyDescent="0.25">
      <c r="A1292" s="71" t="s">
        <v>464</v>
      </c>
      <c r="B1292" s="47" t="s">
        <v>446</v>
      </c>
      <c r="C1292" s="65"/>
    </row>
    <row r="1293" spans="1:3" s="5" customFormat="1" ht="15.75" hidden="1" outlineLevel="5" x14ac:dyDescent="0.25">
      <c r="A1293" s="45" t="s">
        <v>36</v>
      </c>
      <c r="B1293" s="47" t="s">
        <v>446</v>
      </c>
      <c r="C1293" s="65"/>
    </row>
    <row r="1294" spans="1:3" s="5" customFormat="1" ht="15.75" hidden="1" outlineLevel="6" x14ac:dyDescent="0.25">
      <c r="A1294" s="45" t="s">
        <v>291</v>
      </c>
      <c r="B1294" s="47" t="s">
        <v>446</v>
      </c>
      <c r="C1294" s="65"/>
    </row>
    <row r="1295" spans="1:3" s="5" customFormat="1" ht="15.75" hidden="1" outlineLevel="7" x14ac:dyDescent="0.25">
      <c r="A1295" s="29" t="s">
        <v>460</v>
      </c>
      <c r="B1295" s="51" t="s">
        <v>446</v>
      </c>
      <c r="C1295" s="66"/>
    </row>
    <row r="1296" spans="1:3" s="5" customFormat="1" ht="33.75" hidden="1" outlineLevel="4" x14ac:dyDescent="0.25">
      <c r="A1296" s="45" t="s">
        <v>465</v>
      </c>
      <c r="B1296" s="47" t="s">
        <v>446</v>
      </c>
      <c r="C1296" s="65"/>
    </row>
    <row r="1297" spans="1:3" s="5" customFormat="1" ht="15.75" hidden="1" outlineLevel="5" x14ac:dyDescent="0.25">
      <c r="A1297" s="45" t="s">
        <v>36</v>
      </c>
      <c r="B1297" s="47" t="s">
        <v>446</v>
      </c>
      <c r="C1297" s="65"/>
    </row>
    <row r="1298" spans="1:3" s="5" customFormat="1" ht="15.75" hidden="1" outlineLevel="6" x14ac:dyDescent="0.25">
      <c r="A1298" s="45" t="s">
        <v>291</v>
      </c>
      <c r="B1298" s="47" t="s">
        <v>446</v>
      </c>
      <c r="C1298" s="65"/>
    </row>
    <row r="1299" spans="1:3" s="5" customFormat="1" ht="15.75" hidden="1" outlineLevel="7" x14ac:dyDescent="0.25">
      <c r="A1299" s="29" t="s">
        <v>460</v>
      </c>
      <c r="B1299" s="51" t="s">
        <v>446</v>
      </c>
      <c r="C1299" s="66"/>
    </row>
    <row r="1300" spans="1:3" s="5" customFormat="1" ht="45" hidden="1" outlineLevel="3" x14ac:dyDescent="0.25">
      <c r="A1300" s="71" t="s">
        <v>466</v>
      </c>
      <c r="B1300" s="47" t="s">
        <v>446</v>
      </c>
      <c r="C1300" s="65"/>
    </row>
    <row r="1301" spans="1:3" s="5" customFormat="1" ht="15.75" hidden="1" outlineLevel="5" x14ac:dyDescent="0.25">
      <c r="A1301" s="45" t="s">
        <v>36</v>
      </c>
      <c r="B1301" s="47" t="s">
        <v>446</v>
      </c>
      <c r="C1301" s="65"/>
    </row>
    <row r="1302" spans="1:3" s="5" customFormat="1" ht="15.75" hidden="1" outlineLevel="6" x14ac:dyDescent="0.25">
      <c r="A1302" s="45" t="s">
        <v>291</v>
      </c>
      <c r="B1302" s="47" t="s">
        <v>446</v>
      </c>
      <c r="C1302" s="65"/>
    </row>
    <row r="1303" spans="1:3" s="5" customFormat="1" ht="22.5" hidden="1" outlineLevel="7" x14ac:dyDescent="0.25">
      <c r="A1303" s="29" t="s">
        <v>292</v>
      </c>
      <c r="B1303" s="51" t="s">
        <v>446</v>
      </c>
      <c r="C1303" s="66"/>
    </row>
    <row r="1304" spans="1:3" s="5" customFormat="1" ht="22.5" hidden="1" outlineLevel="3" x14ac:dyDescent="0.25">
      <c r="A1304" s="45" t="s">
        <v>467</v>
      </c>
      <c r="B1304" s="47" t="s">
        <v>446</v>
      </c>
      <c r="C1304" s="65"/>
    </row>
    <row r="1305" spans="1:3" s="5" customFormat="1" ht="22.5" hidden="1" outlineLevel="4" x14ac:dyDescent="0.25">
      <c r="A1305" s="45" t="s">
        <v>468</v>
      </c>
      <c r="B1305" s="47" t="s">
        <v>446</v>
      </c>
      <c r="C1305" s="65"/>
    </row>
    <row r="1306" spans="1:3" s="5" customFormat="1" ht="15.75" hidden="1" outlineLevel="5" x14ac:dyDescent="0.25">
      <c r="A1306" s="45" t="s">
        <v>36</v>
      </c>
      <c r="B1306" s="47" t="s">
        <v>446</v>
      </c>
      <c r="C1306" s="65"/>
    </row>
    <row r="1307" spans="1:3" s="5" customFormat="1" ht="15.75" hidden="1" outlineLevel="6" x14ac:dyDescent="0.25">
      <c r="A1307" s="45" t="s">
        <v>432</v>
      </c>
      <c r="B1307" s="47" t="s">
        <v>446</v>
      </c>
      <c r="C1307" s="65"/>
    </row>
    <row r="1308" spans="1:3" s="5" customFormat="1" ht="15.75" hidden="1" outlineLevel="7" x14ac:dyDescent="0.25">
      <c r="A1308" s="29" t="s">
        <v>453</v>
      </c>
      <c r="B1308" s="51" t="s">
        <v>446</v>
      </c>
      <c r="C1308" s="66"/>
    </row>
    <row r="1309" spans="1:3" s="5" customFormat="1" ht="22.5" hidden="1" outlineLevel="3" x14ac:dyDescent="0.25">
      <c r="A1309" s="45" t="s">
        <v>469</v>
      </c>
      <c r="B1309" s="47" t="s">
        <v>446</v>
      </c>
      <c r="C1309" s="65"/>
    </row>
    <row r="1310" spans="1:3" s="5" customFormat="1" ht="15.75" hidden="1" outlineLevel="5" x14ac:dyDescent="0.25">
      <c r="A1310" s="45" t="s">
        <v>36</v>
      </c>
      <c r="B1310" s="47" t="s">
        <v>446</v>
      </c>
      <c r="C1310" s="65"/>
    </row>
    <row r="1311" spans="1:3" s="5" customFormat="1" ht="15.75" hidden="1" outlineLevel="6" x14ac:dyDescent="0.25">
      <c r="A1311" s="45" t="s">
        <v>432</v>
      </c>
      <c r="B1311" s="47" t="s">
        <v>446</v>
      </c>
      <c r="C1311" s="65"/>
    </row>
    <row r="1312" spans="1:3" s="5" customFormat="1" ht="15.75" hidden="1" outlineLevel="7" x14ac:dyDescent="0.25">
      <c r="A1312" s="29" t="s">
        <v>453</v>
      </c>
      <c r="B1312" s="51" t="s">
        <v>446</v>
      </c>
      <c r="C1312" s="66"/>
    </row>
    <row r="1313" spans="1:3" s="5" customFormat="1" ht="15.75" hidden="1" outlineLevel="3" x14ac:dyDescent="0.25">
      <c r="A1313" s="45" t="s">
        <v>470</v>
      </c>
      <c r="B1313" s="47" t="s">
        <v>446</v>
      </c>
      <c r="C1313" s="65"/>
    </row>
    <row r="1314" spans="1:3" s="5" customFormat="1" ht="33.75" hidden="1" outlineLevel="5" x14ac:dyDescent="0.25">
      <c r="A1314" s="45" t="s">
        <v>16</v>
      </c>
      <c r="B1314" s="47" t="s">
        <v>446</v>
      </c>
      <c r="C1314" s="65"/>
    </row>
    <row r="1315" spans="1:3" s="5" customFormat="1" ht="15.75" hidden="1" outlineLevel="6" x14ac:dyDescent="0.25">
      <c r="A1315" s="45" t="s">
        <v>18</v>
      </c>
      <c r="B1315" s="47" t="s">
        <v>446</v>
      </c>
      <c r="C1315" s="65"/>
    </row>
    <row r="1316" spans="1:3" s="5" customFormat="1" ht="15.75" hidden="1" outlineLevel="7" x14ac:dyDescent="0.25">
      <c r="A1316" s="29" t="s">
        <v>20</v>
      </c>
      <c r="B1316" s="51" t="s">
        <v>446</v>
      </c>
      <c r="C1316" s="66"/>
    </row>
    <row r="1317" spans="1:3" s="5" customFormat="1" ht="15.75" hidden="1" outlineLevel="5" x14ac:dyDescent="0.25">
      <c r="A1317" s="45" t="s">
        <v>36</v>
      </c>
      <c r="B1317" s="47" t="s">
        <v>446</v>
      </c>
      <c r="C1317" s="65"/>
    </row>
    <row r="1318" spans="1:3" s="5" customFormat="1" ht="15.75" hidden="1" outlineLevel="6" x14ac:dyDescent="0.25">
      <c r="A1318" s="45" t="s">
        <v>432</v>
      </c>
      <c r="B1318" s="47" t="s">
        <v>446</v>
      </c>
      <c r="C1318" s="65"/>
    </row>
    <row r="1319" spans="1:3" s="5" customFormat="1" ht="15.75" hidden="1" outlineLevel="7" x14ac:dyDescent="0.25">
      <c r="A1319" s="29" t="s">
        <v>437</v>
      </c>
      <c r="B1319" s="51" t="s">
        <v>446</v>
      </c>
      <c r="C1319" s="66"/>
    </row>
    <row r="1320" spans="1:3" s="5" customFormat="1" ht="15.75" hidden="1" outlineLevel="6" x14ac:dyDescent="0.25">
      <c r="A1320" s="45" t="s">
        <v>291</v>
      </c>
      <c r="B1320" s="47" t="s">
        <v>446</v>
      </c>
      <c r="C1320" s="65"/>
    </row>
    <row r="1321" spans="1:3" s="5" customFormat="1" ht="15.75" hidden="1" outlineLevel="7" x14ac:dyDescent="0.25">
      <c r="A1321" s="29" t="s">
        <v>336</v>
      </c>
      <c r="B1321" s="51" t="s">
        <v>446</v>
      </c>
      <c r="C1321" s="66"/>
    </row>
    <row r="1322" spans="1:3" s="5" customFormat="1" ht="15.75" hidden="1" outlineLevel="3" x14ac:dyDescent="0.25">
      <c r="A1322" s="45" t="s">
        <v>471</v>
      </c>
      <c r="B1322" s="47" t="s">
        <v>446</v>
      </c>
      <c r="C1322" s="65"/>
    </row>
    <row r="1323" spans="1:3" s="5" customFormat="1" ht="33.75" hidden="1" outlineLevel="4" x14ac:dyDescent="0.25">
      <c r="A1323" s="45" t="s">
        <v>472</v>
      </c>
      <c r="B1323" s="47" t="s">
        <v>446</v>
      </c>
      <c r="C1323" s="65"/>
    </row>
    <row r="1324" spans="1:3" s="5" customFormat="1" ht="15.75" hidden="1" outlineLevel="5" x14ac:dyDescent="0.25">
      <c r="A1324" s="45" t="s">
        <v>36</v>
      </c>
      <c r="B1324" s="47" t="s">
        <v>446</v>
      </c>
      <c r="C1324" s="65"/>
    </row>
    <row r="1325" spans="1:3" s="5" customFormat="1" ht="15.75" hidden="1" outlineLevel="6" x14ac:dyDescent="0.25">
      <c r="A1325" s="45" t="s">
        <v>432</v>
      </c>
      <c r="B1325" s="47" t="s">
        <v>446</v>
      </c>
      <c r="C1325" s="65"/>
    </row>
    <row r="1326" spans="1:3" s="5" customFormat="1" ht="15.75" hidden="1" outlineLevel="7" x14ac:dyDescent="0.25">
      <c r="A1326" s="29" t="s">
        <v>437</v>
      </c>
      <c r="B1326" s="51" t="s">
        <v>446</v>
      </c>
      <c r="C1326" s="66"/>
    </row>
    <row r="1327" spans="1:3" s="5" customFormat="1" ht="15.75" hidden="1" outlineLevel="6" x14ac:dyDescent="0.25">
      <c r="A1327" s="45" t="s">
        <v>291</v>
      </c>
      <c r="B1327" s="47" t="s">
        <v>446</v>
      </c>
      <c r="C1327" s="65"/>
    </row>
    <row r="1328" spans="1:3" s="5" customFormat="1" ht="15.75" hidden="1" outlineLevel="7" x14ac:dyDescent="0.25">
      <c r="A1328" s="29" t="s">
        <v>460</v>
      </c>
      <c r="B1328" s="51" t="s">
        <v>446</v>
      </c>
      <c r="C1328" s="66"/>
    </row>
    <row r="1329" spans="1:3" s="5" customFormat="1" ht="15.75" hidden="1" outlineLevel="5" x14ac:dyDescent="0.25">
      <c r="A1329" s="45" t="s">
        <v>47</v>
      </c>
      <c r="B1329" s="47" t="s">
        <v>446</v>
      </c>
      <c r="C1329" s="65"/>
    </row>
    <row r="1330" spans="1:3" s="5" customFormat="1" ht="22.5" hidden="1" outlineLevel="6" x14ac:dyDescent="0.25">
      <c r="A1330" s="45" t="s">
        <v>153</v>
      </c>
      <c r="B1330" s="47" t="s">
        <v>446</v>
      </c>
      <c r="C1330" s="65"/>
    </row>
    <row r="1331" spans="1:3" s="5" customFormat="1" ht="22.5" hidden="1" outlineLevel="7" x14ac:dyDescent="0.25">
      <c r="A1331" s="29" t="s">
        <v>153</v>
      </c>
      <c r="B1331" s="51" t="s">
        <v>446</v>
      </c>
      <c r="C1331" s="66"/>
    </row>
    <row r="1332" spans="1:3" s="5" customFormat="1" ht="22.5" hidden="1" outlineLevel="3" x14ac:dyDescent="0.25">
      <c r="A1332" s="45" t="s">
        <v>473</v>
      </c>
      <c r="B1332" s="47" t="s">
        <v>446</v>
      </c>
      <c r="C1332" s="65"/>
    </row>
    <row r="1333" spans="1:3" s="5" customFormat="1" ht="15.75" hidden="1" outlineLevel="5" x14ac:dyDescent="0.25">
      <c r="A1333" s="45" t="s">
        <v>36</v>
      </c>
      <c r="B1333" s="47" t="s">
        <v>446</v>
      </c>
      <c r="C1333" s="65"/>
    </row>
    <row r="1334" spans="1:3" s="5" customFormat="1" ht="15.75" hidden="1" outlineLevel="6" x14ac:dyDescent="0.25">
      <c r="A1334" s="45" t="s">
        <v>432</v>
      </c>
      <c r="B1334" s="47" t="s">
        <v>446</v>
      </c>
      <c r="C1334" s="65"/>
    </row>
    <row r="1335" spans="1:3" s="5" customFormat="1" ht="15.75" hidden="1" outlineLevel="7" x14ac:dyDescent="0.25">
      <c r="A1335" s="29" t="s">
        <v>453</v>
      </c>
      <c r="B1335" s="51" t="s">
        <v>446</v>
      </c>
      <c r="C1335" s="66"/>
    </row>
    <row r="1336" spans="1:3" s="5" customFormat="1" ht="22.5" hidden="1" outlineLevel="3" x14ac:dyDescent="0.25">
      <c r="A1336" s="45" t="s">
        <v>474</v>
      </c>
      <c r="B1336" s="47" t="s">
        <v>446</v>
      </c>
      <c r="C1336" s="65"/>
    </row>
    <row r="1337" spans="1:3" s="5" customFormat="1" ht="15.75" hidden="1" outlineLevel="5" x14ac:dyDescent="0.25">
      <c r="A1337" s="45" t="s">
        <v>36</v>
      </c>
      <c r="B1337" s="47" t="s">
        <v>446</v>
      </c>
      <c r="C1337" s="65"/>
    </row>
    <row r="1338" spans="1:3" s="5" customFormat="1" ht="15.75" hidden="1" outlineLevel="6" x14ac:dyDescent="0.25">
      <c r="A1338" s="45" t="s">
        <v>432</v>
      </c>
      <c r="B1338" s="47" t="s">
        <v>446</v>
      </c>
      <c r="C1338" s="65"/>
    </row>
    <row r="1339" spans="1:3" s="5" customFormat="1" ht="15.75" hidden="1" outlineLevel="7" x14ac:dyDescent="0.25">
      <c r="A1339" s="29" t="s">
        <v>437</v>
      </c>
      <c r="B1339" s="51" t="s">
        <v>446</v>
      </c>
      <c r="C1339" s="66"/>
    </row>
    <row r="1340" spans="1:3" s="5" customFormat="1" ht="15.75" hidden="1" outlineLevel="3" x14ac:dyDescent="0.25">
      <c r="A1340" s="45" t="s">
        <v>475</v>
      </c>
      <c r="B1340" s="47" t="s">
        <v>446</v>
      </c>
      <c r="C1340" s="65"/>
    </row>
    <row r="1341" spans="1:3" s="5" customFormat="1" ht="22.5" hidden="1" outlineLevel="4" x14ac:dyDescent="0.25">
      <c r="A1341" s="45" t="s">
        <v>476</v>
      </c>
      <c r="B1341" s="47" t="s">
        <v>446</v>
      </c>
      <c r="C1341" s="65"/>
    </row>
    <row r="1342" spans="1:3" s="5" customFormat="1" ht="15.75" hidden="1" outlineLevel="5" x14ac:dyDescent="0.25">
      <c r="A1342" s="45" t="s">
        <v>36</v>
      </c>
      <c r="B1342" s="47" t="s">
        <v>446</v>
      </c>
      <c r="C1342" s="65"/>
    </row>
    <row r="1343" spans="1:3" s="5" customFormat="1" ht="15.75" hidden="1" outlineLevel="6" x14ac:dyDescent="0.25">
      <c r="A1343" s="45" t="s">
        <v>291</v>
      </c>
      <c r="B1343" s="47" t="s">
        <v>446</v>
      </c>
      <c r="C1343" s="65"/>
    </row>
    <row r="1344" spans="1:3" s="5" customFormat="1" ht="22.5" hidden="1" outlineLevel="7" x14ac:dyDescent="0.25">
      <c r="A1344" s="29" t="s">
        <v>292</v>
      </c>
      <c r="B1344" s="51" t="s">
        <v>446</v>
      </c>
      <c r="C1344" s="66"/>
    </row>
    <row r="1345" spans="1:3" s="5" customFormat="1" ht="15.75" hidden="1" outlineLevel="7" x14ac:dyDescent="0.25">
      <c r="A1345" s="29" t="s">
        <v>336</v>
      </c>
      <c r="B1345" s="51" t="s">
        <v>446</v>
      </c>
      <c r="C1345" s="66"/>
    </row>
    <row r="1346" spans="1:3" s="5" customFormat="1" ht="33.75" hidden="1" outlineLevel="3" x14ac:dyDescent="0.25">
      <c r="A1346" s="45" t="s">
        <v>477</v>
      </c>
      <c r="B1346" s="47" t="s">
        <v>446</v>
      </c>
      <c r="C1346" s="65"/>
    </row>
    <row r="1347" spans="1:3" s="5" customFormat="1" ht="15.75" hidden="1" outlineLevel="5" x14ac:dyDescent="0.25">
      <c r="A1347" s="45" t="s">
        <v>36</v>
      </c>
      <c r="B1347" s="47" t="s">
        <v>446</v>
      </c>
      <c r="C1347" s="65"/>
    </row>
    <row r="1348" spans="1:3" s="5" customFormat="1" ht="15.75" hidden="1" outlineLevel="6" x14ac:dyDescent="0.25">
      <c r="A1348" s="45" t="s">
        <v>291</v>
      </c>
      <c r="B1348" s="47" t="s">
        <v>446</v>
      </c>
      <c r="C1348" s="65"/>
    </row>
    <row r="1349" spans="1:3" s="5" customFormat="1" ht="15.75" hidden="1" outlineLevel="7" x14ac:dyDescent="0.25">
      <c r="A1349" s="29" t="s">
        <v>336</v>
      </c>
      <c r="B1349" s="51" t="s">
        <v>446</v>
      </c>
      <c r="C1349" s="66"/>
    </row>
    <row r="1350" spans="1:3" s="5" customFormat="1" ht="45" hidden="1" outlineLevel="3" x14ac:dyDescent="0.25">
      <c r="A1350" s="71" t="s">
        <v>478</v>
      </c>
      <c r="B1350" s="47" t="s">
        <v>446</v>
      </c>
      <c r="C1350" s="65"/>
    </row>
    <row r="1351" spans="1:3" s="5" customFormat="1" ht="15.75" hidden="1" outlineLevel="5" x14ac:dyDescent="0.25">
      <c r="A1351" s="45" t="s">
        <v>36</v>
      </c>
      <c r="B1351" s="47" t="s">
        <v>446</v>
      </c>
      <c r="C1351" s="65"/>
    </row>
    <row r="1352" spans="1:3" s="5" customFormat="1" ht="15.75" hidden="1" outlineLevel="6" x14ac:dyDescent="0.25">
      <c r="A1352" s="45" t="s">
        <v>291</v>
      </c>
      <c r="B1352" s="47" t="s">
        <v>446</v>
      </c>
      <c r="C1352" s="65"/>
    </row>
    <row r="1353" spans="1:3" s="5" customFormat="1" ht="15.75" hidden="1" outlineLevel="7" x14ac:dyDescent="0.25">
      <c r="A1353" s="29" t="s">
        <v>336</v>
      </c>
      <c r="B1353" s="51" t="s">
        <v>446</v>
      </c>
      <c r="C1353" s="66"/>
    </row>
    <row r="1354" spans="1:3" s="5" customFormat="1" ht="45" hidden="1" outlineLevel="3" x14ac:dyDescent="0.25">
      <c r="A1354" s="71" t="s">
        <v>479</v>
      </c>
      <c r="B1354" s="47" t="s">
        <v>446</v>
      </c>
      <c r="C1354" s="65"/>
    </row>
    <row r="1355" spans="1:3" s="5" customFormat="1" ht="15.75" hidden="1" outlineLevel="5" x14ac:dyDescent="0.25">
      <c r="A1355" s="45" t="s">
        <v>36</v>
      </c>
      <c r="B1355" s="47" t="s">
        <v>446</v>
      </c>
      <c r="C1355" s="65"/>
    </row>
    <row r="1356" spans="1:3" s="5" customFormat="1" ht="15.75" hidden="1" outlineLevel="6" x14ac:dyDescent="0.25">
      <c r="A1356" s="45" t="s">
        <v>432</v>
      </c>
      <c r="B1356" s="47" t="s">
        <v>446</v>
      </c>
      <c r="C1356" s="65"/>
    </row>
    <row r="1357" spans="1:3" s="5" customFormat="1" ht="15.75" hidden="1" outlineLevel="7" x14ac:dyDescent="0.25">
      <c r="A1357" s="29" t="s">
        <v>437</v>
      </c>
      <c r="B1357" s="51" t="s">
        <v>446</v>
      </c>
      <c r="C1357" s="66"/>
    </row>
    <row r="1358" spans="1:3" s="5" customFormat="1" ht="22.5" hidden="1" outlineLevel="3" x14ac:dyDescent="0.25">
      <c r="A1358" s="45" t="s">
        <v>480</v>
      </c>
      <c r="B1358" s="47" t="s">
        <v>446</v>
      </c>
      <c r="C1358" s="65"/>
    </row>
    <row r="1359" spans="1:3" s="5" customFormat="1" ht="15.75" hidden="1" outlineLevel="5" x14ac:dyDescent="0.25">
      <c r="A1359" s="45" t="s">
        <v>36</v>
      </c>
      <c r="B1359" s="47" t="s">
        <v>446</v>
      </c>
      <c r="C1359" s="65"/>
    </row>
    <row r="1360" spans="1:3" s="5" customFormat="1" ht="15.75" hidden="1" outlineLevel="6" x14ac:dyDescent="0.25">
      <c r="A1360" s="45" t="s">
        <v>432</v>
      </c>
      <c r="B1360" s="47" t="s">
        <v>446</v>
      </c>
      <c r="C1360" s="65"/>
    </row>
    <row r="1361" spans="1:3" s="5" customFormat="1" ht="15.75" hidden="1" outlineLevel="7" x14ac:dyDescent="0.25">
      <c r="A1361" s="29" t="s">
        <v>453</v>
      </c>
      <c r="B1361" s="51" t="s">
        <v>446</v>
      </c>
      <c r="C1361" s="66"/>
    </row>
    <row r="1362" spans="1:3" s="5" customFormat="1" ht="22.5" hidden="1" outlineLevel="3" x14ac:dyDescent="0.25">
      <c r="A1362" s="45" t="s">
        <v>481</v>
      </c>
      <c r="B1362" s="47" t="s">
        <v>446</v>
      </c>
      <c r="C1362" s="65"/>
    </row>
    <row r="1363" spans="1:3" s="5" customFormat="1" ht="15.75" hidden="1" outlineLevel="5" x14ac:dyDescent="0.25">
      <c r="A1363" s="45" t="s">
        <v>36</v>
      </c>
      <c r="B1363" s="47" t="s">
        <v>446</v>
      </c>
      <c r="C1363" s="65"/>
    </row>
    <row r="1364" spans="1:3" s="5" customFormat="1" ht="15.75" hidden="1" outlineLevel="6" x14ac:dyDescent="0.25">
      <c r="A1364" s="45" t="s">
        <v>432</v>
      </c>
      <c r="B1364" s="47" t="s">
        <v>446</v>
      </c>
      <c r="C1364" s="65"/>
    </row>
    <row r="1365" spans="1:3" s="5" customFormat="1" ht="15.75" hidden="1" outlineLevel="7" x14ac:dyDescent="0.25">
      <c r="A1365" s="29" t="s">
        <v>453</v>
      </c>
      <c r="B1365" s="51" t="s">
        <v>446</v>
      </c>
      <c r="C1365" s="66"/>
    </row>
    <row r="1366" spans="1:3" s="5" customFormat="1" ht="22.5" hidden="1" outlineLevel="3" x14ac:dyDescent="0.25">
      <c r="A1366" s="45" t="s">
        <v>482</v>
      </c>
      <c r="B1366" s="47" t="s">
        <v>446</v>
      </c>
      <c r="C1366" s="65"/>
    </row>
    <row r="1367" spans="1:3" s="5" customFormat="1" ht="15.75" hidden="1" outlineLevel="5" x14ac:dyDescent="0.25">
      <c r="A1367" s="45" t="s">
        <v>28</v>
      </c>
      <c r="B1367" s="47" t="s">
        <v>446</v>
      </c>
      <c r="C1367" s="65"/>
    </row>
    <row r="1368" spans="1:3" s="5" customFormat="1" ht="15.75" hidden="1" outlineLevel="6" x14ac:dyDescent="0.25">
      <c r="A1368" s="45" t="s">
        <v>30</v>
      </c>
      <c r="B1368" s="47" t="s">
        <v>446</v>
      </c>
      <c r="C1368" s="65"/>
    </row>
    <row r="1369" spans="1:3" s="5" customFormat="1" ht="15.75" hidden="1" outlineLevel="7" x14ac:dyDescent="0.25">
      <c r="A1369" s="29" t="s">
        <v>34</v>
      </c>
      <c r="B1369" s="51" t="s">
        <v>446</v>
      </c>
      <c r="C1369" s="66"/>
    </row>
    <row r="1370" spans="1:3" s="5" customFormat="1" ht="15.75" hidden="1" outlineLevel="5" x14ac:dyDescent="0.25">
      <c r="A1370" s="45" t="s">
        <v>36</v>
      </c>
      <c r="B1370" s="47" t="s">
        <v>446</v>
      </c>
      <c r="C1370" s="65"/>
    </row>
    <row r="1371" spans="1:3" s="5" customFormat="1" ht="15.75" hidden="1" outlineLevel="6" x14ac:dyDescent="0.25">
      <c r="A1371" s="45" t="s">
        <v>291</v>
      </c>
      <c r="B1371" s="47" t="s">
        <v>446</v>
      </c>
      <c r="C1371" s="65"/>
    </row>
    <row r="1372" spans="1:3" s="5" customFormat="1" ht="15.75" hidden="1" outlineLevel="7" x14ac:dyDescent="0.25">
      <c r="A1372" s="29" t="s">
        <v>336</v>
      </c>
      <c r="B1372" s="51" t="s">
        <v>446</v>
      </c>
      <c r="C1372" s="66"/>
    </row>
    <row r="1373" spans="1:3" s="5" customFormat="1" ht="45" hidden="1" outlineLevel="3" x14ac:dyDescent="0.25">
      <c r="A1373" s="71" t="s">
        <v>483</v>
      </c>
      <c r="B1373" s="47" t="s">
        <v>446</v>
      </c>
      <c r="C1373" s="65"/>
    </row>
    <row r="1374" spans="1:3" s="5" customFormat="1" ht="15.75" hidden="1" outlineLevel="5" x14ac:dyDescent="0.25">
      <c r="A1374" s="45" t="s">
        <v>36</v>
      </c>
      <c r="B1374" s="47" t="s">
        <v>446</v>
      </c>
      <c r="C1374" s="65"/>
    </row>
    <row r="1375" spans="1:3" s="5" customFormat="1" ht="15.75" hidden="1" outlineLevel="6" x14ac:dyDescent="0.25">
      <c r="A1375" s="45" t="s">
        <v>432</v>
      </c>
      <c r="B1375" s="47" t="s">
        <v>446</v>
      </c>
      <c r="C1375" s="65"/>
    </row>
    <row r="1376" spans="1:3" s="5" customFormat="1" ht="15.75" hidden="1" outlineLevel="7" x14ac:dyDescent="0.25">
      <c r="A1376" s="29" t="s">
        <v>437</v>
      </c>
      <c r="B1376" s="51" t="s">
        <v>446</v>
      </c>
      <c r="C1376" s="66"/>
    </row>
    <row r="1377" spans="1:3" s="5" customFormat="1" ht="33.75" hidden="1" outlineLevel="3" x14ac:dyDescent="0.25">
      <c r="A1377" s="45" t="s">
        <v>484</v>
      </c>
      <c r="B1377" s="47" t="s">
        <v>446</v>
      </c>
      <c r="C1377" s="65"/>
    </row>
    <row r="1378" spans="1:3" s="5" customFormat="1" ht="15.75" hidden="1" outlineLevel="5" x14ac:dyDescent="0.25">
      <c r="A1378" s="45" t="s">
        <v>36</v>
      </c>
      <c r="B1378" s="47" t="s">
        <v>446</v>
      </c>
      <c r="C1378" s="65"/>
    </row>
    <row r="1379" spans="1:3" s="5" customFormat="1" ht="15.75" hidden="1" outlineLevel="6" x14ac:dyDescent="0.25">
      <c r="A1379" s="45" t="s">
        <v>68</v>
      </c>
      <c r="B1379" s="47" t="s">
        <v>446</v>
      </c>
      <c r="C1379" s="65"/>
    </row>
    <row r="1380" spans="1:3" s="5" customFormat="1" ht="15.75" hidden="1" outlineLevel="7" x14ac:dyDescent="0.25">
      <c r="A1380" s="29" t="s">
        <v>68</v>
      </c>
      <c r="B1380" s="51" t="s">
        <v>446</v>
      </c>
      <c r="C1380" s="66"/>
    </row>
    <row r="1381" spans="1:3" s="5" customFormat="1" ht="22.5" hidden="1" outlineLevel="3" x14ac:dyDescent="0.25">
      <c r="A1381" s="45" t="s">
        <v>485</v>
      </c>
      <c r="B1381" s="47" t="s">
        <v>446</v>
      </c>
      <c r="C1381" s="65"/>
    </row>
    <row r="1382" spans="1:3" s="5" customFormat="1" ht="15.75" hidden="1" outlineLevel="5" x14ac:dyDescent="0.25">
      <c r="A1382" s="45" t="s">
        <v>36</v>
      </c>
      <c r="B1382" s="47" t="s">
        <v>446</v>
      </c>
      <c r="C1382" s="65"/>
    </row>
    <row r="1383" spans="1:3" s="5" customFormat="1" ht="15.75" hidden="1" outlineLevel="6" x14ac:dyDescent="0.25">
      <c r="A1383" s="45" t="s">
        <v>432</v>
      </c>
      <c r="B1383" s="47" t="s">
        <v>446</v>
      </c>
      <c r="C1383" s="65"/>
    </row>
    <row r="1384" spans="1:3" s="5" customFormat="1" ht="15.75" hidden="1" outlineLevel="7" x14ac:dyDescent="0.25">
      <c r="A1384" s="29" t="s">
        <v>453</v>
      </c>
      <c r="B1384" s="51" t="s">
        <v>446</v>
      </c>
      <c r="C1384" s="66"/>
    </row>
    <row r="1385" spans="1:3" s="5" customFormat="1" ht="78.75" hidden="1" outlineLevel="3" x14ac:dyDescent="0.25">
      <c r="A1385" s="71" t="s">
        <v>486</v>
      </c>
      <c r="B1385" s="47" t="s">
        <v>446</v>
      </c>
      <c r="C1385" s="65"/>
    </row>
    <row r="1386" spans="1:3" s="5" customFormat="1" ht="15.75" hidden="1" outlineLevel="5" x14ac:dyDescent="0.25">
      <c r="A1386" s="45" t="s">
        <v>36</v>
      </c>
      <c r="B1386" s="47" t="s">
        <v>446</v>
      </c>
      <c r="C1386" s="65"/>
    </row>
    <row r="1387" spans="1:3" s="5" customFormat="1" ht="15.75" hidden="1" outlineLevel="6" x14ac:dyDescent="0.25">
      <c r="A1387" s="45" t="s">
        <v>432</v>
      </c>
      <c r="B1387" s="47" t="s">
        <v>446</v>
      </c>
      <c r="C1387" s="65"/>
    </row>
    <row r="1388" spans="1:3" s="5" customFormat="1" ht="15.75" hidden="1" outlineLevel="7" x14ac:dyDescent="0.25">
      <c r="A1388" s="29" t="s">
        <v>437</v>
      </c>
      <c r="B1388" s="51" t="s">
        <v>446</v>
      </c>
      <c r="C1388" s="66"/>
    </row>
    <row r="1389" spans="1:3" s="5" customFormat="1" ht="22.5" hidden="1" outlineLevel="3" x14ac:dyDescent="0.25">
      <c r="A1389" s="45" t="s">
        <v>487</v>
      </c>
      <c r="B1389" s="47" t="s">
        <v>446</v>
      </c>
      <c r="C1389" s="65"/>
    </row>
    <row r="1390" spans="1:3" s="5" customFormat="1" ht="15.75" hidden="1" outlineLevel="5" x14ac:dyDescent="0.25">
      <c r="A1390" s="45" t="s">
        <v>36</v>
      </c>
      <c r="B1390" s="47" t="s">
        <v>446</v>
      </c>
      <c r="C1390" s="65"/>
    </row>
    <row r="1391" spans="1:3" s="5" customFormat="1" ht="15.75" hidden="1" outlineLevel="6" x14ac:dyDescent="0.25">
      <c r="A1391" s="45" t="s">
        <v>432</v>
      </c>
      <c r="B1391" s="47" t="s">
        <v>446</v>
      </c>
      <c r="C1391" s="65"/>
    </row>
    <row r="1392" spans="1:3" s="5" customFormat="1" ht="15.75" hidden="1" outlineLevel="7" x14ac:dyDescent="0.25">
      <c r="A1392" s="29" t="s">
        <v>437</v>
      </c>
      <c r="B1392" s="51" t="s">
        <v>446</v>
      </c>
      <c r="C1392" s="66"/>
    </row>
    <row r="1393" spans="1:3" s="5" customFormat="1" ht="22.5" hidden="1" outlineLevel="3" x14ac:dyDescent="0.25">
      <c r="A1393" s="45" t="s">
        <v>488</v>
      </c>
      <c r="B1393" s="47" t="s">
        <v>446</v>
      </c>
      <c r="C1393" s="65"/>
    </row>
    <row r="1394" spans="1:3" s="5" customFormat="1" ht="15.75" hidden="1" outlineLevel="5" x14ac:dyDescent="0.25">
      <c r="A1394" s="45" t="s">
        <v>36</v>
      </c>
      <c r="B1394" s="47" t="s">
        <v>446</v>
      </c>
      <c r="C1394" s="65"/>
    </row>
    <row r="1395" spans="1:3" s="5" customFormat="1" ht="15.75" hidden="1" outlineLevel="6" x14ac:dyDescent="0.25">
      <c r="A1395" s="45" t="s">
        <v>432</v>
      </c>
      <c r="B1395" s="47" t="s">
        <v>446</v>
      </c>
      <c r="C1395" s="65"/>
    </row>
    <row r="1396" spans="1:3" s="5" customFormat="1" ht="15.75" hidden="1" outlineLevel="7" x14ac:dyDescent="0.25">
      <c r="A1396" s="29" t="s">
        <v>437</v>
      </c>
      <c r="B1396" s="51" t="s">
        <v>446</v>
      </c>
      <c r="C1396" s="66"/>
    </row>
    <row r="1397" spans="1:3" s="5" customFormat="1" ht="15.75" hidden="1" outlineLevel="2" x14ac:dyDescent="0.25">
      <c r="A1397" s="45" t="s">
        <v>150</v>
      </c>
      <c r="B1397" s="47" t="s">
        <v>446</v>
      </c>
      <c r="C1397" s="65"/>
    </row>
    <row r="1398" spans="1:3" s="5" customFormat="1" ht="15.75" hidden="1" outlineLevel="3" x14ac:dyDescent="0.25">
      <c r="A1398" s="45" t="s">
        <v>489</v>
      </c>
      <c r="B1398" s="47" t="s">
        <v>446</v>
      </c>
      <c r="C1398" s="65"/>
    </row>
    <row r="1399" spans="1:3" s="5" customFormat="1" ht="15.75" hidden="1" outlineLevel="4" x14ac:dyDescent="0.25">
      <c r="A1399" s="45" t="s">
        <v>490</v>
      </c>
      <c r="B1399" s="47" t="s">
        <v>446</v>
      </c>
      <c r="C1399" s="65"/>
    </row>
    <row r="1400" spans="1:3" s="5" customFormat="1" ht="15.75" hidden="1" outlineLevel="5" x14ac:dyDescent="0.25">
      <c r="A1400" s="45" t="s">
        <v>36</v>
      </c>
      <c r="B1400" s="47" t="s">
        <v>446</v>
      </c>
      <c r="C1400" s="65"/>
    </row>
    <row r="1401" spans="1:3" s="5" customFormat="1" ht="15.75" hidden="1" outlineLevel="6" x14ac:dyDescent="0.25">
      <c r="A1401" s="45" t="s">
        <v>291</v>
      </c>
      <c r="B1401" s="47" t="s">
        <v>446</v>
      </c>
      <c r="C1401" s="65"/>
    </row>
    <row r="1402" spans="1:3" s="5" customFormat="1" ht="22.5" hidden="1" outlineLevel="7" x14ac:dyDescent="0.25">
      <c r="A1402" s="29" t="s">
        <v>292</v>
      </c>
      <c r="B1402" s="51" t="s">
        <v>446</v>
      </c>
      <c r="C1402" s="66"/>
    </row>
    <row r="1403" spans="1:3" s="5" customFormat="1" ht="15.75" hidden="1" outlineLevel="7" x14ac:dyDescent="0.25">
      <c r="A1403" s="29" t="s">
        <v>336</v>
      </c>
      <c r="B1403" s="51" t="s">
        <v>446</v>
      </c>
      <c r="C1403" s="66"/>
    </row>
    <row r="1404" spans="1:3" s="5" customFormat="1" ht="15.75" hidden="1" outlineLevel="6" x14ac:dyDescent="0.25">
      <c r="A1404" s="45" t="s">
        <v>315</v>
      </c>
      <c r="B1404" s="47" t="s">
        <v>446</v>
      </c>
      <c r="C1404" s="65"/>
    </row>
    <row r="1405" spans="1:3" s="5" customFormat="1" ht="15.75" hidden="1" outlineLevel="7" x14ac:dyDescent="0.25">
      <c r="A1405" s="29" t="s">
        <v>315</v>
      </c>
      <c r="B1405" s="51" t="s">
        <v>446</v>
      </c>
      <c r="C1405" s="66"/>
    </row>
    <row r="1406" spans="1:3" s="5" customFormat="1" ht="15.75" hidden="1" outlineLevel="5" x14ac:dyDescent="0.25">
      <c r="A1406" s="45" t="s">
        <v>100</v>
      </c>
      <c r="B1406" s="47" t="s">
        <v>446</v>
      </c>
      <c r="C1406" s="65"/>
    </row>
    <row r="1407" spans="1:3" s="5" customFormat="1" ht="15.75" hidden="1" outlineLevel="6" x14ac:dyDescent="0.25">
      <c r="A1407" s="45" t="s">
        <v>491</v>
      </c>
      <c r="B1407" s="47" t="s">
        <v>446</v>
      </c>
      <c r="C1407" s="65"/>
    </row>
    <row r="1408" spans="1:3" s="5" customFormat="1" ht="15.75" hidden="1" outlineLevel="7" x14ac:dyDescent="0.25">
      <c r="A1408" s="29" t="s">
        <v>491</v>
      </c>
      <c r="B1408" s="51" t="s">
        <v>446</v>
      </c>
      <c r="C1408" s="66"/>
    </row>
    <row r="1409" spans="1:3" s="5" customFormat="1" ht="15.75" hidden="1" outlineLevel="2" x14ac:dyDescent="0.25">
      <c r="A1409" s="45" t="s">
        <v>118</v>
      </c>
      <c r="B1409" s="47" t="s">
        <v>446</v>
      </c>
      <c r="C1409" s="65"/>
    </row>
    <row r="1410" spans="1:3" s="5" customFormat="1" ht="22.5" hidden="1" outlineLevel="3" x14ac:dyDescent="0.25">
      <c r="A1410" s="45" t="s">
        <v>306</v>
      </c>
      <c r="B1410" s="47" t="s">
        <v>446</v>
      </c>
      <c r="C1410" s="65"/>
    </row>
    <row r="1411" spans="1:3" s="5" customFormat="1" ht="15.75" hidden="1" outlineLevel="5" x14ac:dyDescent="0.25">
      <c r="A1411" s="45" t="s">
        <v>36</v>
      </c>
      <c r="B1411" s="47" t="s">
        <v>446</v>
      </c>
      <c r="C1411" s="65"/>
    </row>
    <row r="1412" spans="1:3" s="5" customFormat="1" ht="15.75" hidden="1" outlineLevel="6" x14ac:dyDescent="0.25">
      <c r="A1412" s="45" t="s">
        <v>291</v>
      </c>
      <c r="B1412" s="47" t="s">
        <v>446</v>
      </c>
      <c r="C1412" s="65"/>
    </row>
    <row r="1413" spans="1:3" s="5" customFormat="1" ht="15.75" hidden="1" outlineLevel="7" x14ac:dyDescent="0.25">
      <c r="A1413" s="29" t="s">
        <v>460</v>
      </c>
      <c r="B1413" s="51" t="s">
        <v>446</v>
      </c>
      <c r="C1413" s="66"/>
    </row>
    <row r="1414" spans="1:3" s="5" customFormat="1" ht="22.5" hidden="1" outlineLevel="3" x14ac:dyDescent="0.25">
      <c r="A1414" s="45" t="s">
        <v>492</v>
      </c>
      <c r="B1414" s="47" t="s">
        <v>446</v>
      </c>
      <c r="C1414" s="65"/>
    </row>
    <row r="1415" spans="1:3" s="5" customFormat="1" ht="15.75" hidden="1" outlineLevel="5" x14ac:dyDescent="0.25">
      <c r="A1415" s="45" t="s">
        <v>100</v>
      </c>
      <c r="B1415" s="47" t="s">
        <v>446</v>
      </c>
      <c r="C1415" s="65"/>
    </row>
    <row r="1416" spans="1:3" s="5" customFormat="1" ht="15.75" hidden="1" outlineLevel="6" x14ac:dyDescent="0.25">
      <c r="A1416" s="45" t="s">
        <v>182</v>
      </c>
      <c r="B1416" s="47" t="s">
        <v>446</v>
      </c>
      <c r="C1416" s="65"/>
    </row>
    <row r="1417" spans="1:3" s="5" customFormat="1" ht="22.5" hidden="1" outlineLevel="7" x14ac:dyDescent="0.25">
      <c r="A1417" s="29" t="s">
        <v>218</v>
      </c>
      <c r="B1417" s="51" t="s">
        <v>446</v>
      </c>
      <c r="C1417" s="66"/>
    </row>
    <row r="1418" spans="1:3" s="5" customFormat="1" ht="22.5" hidden="1" outlineLevel="3" x14ac:dyDescent="0.25">
      <c r="A1418" s="45" t="s">
        <v>493</v>
      </c>
      <c r="B1418" s="47" t="s">
        <v>446</v>
      </c>
      <c r="C1418" s="65"/>
    </row>
    <row r="1419" spans="1:3" s="5" customFormat="1" ht="22.5" hidden="1" outlineLevel="4" x14ac:dyDescent="0.25">
      <c r="A1419" s="45" t="s">
        <v>494</v>
      </c>
      <c r="B1419" s="47" t="s">
        <v>446</v>
      </c>
      <c r="C1419" s="65"/>
    </row>
    <row r="1420" spans="1:3" s="5" customFormat="1" ht="15.75" hidden="1" outlineLevel="5" x14ac:dyDescent="0.25">
      <c r="A1420" s="45" t="s">
        <v>36</v>
      </c>
      <c r="B1420" s="47" t="s">
        <v>446</v>
      </c>
      <c r="C1420" s="65"/>
    </row>
    <row r="1421" spans="1:3" s="5" customFormat="1" ht="15.75" hidden="1" outlineLevel="6" x14ac:dyDescent="0.25">
      <c r="A1421" s="45" t="s">
        <v>291</v>
      </c>
      <c r="B1421" s="47" t="s">
        <v>446</v>
      </c>
      <c r="C1421" s="65"/>
    </row>
    <row r="1422" spans="1:3" s="5" customFormat="1" ht="15.75" hidden="1" outlineLevel="7" x14ac:dyDescent="0.25">
      <c r="A1422" s="29" t="s">
        <v>460</v>
      </c>
      <c r="B1422" s="51" t="s">
        <v>446</v>
      </c>
      <c r="C1422" s="66"/>
    </row>
    <row r="1423" spans="1:3" s="5" customFormat="1" ht="22.5" hidden="1" outlineLevel="3" x14ac:dyDescent="0.25">
      <c r="A1423" s="45" t="s">
        <v>219</v>
      </c>
      <c r="B1423" s="47" t="s">
        <v>446</v>
      </c>
      <c r="C1423" s="65"/>
    </row>
    <row r="1424" spans="1:3" s="5" customFormat="1" ht="22.5" hidden="1" outlineLevel="4" x14ac:dyDescent="0.25">
      <c r="A1424" s="45" t="s">
        <v>495</v>
      </c>
      <c r="B1424" s="47" t="s">
        <v>446</v>
      </c>
      <c r="C1424" s="65"/>
    </row>
    <row r="1425" spans="1:3" s="5" customFormat="1" ht="15.75" hidden="1" outlineLevel="5" x14ac:dyDescent="0.25">
      <c r="A1425" s="45" t="s">
        <v>36</v>
      </c>
      <c r="B1425" s="47" t="s">
        <v>446</v>
      </c>
      <c r="C1425" s="65"/>
    </row>
    <row r="1426" spans="1:3" s="5" customFormat="1" ht="15.75" hidden="1" outlineLevel="6" x14ac:dyDescent="0.25">
      <c r="A1426" s="45" t="s">
        <v>291</v>
      </c>
      <c r="B1426" s="47" t="s">
        <v>446</v>
      </c>
      <c r="C1426" s="65"/>
    </row>
    <row r="1427" spans="1:3" s="5" customFormat="1" ht="15.75" hidden="1" outlineLevel="7" x14ac:dyDescent="0.25">
      <c r="A1427" s="29" t="s">
        <v>460</v>
      </c>
      <c r="B1427" s="51" t="s">
        <v>446</v>
      </c>
      <c r="C1427" s="66"/>
    </row>
    <row r="1428" spans="1:3" s="5" customFormat="1" ht="15.75" hidden="1" outlineLevel="1" x14ac:dyDescent="0.25">
      <c r="A1428" s="45" t="s">
        <v>496</v>
      </c>
      <c r="B1428" s="47" t="s">
        <v>497</v>
      </c>
      <c r="C1428" s="65"/>
    </row>
    <row r="1429" spans="1:3" s="5" customFormat="1" ht="15.75" hidden="1" outlineLevel="2" x14ac:dyDescent="0.25">
      <c r="A1429" s="45" t="s">
        <v>251</v>
      </c>
      <c r="B1429" s="47" t="s">
        <v>497</v>
      </c>
      <c r="C1429" s="65"/>
    </row>
    <row r="1430" spans="1:3" s="5" customFormat="1" ht="22.5" hidden="1" outlineLevel="3" x14ac:dyDescent="0.25">
      <c r="A1430" s="45" t="s">
        <v>498</v>
      </c>
      <c r="B1430" s="47" t="s">
        <v>497</v>
      </c>
      <c r="C1430" s="65"/>
    </row>
    <row r="1431" spans="1:3" s="5" customFormat="1" ht="22.5" hidden="1" outlineLevel="4" x14ac:dyDescent="0.25">
      <c r="A1431" s="45" t="s">
        <v>499</v>
      </c>
      <c r="B1431" s="47" t="s">
        <v>497</v>
      </c>
      <c r="C1431" s="65"/>
    </row>
    <row r="1432" spans="1:3" s="5" customFormat="1" ht="15.75" hidden="1" outlineLevel="5" x14ac:dyDescent="0.25">
      <c r="A1432" s="45" t="s">
        <v>36</v>
      </c>
      <c r="B1432" s="47" t="s">
        <v>497</v>
      </c>
      <c r="C1432" s="65"/>
    </row>
    <row r="1433" spans="1:3" s="5" customFormat="1" ht="15.75" hidden="1" outlineLevel="6" x14ac:dyDescent="0.25">
      <c r="A1433" s="45" t="s">
        <v>432</v>
      </c>
      <c r="B1433" s="47" t="s">
        <v>497</v>
      </c>
      <c r="C1433" s="65"/>
    </row>
    <row r="1434" spans="1:3" s="5" customFormat="1" ht="15.75" hidden="1" outlineLevel="7" x14ac:dyDescent="0.25">
      <c r="A1434" s="29" t="s">
        <v>453</v>
      </c>
      <c r="B1434" s="51" t="s">
        <v>497</v>
      </c>
      <c r="C1434" s="66"/>
    </row>
    <row r="1435" spans="1:3" s="5" customFormat="1" ht="22.5" hidden="1" outlineLevel="3" x14ac:dyDescent="0.25">
      <c r="A1435" s="45" t="s">
        <v>500</v>
      </c>
      <c r="B1435" s="47" t="s">
        <v>497</v>
      </c>
      <c r="C1435" s="65"/>
    </row>
    <row r="1436" spans="1:3" s="5" customFormat="1" ht="15.75" hidden="1" outlineLevel="4" x14ac:dyDescent="0.25">
      <c r="A1436" s="45" t="s">
        <v>501</v>
      </c>
      <c r="B1436" s="47" t="s">
        <v>497</v>
      </c>
      <c r="C1436" s="65"/>
    </row>
    <row r="1437" spans="1:3" s="5" customFormat="1" ht="15.75" hidden="1" outlineLevel="5" x14ac:dyDescent="0.25">
      <c r="A1437" s="45" t="s">
        <v>36</v>
      </c>
      <c r="B1437" s="47" t="s">
        <v>497</v>
      </c>
      <c r="C1437" s="65"/>
    </row>
    <row r="1438" spans="1:3" s="5" customFormat="1" ht="15.75" hidden="1" outlineLevel="6" x14ac:dyDescent="0.25">
      <c r="A1438" s="45" t="s">
        <v>291</v>
      </c>
      <c r="B1438" s="47" t="s">
        <v>497</v>
      </c>
      <c r="C1438" s="65"/>
    </row>
    <row r="1439" spans="1:3" s="5" customFormat="1" ht="22.5" hidden="1" outlineLevel="7" x14ac:dyDescent="0.25">
      <c r="A1439" s="29" t="s">
        <v>292</v>
      </c>
      <c r="B1439" s="51" t="s">
        <v>497</v>
      </c>
      <c r="C1439" s="66"/>
    </row>
    <row r="1440" spans="1:3" s="5" customFormat="1" ht="15.75" hidden="1" outlineLevel="7" x14ac:dyDescent="0.25">
      <c r="A1440" s="29" t="s">
        <v>336</v>
      </c>
      <c r="B1440" s="51" t="s">
        <v>497</v>
      </c>
      <c r="C1440" s="66"/>
    </row>
    <row r="1441" spans="1:3" s="5" customFormat="1" ht="45" hidden="1" outlineLevel="3" x14ac:dyDescent="0.25">
      <c r="A1441" s="45" t="s">
        <v>502</v>
      </c>
      <c r="B1441" s="47" t="s">
        <v>497</v>
      </c>
      <c r="C1441" s="65"/>
    </row>
    <row r="1442" spans="1:3" s="5" customFormat="1" ht="15.75" hidden="1" outlineLevel="5" x14ac:dyDescent="0.25">
      <c r="A1442" s="45" t="s">
        <v>36</v>
      </c>
      <c r="B1442" s="47" t="s">
        <v>497</v>
      </c>
      <c r="C1442" s="65"/>
    </row>
    <row r="1443" spans="1:3" s="5" customFormat="1" ht="15.75" hidden="1" outlineLevel="6" x14ac:dyDescent="0.25">
      <c r="A1443" s="45" t="s">
        <v>432</v>
      </c>
      <c r="B1443" s="47" t="s">
        <v>497</v>
      </c>
      <c r="C1443" s="65"/>
    </row>
    <row r="1444" spans="1:3" s="5" customFormat="1" ht="15.75" hidden="1" outlineLevel="7" x14ac:dyDescent="0.25">
      <c r="A1444" s="29" t="s">
        <v>453</v>
      </c>
      <c r="B1444" s="51" t="s">
        <v>497</v>
      </c>
      <c r="C1444" s="66"/>
    </row>
    <row r="1445" spans="1:3" s="5" customFormat="1" ht="33.75" hidden="1" outlineLevel="3" x14ac:dyDescent="0.25">
      <c r="A1445" s="45" t="s">
        <v>503</v>
      </c>
      <c r="B1445" s="47" t="s">
        <v>497</v>
      </c>
      <c r="C1445" s="65"/>
    </row>
    <row r="1446" spans="1:3" s="5" customFormat="1" ht="15.75" hidden="1" outlineLevel="5" x14ac:dyDescent="0.25">
      <c r="A1446" s="45" t="s">
        <v>36</v>
      </c>
      <c r="B1446" s="47" t="s">
        <v>497</v>
      </c>
      <c r="C1446" s="65"/>
    </row>
    <row r="1447" spans="1:3" s="5" customFormat="1" ht="15.75" hidden="1" outlineLevel="6" x14ac:dyDescent="0.25">
      <c r="A1447" s="45" t="s">
        <v>432</v>
      </c>
      <c r="B1447" s="47" t="s">
        <v>497</v>
      </c>
      <c r="C1447" s="65"/>
    </row>
    <row r="1448" spans="1:3" s="5" customFormat="1" ht="15.75" hidden="1" outlineLevel="7" x14ac:dyDescent="0.25">
      <c r="A1448" s="29" t="s">
        <v>453</v>
      </c>
      <c r="B1448" s="51" t="s">
        <v>497</v>
      </c>
      <c r="C1448" s="66"/>
    </row>
    <row r="1449" spans="1:3" s="5" customFormat="1" ht="15.75" hidden="1" outlineLevel="7" x14ac:dyDescent="0.25">
      <c r="A1449" s="29" t="s">
        <v>437</v>
      </c>
      <c r="B1449" s="51" t="s">
        <v>497</v>
      </c>
      <c r="C1449" s="66"/>
    </row>
    <row r="1450" spans="1:3" s="5" customFormat="1" ht="22.5" hidden="1" outlineLevel="3" x14ac:dyDescent="0.25">
      <c r="A1450" s="45" t="s">
        <v>504</v>
      </c>
      <c r="B1450" s="47" t="s">
        <v>497</v>
      </c>
      <c r="C1450" s="65"/>
    </row>
    <row r="1451" spans="1:3" s="5" customFormat="1" ht="15.75" hidden="1" outlineLevel="5" x14ac:dyDescent="0.25">
      <c r="A1451" s="45" t="s">
        <v>36</v>
      </c>
      <c r="B1451" s="47" t="s">
        <v>497</v>
      </c>
      <c r="C1451" s="65"/>
    </row>
    <row r="1452" spans="1:3" s="5" customFormat="1" ht="15.75" hidden="1" outlineLevel="6" x14ac:dyDescent="0.25">
      <c r="A1452" s="45" t="s">
        <v>291</v>
      </c>
      <c r="B1452" s="47" t="s">
        <v>497</v>
      </c>
      <c r="C1452" s="65"/>
    </row>
    <row r="1453" spans="1:3" s="5" customFormat="1" ht="22.5" hidden="1" outlineLevel="7" x14ac:dyDescent="0.25">
      <c r="A1453" s="29" t="s">
        <v>292</v>
      </c>
      <c r="B1453" s="51" t="s">
        <v>497</v>
      </c>
      <c r="C1453" s="66"/>
    </row>
    <row r="1454" spans="1:3" s="5" customFormat="1" ht="15.75" hidden="1" outlineLevel="2" x14ac:dyDescent="0.25">
      <c r="A1454" s="45" t="s">
        <v>505</v>
      </c>
      <c r="B1454" s="47" t="s">
        <v>497</v>
      </c>
      <c r="C1454" s="65"/>
    </row>
    <row r="1455" spans="1:3" s="5" customFormat="1" ht="22.5" hidden="1" outlineLevel="3" x14ac:dyDescent="0.25">
      <c r="A1455" s="45" t="s">
        <v>506</v>
      </c>
      <c r="B1455" s="47" t="s">
        <v>497</v>
      </c>
      <c r="C1455" s="65"/>
    </row>
    <row r="1456" spans="1:3" s="5" customFormat="1" ht="33.75" hidden="1" outlineLevel="5" x14ac:dyDescent="0.25">
      <c r="A1456" s="45" t="s">
        <v>16</v>
      </c>
      <c r="B1456" s="47" t="s">
        <v>497</v>
      </c>
      <c r="C1456" s="65"/>
    </row>
    <row r="1457" spans="1:3" s="5" customFormat="1" ht="15.75" hidden="1" outlineLevel="6" x14ac:dyDescent="0.25">
      <c r="A1457" s="45" t="s">
        <v>80</v>
      </c>
      <c r="B1457" s="47" t="s">
        <v>497</v>
      </c>
      <c r="C1457" s="65"/>
    </row>
    <row r="1458" spans="1:3" s="5" customFormat="1" ht="15.75" hidden="1" outlineLevel="7" x14ac:dyDescent="0.25">
      <c r="A1458" s="29" t="s">
        <v>26</v>
      </c>
      <c r="B1458" s="51" t="s">
        <v>497</v>
      </c>
      <c r="C1458" s="66"/>
    </row>
    <row r="1459" spans="1:3" s="5" customFormat="1" ht="15.75" hidden="1" outlineLevel="5" x14ac:dyDescent="0.25">
      <c r="A1459" s="45" t="s">
        <v>28</v>
      </c>
      <c r="B1459" s="47" t="s">
        <v>497</v>
      </c>
      <c r="C1459" s="65"/>
    </row>
    <row r="1460" spans="1:3" s="5" customFormat="1" ht="15.75" hidden="1" outlineLevel="6" x14ac:dyDescent="0.25">
      <c r="A1460" s="45" t="s">
        <v>30</v>
      </c>
      <c r="B1460" s="47" t="s">
        <v>497</v>
      </c>
      <c r="C1460" s="65"/>
    </row>
    <row r="1461" spans="1:3" s="5" customFormat="1" ht="15.75" hidden="1" outlineLevel="7" x14ac:dyDescent="0.25">
      <c r="A1461" s="29" t="s">
        <v>34</v>
      </c>
      <c r="B1461" s="51" t="s">
        <v>497</v>
      </c>
      <c r="C1461" s="66"/>
    </row>
    <row r="1462" spans="1:3" s="5" customFormat="1" ht="15.75" hidden="1" outlineLevel="1" x14ac:dyDescent="0.25">
      <c r="A1462" s="45" t="s">
        <v>507</v>
      </c>
      <c r="B1462" s="47" t="s">
        <v>508</v>
      </c>
      <c r="C1462" s="65"/>
    </row>
    <row r="1463" spans="1:3" s="5" customFormat="1" ht="22.5" hidden="1" outlineLevel="2" x14ac:dyDescent="0.25">
      <c r="A1463" s="45" t="s">
        <v>13</v>
      </c>
      <c r="B1463" s="47" t="s">
        <v>508</v>
      </c>
      <c r="C1463" s="65"/>
    </row>
    <row r="1464" spans="1:3" s="5" customFormat="1" ht="22.5" hidden="1" outlineLevel="3" x14ac:dyDescent="0.25">
      <c r="A1464" s="45" t="s">
        <v>55</v>
      </c>
      <c r="B1464" s="47" t="s">
        <v>508</v>
      </c>
      <c r="C1464" s="65"/>
    </row>
    <row r="1465" spans="1:3" s="5" customFormat="1" ht="33.75" hidden="1" outlineLevel="5" x14ac:dyDescent="0.25">
      <c r="A1465" s="45" t="s">
        <v>16</v>
      </c>
      <c r="B1465" s="47" t="s">
        <v>508</v>
      </c>
      <c r="C1465" s="65"/>
    </row>
    <row r="1466" spans="1:3" s="5" customFormat="1" ht="15.75" hidden="1" outlineLevel="6" x14ac:dyDescent="0.25">
      <c r="A1466" s="45" t="s">
        <v>18</v>
      </c>
      <c r="B1466" s="47" t="s">
        <v>508</v>
      </c>
      <c r="C1466" s="65"/>
    </row>
    <row r="1467" spans="1:3" s="5" customFormat="1" ht="15.75" hidden="1" outlineLevel="7" x14ac:dyDescent="0.25">
      <c r="A1467" s="29" t="s">
        <v>20</v>
      </c>
      <c r="B1467" s="51" t="s">
        <v>508</v>
      </c>
      <c r="C1467" s="66"/>
    </row>
    <row r="1468" spans="1:3" s="5" customFormat="1" ht="15.75" hidden="1" outlineLevel="3" x14ac:dyDescent="0.25">
      <c r="A1468" s="45" t="s">
        <v>24</v>
      </c>
      <c r="B1468" s="47" t="s">
        <v>508</v>
      </c>
      <c r="C1468" s="65"/>
    </row>
    <row r="1469" spans="1:3" s="5" customFormat="1" ht="33.75" hidden="1" outlineLevel="5" x14ac:dyDescent="0.25">
      <c r="A1469" s="45" t="s">
        <v>16</v>
      </c>
      <c r="B1469" s="47" t="s">
        <v>508</v>
      </c>
      <c r="C1469" s="65"/>
    </row>
    <row r="1470" spans="1:3" s="5" customFormat="1" ht="15.75" hidden="1" outlineLevel="6" x14ac:dyDescent="0.25">
      <c r="A1470" s="45" t="s">
        <v>18</v>
      </c>
      <c r="B1470" s="47" t="s">
        <v>508</v>
      </c>
      <c r="C1470" s="65"/>
    </row>
    <row r="1471" spans="1:3" s="5" customFormat="1" ht="15.75" hidden="1" outlineLevel="7" x14ac:dyDescent="0.25">
      <c r="A1471" s="29" t="s">
        <v>20</v>
      </c>
      <c r="B1471" s="51" t="s">
        <v>508</v>
      </c>
      <c r="C1471" s="66"/>
    </row>
    <row r="1472" spans="1:3" s="5" customFormat="1" ht="15.75" hidden="1" outlineLevel="7" x14ac:dyDescent="0.25">
      <c r="A1472" s="29" t="s">
        <v>26</v>
      </c>
      <c r="B1472" s="51" t="s">
        <v>508</v>
      </c>
      <c r="C1472" s="66"/>
    </row>
    <row r="1473" spans="1:3" s="5" customFormat="1" ht="15.75" hidden="1" outlineLevel="5" x14ac:dyDescent="0.25">
      <c r="A1473" s="45" t="s">
        <v>28</v>
      </c>
      <c r="B1473" s="47" t="s">
        <v>508</v>
      </c>
      <c r="C1473" s="65"/>
    </row>
    <row r="1474" spans="1:3" s="5" customFormat="1" ht="15.75" hidden="1" outlineLevel="6" x14ac:dyDescent="0.25">
      <c r="A1474" s="45" t="s">
        <v>30</v>
      </c>
      <c r="B1474" s="47" t="s">
        <v>508</v>
      </c>
      <c r="C1474" s="65"/>
    </row>
    <row r="1475" spans="1:3" s="5" customFormat="1" ht="15.75" hidden="1" outlineLevel="7" x14ac:dyDescent="0.25">
      <c r="A1475" s="29" t="s">
        <v>32</v>
      </c>
      <c r="B1475" s="51" t="s">
        <v>508</v>
      </c>
      <c r="C1475" s="66"/>
    </row>
    <row r="1476" spans="1:3" s="5" customFormat="1" ht="15.75" hidden="1" outlineLevel="7" x14ac:dyDescent="0.25">
      <c r="A1476" s="29" t="s">
        <v>34</v>
      </c>
      <c r="B1476" s="51" t="s">
        <v>508</v>
      </c>
      <c r="C1476" s="66"/>
    </row>
    <row r="1477" spans="1:3" s="5" customFormat="1" ht="15.75" hidden="1" outlineLevel="5" x14ac:dyDescent="0.25">
      <c r="A1477" s="45" t="s">
        <v>47</v>
      </c>
      <c r="B1477" s="47" t="s">
        <v>508</v>
      </c>
      <c r="C1477" s="65"/>
    </row>
    <row r="1478" spans="1:3" s="5" customFormat="1" ht="15.75" hidden="1" outlineLevel="6" x14ac:dyDescent="0.25">
      <c r="A1478" s="45" t="s">
        <v>49</v>
      </c>
      <c r="B1478" s="47" t="s">
        <v>508</v>
      </c>
      <c r="C1478" s="65"/>
    </row>
    <row r="1479" spans="1:3" s="5" customFormat="1" ht="15.75" hidden="1" outlineLevel="7" x14ac:dyDescent="0.25">
      <c r="A1479" s="29" t="s">
        <v>56</v>
      </c>
      <c r="B1479" s="51" t="s">
        <v>508</v>
      </c>
      <c r="C1479" s="66"/>
    </row>
    <row r="1480" spans="1:3" s="5" customFormat="1" ht="15.75" hidden="1" outlineLevel="7" x14ac:dyDescent="0.25">
      <c r="A1480" s="29" t="s">
        <v>51</v>
      </c>
      <c r="B1480" s="51" t="s">
        <v>508</v>
      </c>
      <c r="C1480" s="66"/>
    </row>
    <row r="1481" spans="1:3" s="5" customFormat="1" ht="15.75" hidden="1" outlineLevel="3" x14ac:dyDescent="0.25">
      <c r="A1481" s="45" t="s">
        <v>61</v>
      </c>
      <c r="B1481" s="47" t="s">
        <v>508</v>
      </c>
      <c r="C1481" s="65"/>
    </row>
    <row r="1482" spans="1:3" s="5" customFormat="1" ht="33.75" hidden="1" outlineLevel="5" x14ac:dyDescent="0.25">
      <c r="A1482" s="45" t="s">
        <v>16</v>
      </c>
      <c r="B1482" s="47" t="s">
        <v>508</v>
      </c>
      <c r="C1482" s="65"/>
    </row>
    <row r="1483" spans="1:3" s="5" customFormat="1" ht="15.75" hidden="1" outlineLevel="6" x14ac:dyDescent="0.25">
      <c r="A1483" s="45" t="s">
        <v>18</v>
      </c>
      <c r="B1483" s="47" t="s">
        <v>508</v>
      </c>
      <c r="C1483" s="65"/>
    </row>
    <row r="1484" spans="1:3" s="5" customFormat="1" ht="15.75" hidden="1" outlineLevel="7" x14ac:dyDescent="0.25">
      <c r="A1484" s="29" t="s">
        <v>20</v>
      </c>
      <c r="B1484" s="51" t="s">
        <v>508</v>
      </c>
      <c r="C1484" s="66"/>
    </row>
    <row r="1485" spans="1:3" s="5" customFormat="1" ht="15.75" hidden="1" outlineLevel="7" x14ac:dyDescent="0.25">
      <c r="A1485" s="29" t="s">
        <v>26</v>
      </c>
      <c r="B1485" s="51" t="s">
        <v>508</v>
      </c>
      <c r="C1485" s="66"/>
    </row>
    <row r="1486" spans="1:3" s="5" customFormat="1" ht="15.75" hidden="1" outlineLevel="5" x14ac:dyDescent="0.25">
      <c r="A1486" s="45" t="s">
        <v>28</v>
      </c>
      <c r="B1486" s="47" t="s">
        <v>508</v>
      </c>
      <c r="C1486" s="65"/>
    </row>
    <row r="1487" spans="1:3" s="5" customFormat="1" ht="15.75" hidden="1" outlineLevel="6" x14ac:dyDescent="0.25">
      <c r="A1487" s="45" t="s">
        <v>30</v>
      </c>
      <c r="B1487" s="47" t="s">
        <v>508</v>
      </c>
      <c r="C1487" s="65"/>
    </row>
    <row r="1488" spans="1:3" s="5" customFormat="1" ht="15.75" hidden="1" outlineLevel="7" x14ac:dyDescent="0.25">
      <c r="A1488" s="29" t="s">
        <v>32</v>
      </c>
      <c r="B1488" s="51" t="s">
        <v>508</v>
      </c>
      <c r="C1488" s="66"/>
    </row>
    <row r="1489" spans="1:3" s="5" customFormat="1" ht="15.75" hidden="1" outlineLevel="7" x14ac:dyDescent="0.25">
      <c r="A1489" s="29" t="s">
        <v>34</v>
      </c>
      <c r="B1489" s="51" t="s">
        <v>508</v>
      </c>
      <c r="C1489" s="66"/>
    </row>
    <row r="1490" spans="1:3" s="5" customFormat="1" ht="15.75" hidden="1" outlineLevel="5" x14ac:dyDescent="0.25">
      <c r="A1490" s="45" t="s">
        <v>47</v>
      </c>
      <c r="B1490" s="47" t="s">
        <v>508</v>
      </c>
      <c r="C1490" s="65"/>
    </row>
    <row r="1491" spans="1:3" s="5" customFormat="1" ht="15.75" hidden="1" outlineLevel="6" x14ac:dyDescent="0.25">
      <c r="A1491" s="45" t="s">
        <v>49</v>
      </c>
      <c r="B1491" s="47" t="s">
        <v>508</v>
      </c>
      <c r="C1491" s="65"/>
    </row>
    <row r="1492" spans="1:3" s="5" customFormat="1" ht="15.75" hidden="1" outlineLevel="7" x14ac:dyDescent="0.25">
      <c r="A1492" s="29" t="s">
        <v>56</v>
      </c>
      <c r="B1492" s="51" t="s">
        <v>508</v>
      </c>
      <c r="C1492" s="66"/>
    </row>
    <row r="1493" spans="1:3" s="5" customFormat="1" ht="15.75" hidden="1" outlineLevel="7" x14ac:dyDescent="0.25">
      <c r="A1493" s="29" t="s">
        <v>51</v>
      </c>
      <c r="B1493" s="51" t="s">
        <v>508</v>
      </c>
      <c r="C1493" s="66"/>
    </row>
    <row r="1494" spans="1:3" s="5" customFormat="1" ht="33.75" hidden="1" outlineLevel="3" x14ac:dyDescent="0.25">
      <c r="A1494" s="45" t="s">
        <v>509</v>
      </c>
      <c r="B1494" s="47" t="s">
        <v>508</v>
      </c>
      <c r="C1494" s="65"/>
    </row>
    <row r="1495" spans="1:3" s="5" customFormat="1" ht="15.75" hidden="1" outlineLevel="5" x14ac:dyDescent="0.25">
      <c r="A1495" s="45" t="s">
        <v>100</v>
      </c>
      <c r="B1495" s="47" t="s">
        <v>508</v>
      </c>
      <c r="C1495" s="65"/>
    </row>
    <row r="1496" spans="1:3" s="5" customFormat="1" ht="15.75" hidden="1" outlineLevel="6" x14ac:dyDescent="0.25">
      <c r="A1496" s="45" t="s">
        <v>101</v>
      </c>
      <c r="B1496" s="47" t="s">
        <v>508</v>
      </c>
      <c r="C1496" s="65"/>
    </row>
    <row r="1497" spans="1:3" s="5" customFormat="1" ht="15.75" hidden="1" outlineLevel="7" x14ac:dyDescent="0.25">
      <c r="A1497" s="29" t="s">
        <v>101</v>
      </c>
      <c r="B1497" s="51" t="s">
        <v>508</v>
      </c>
      <c r="C1497" s="66"/>
    </row>
    <row r="1498" spans="1:3" s="5" customFormat="1" ht="15.75" hidden="1" outlineLevel="2" x14ac:dyDescent="0.25">
      <c r="A1498" s="45" t="s">
        <v>364</v>
      </c>
      <c r="B1498" s="47" t="s">
        <v>508</v>
      </c>
      <c r="C1498" s="65"/>
    </row>
    <row r="1499" spans="1:3" s="5" customFormat="1" ht="15.75" hidden="1" outlineLevel="3" x14ac:dyDescent="0.25">
      <c r="A1499" s="45" t="s">
        <v>510</v>
      </c>
      <c r="B1499" s="47" t="s">
        <v>508</v>
      </c>
      <c r="C1499" s="65"/>
    </row>
    <row r="1500" spans="1:3" s="5" customFormat="1" ht="15.75" hidden="1" outlineLevel="5" x14ac:dyDescent="0.25">
      <c r="A1500" s="45" t="s">
        <v>36</v>
      </c>
      <c r="B1500" s="47" t="s">
        <v>508</v>
      </c>
      <c r="C1500" s="65"/>
    </row>
    <row r="1501" spans="1:3" s="5" customFormat="1" ht="15.75" hidden="1" outlineLevel="6" x14ac:dyDescent="0.25">
      <c r="A1501" s="45" t="s">
        <v>291</v>
      </c>
      <c r="B1501" s="47" t="s">
        <v>508</v>
      </c>
      <c r="C1501" s="65"/>
    </row>
    <row r="1502" spans="1:3" s="5" customFormat="1" ht="22.5" hidden="1" outlineLevel="7" x14ac:dyDescent="0.25">
      <c r="A1502" s="29" t="s">
        <v>292</v>
      </c>
      <c r="B1502" s="51" t="s">
        <v>508</v>
      </c>
      <c r="C1502" s="66"/>
    </row>
    <row r="1503" spans="1:3" s="5" customFormat="1" ht="15.75" hidden="1" outlineLevel="2" x14ac:dyDescent="0.25">
      <c r="A1503" s="45" t="s">
        <v>447</v>
      </c>
      <c r="B1503" s="47" t="s">
        <v>508</v>
      </c>
      <c r="C1503" s="65"/>
    </row>
    <row r="1504" spans="1:3" s="5" customFormat="1" ht="15.75" hidden="1" outlineLevel="3" x14ac:dyDescent="0.25">
      <c r="A1504" s="45" t="s">
        <v>448</v>
      </c>
      <c r="B1504" s="47" t="s">
        <v>508</v>
      </c>
      <c r="C1504" s="65"/>
    </row>
    <row r="1505" spans="1:3" s="5" customFormat="1" ht="33.75" hidden="1" outlineLevel="5" x14ac:dyDescent="0.25">
      <c r="A1505" s="45" t="s">
        <v>16</v>
      </c>
      <c r="B1505" s="47" t="s">
        <v>508</v>
      </c>
      <c r="C1505" s="65"/>
    </row>
    <row r="1506" spans="1:3" s="5" customFormat="1" ht="15.75" hidden="1" outlineLevel="6" x14ac:dyDescent="0.25">
      <c r="A1506" s="45" t="s">
        <v>18</v>
      </c>
      <c r="B1506" s="47" t="s">
        <v>508</v>
      </c>
      <c r="C1506" s="65"/>
    </row>
    <row r="1507" spans="1:3" s="5" customFormat="1" ht="15.75" hidden="1" outlineLevel="7" x14ac:dyDescent="0.25">
      <c r="A1507" s="29" t="s">
        <v>26</v>
      </c>
      <c r="B1507" s="51" t="s">
        <v>508</v>
      </c>
      <c r="C1507" s="66"/>
    </row>
    <row r="1508" spans="1:3" s="5" customFormat="1" ht="15.75" hidden="1" outlineLevel="5" x14ac:dyDescent="0.25">
      <c r="A1508" s="45" t="s">
        <v>28</v>
      </c>
      <c r="B1508" s="47" t="s">
        <v>508</v>
      </c>
      <c r="C1508" s="65"/>
    </row>
    <row r="1509" spans="1:3" s="5" customFormat="1" ht="15.75" hidden="1" outlineLevel="6" x14ac:dyDescent="0.25">
      <c r="A1509" s="45" t="s">
        <v>30</v>
      </c>
      <c r="B1509" s="47" t="s">
        <v>508</v>
      </c>
      <c r="C1509" s="65"/>
    </row>
    <row r="1510" spans="1:3" s="5" customFormat="1" ht="15.75" hidden="1" outlineLevel="7" x14ac:dyDescent="0.25">
      <c r="A1510" s="29" t="s">
        <v>32</v>
      </c>
      <c r="B1510" s="51" t="s">
        <v>508</v>
      </c>
      <c r="C1510" s="66"/>
    </row>
    <row r="1511" spans="1:3" s="5" customFormat="1" ht="15.75" hidden="1" outlineLevel="7" x14ac:dyDescent="0.25">
      <c r="A1511" s="29" t="s">
        <v>34</v>
      </c>
      <c r="B1511" s="51" t="s">
        <v>508</v>
      </c>
      <c r="C1511" s="66"/>
    </row>
    <row r="1512" spans="1:3" s="5" customFormat="1" ht="15.75" hidden="1" outlineLevel="5" x14ac:dyDescent="0.25">
      <c r="A1512" s="45" t="s">
        <v>36</v>
      </c>
      <c r="B1512" s="47" t="s">
        <v>508</v>
      </c>
      <c r="C1512" s="65"/>
    </row>
    <row r="1513" spans="1:3" s="5" customFormat="1" ht="15.75" hidden="1" outlineLevel="6" x14ac:dyDescent="0.25">
      <c r="A1513" s="45" t="s">
        <v>291</v>
      </c>
      <c r="B1513" s="47" t="s">
        <v>508</v>
      </c>
      <c r="C1513" s="65"/>
    </row>
    <row r="1514" spans="1:3" s="5" customFormat="1" ht="22.5" hidden="1" outlineLevel="7" x14ac:dyDescent="0.25">
      <c r="A1514" s="29" t="s">
        <v>292</v>
      </c>
      <c r="B1514" s="51" t="s">
        <v>508</v>
      </c>
      <c r="C1514" s="66"/>
    </row>
    <row r="1515" spans="1:3" s="5" customFormat="1" ht="15.75" hidden="1" outlineLevel="7" x14ac:dyDescent="0.25">
      <c r="A1515" s="29" t="s">
        <v>460</v>
      </c>
      <c r="B1515" s="51" t="s">
        <v>508</v>
      </c>
      <c r="C1515" s="66"/>
    </row>
    <row r="1516" spans="1:3" s="5" customFormat="1" ht="15.75" hidden="1" outlineLevel="7" x14ac:dyDescent="0.25">
      <c r="A1516" s="29" t="s">
        <v>336</v>
      </c>
      <c r="B1516" s="51" t="s">
        <v>508</v>
      </c>
      <c r="C1516" s="66"/>
    </row>
    <row r="1517" spans="1:3" s="5" customFormat="1" ht="22.5" hidden="1" outlineLevel="5" x14ac:dyDescent="0.25">
      <c r="A1517" s="45" t="s">
        <v>105</v>
      </c>
      <c r="B1517" s="47" t="s">
        <v>508</v>
      </c>
      <c r="C1517" s="65"/>
    </row>
    <row r="1518" spans="1:3" s="5" customFormat="1" ht="15.75" hidden="1" outlineLevel="6" x14ac:dyDescent="0.25">
      <c r="A1518" s="45" t="s">
        <v>113</v>
      </c>
      <c r="B1518" s="47" t="s">
        <v>508</v>
      </c>
      <c r="C1518" s="65"/>
    </row>
    <row r="1519" spans="1:3" s="5" customFormat="1" ht="15.75" hidden="1" outlineLevel="7" x14ac:dyDescent="0.25">
      <c r="A1519" s="29" t="s">
        <v>113</v>
      </c>
      <c r="B1519" s="51" t="s">
        <v>508</v>
      </c>
      <c r="C1519" s="66"/>
    </row>
    <row r="1520" spans="1:3" s="5" customFormat="1" ht="22.5" hidden="1" outlineLevel="3" x14ac:dyDescent="0.25">
      <c r="A1520" s="45" t="s">
        <v>511</v>
      </c>
      <c r="B1520" s="47" t="s">
        <v>508</v>
      </c>
      <c r="C1520" s="65"/>
    </row>
    <row r="1521" spans="1:3" s="5" customFormat="1" ht="15.75" hidden="1" outlineLevel="5" x14ac:dyDescent="0.25">
      <c r="A1521" s="45" t="s">
        <v>36</v>
      </c>
      <c r="B1521" s="47" t="s">
        <v>508</v>
      </c>
      <c r="C1521" s="65"/>
    </row>
    <row r="1522" spans="1:3" s="5" customFormat="1" ht="15.75" hidden="1" outlineLevel="6" x14ac:dyDescent="0.25">
      <c r="A1522" s="45" t="s">
        <v>291</v>
      </c>
      <c r="B1522" s="47" t="s">
        <v>508</v>
      </c>
      <c r="C1522" s="65"/>
    </row>
    <row r="1523" spans="1:3" s="5" customFormat="1" ht="22.5" hidden="1" outlineLevel="7" x14ac:dyDescent="0.25">
      <c r="A1523" s="29" t="s">
        <v>292</v>
      </c>
      <c r="B1523" s="51" t="s">
        <v>508</v>
      </c>
      <c r="C1523" s="66"/>
    </row>
    <row r="1524" spans="1:3" s="5" customFormat="1" ht="15.75" hidden="1" outlineLevel="2" x14ac:dyDescent="0.25">
      <c r="A1524" s="45" t="s">
        <v>118</v>
      </c>
      <c r="B1524" s="47" t="s">
        <v>508</v>
      </c>
      <c r="C1524" s="65"/>
    </row>
    <row r="1525" spans="1:3" s="5" customFormat="1" ht="22.5" hidden="1" outlineLevel="3" x14ac:dyDescent="0.25">
      <c r="A1525" s="45" t="s">
        <v>512</v>
      </c>
      <c r="B1525" s="47" t="s">
        <v>508</v>
      </c>
      <c r="C1525" s="65"/>
    </row>
    <row r="1526" spans="1:3" s="5" customFormat="1" ht="15.75" hidden="1" outlineLevel="5" x14ac:dyDescent="0.25">
      <c r="A1526" s="45" t="s">
        <v>28</v>
      </c>
      <c r="B1526" s="47" t="s">
        <v>508</v>
      </c>
      <c r="C1526" s="65"/>
    </row>
    <row r="1527" spans="1:3" s="5" customFormat="1" ht="15.75" hidden="1" outlineLevel="6" x14ac:dyDescent="0.25">
      <c r="A1527" s="45" t="s">
        <v>30</v>
      </c>
      <c r="B1527" s="47" t="s">
        <v>508</v>
      </c>
      <c r="C1527" s="65"/>
    </row>
    <row r="1528" spans="1:3" s="5" customFormat="1" ht="15.75" hidden="1" outlineLevel="7" x14ac:dyDescent="0.25">
      <c r="A1528" s="29" t="s">
        <v>34</v>
      </c>
      <c r="B1528" s="51" t="s">
        <v>508</v>
      </c>
      <c r="C1528" s="66"/>
    </row>
    <row r="1529" spans="1:3" s="5" customFormat="1" ht="15.75" hidden="1" outlineLevel="5" x14ac:dyDescent="0.25">
      <c r="A1529" s="45" t="s">
        <v>36</v>
      </c>
      <c r="B1529" s="47" t="s">
        <v>508</v>
      </c>
      <c r="C1529" s="65"/>
    </row>
    <row r="1530" spans="1:3" s="5" customFormat="1" ht="15.75" hidden="1" outlineLevel="6" x14ac:dyDescent="0.25">
      <c r="A1530" s="45" t="s">
        <v>291</v>
      </c>
      <c r="B1530" s="47" t="s">
        <v>508</v>
      </c>
      <c r="C1530" s="65"/>
    </row>
    <row r="1531" spans="1:3" s="5" customFormat="1" ht="22.5" hidden="1" outlineLevel="7" x14ac:dyDescent="0.25">
      <c r="A1531" s="29" t="s">
        <v>292</v>
      </c>
      <c r="B1531" s="51" t="s">
        <v>508</v>
      </c>
      <c r="C1531" s="66"/>
    </row>
    <row r="1532" spans="1:3" s="5" customFormat="1" ht="15.75" hidden="1" outlineLevel="7" x14ac:dyDescent="0.25">
      <c r="A1532" s="29" t="s">
        <v>336</v>
      </c>
      <c r="B1532" s="51" t="s">
        <v>508</v>
      </c>
      <c r="C1532" s="66"/>
    </row>
    <row r="1533" spans="1:3" s="5" customFormat="1" ht="22.5" hidden="1" outlineLevel="5" x14ac:dyDescent="0.25">
      <c r="A1533" s="45" t="s">
        <v>105</v>
      </c>
      <c r="B1533" s="47" t="s">
        <v>508</v>
      </c>
      <c r="C1533" s="65"/>
    </row>
    <row r="1534" spans="1:3" s="5" customFormat="1" ht="15.75" hidden="1" outlineLevel="6" x14ac:dyDescent="0.25">
      <c r="A1534" s="45" t="s">
        <v>106</v>
      </c>
      <c r="B1534" s="47" t="s">
        <v>508</v>
      </c>
      <c r="C1534" s="65"/>
    </row>
    <row r="1535" spans="1:3" s="5" customFormat="1" ht="15.75" hidden="1" outlineLevel="7" x14ac:dyDescent="0.25">
      <c r="A1535" s="29" t="s">
        <v>316</v>
      </c>
      <c r="B1535" s="51" t="s">
        <v>508</v>
      </c>
      <c r="C1535" s="66"/>
    </row>
    <row r="1536" spans="1:3" s="5" customFormat="1" ht="22.5" hidden="1" outlineLevel="3" x14ac:dyDescent="0.25">
      <c r="A1536" s="45" t="s">
        <v>140</v>
      </c>
      <c r="B1536" s="47" t="s">
        <v>508</v>
      </c>
      <c r="C1536" s="65"/>
    </row>
    <row r="1537" spans="1:3" s="5" customFormat="1" ht="15.75" hidden="1" outlineLevel="5" x14ac:dyDescent="0.25">
      <c r="A1537" s="45" t="s">
        <v>28</v>
      </c>
      <c r="B1537" s="47" t="s">
        <v>508</v>
      </c>
      <c r="C1537" s="65"/>
    </row>
    <row r="1538" spans="1:3" s="5" customFormat="1" ht="15.75" hidden="1" outlineLevel="6" x14ac:dyDescent="0.25">
      <c r="A1538" s="45" t="s">
        <v>30</v>
      </c>
      <c r="B1538" s="47" t="s">
        <v>508</v>
      </c>
      <c r="C1538" s="65"/>
    </row>
    <row r="1539" spans="1:3" s="5" customFormat="1" ht="15.75" hidden="1" outlineLevel="7" x14ac:dyDescent="0.25">
      <c r="A1539" s="29" t="s">
        <v>34</v>
      </c>
      <c r="B1539" s="51" t="s">
        <v>508</v>
      </c>
      <c r="C1539" s="66"/>
    </row>
    <row r="1540" spans="1:3" s="5" customFormat="1" ht="22.5" hidden="1" outlineLevel="5" x14ac:dyDescent="0.25">
      <c r="A1540" s="45" t="s">
        <v>105</v>
      </c>
      <c r="B1540" s="47" t="s">
        <v>508</v>
      </c>
      <c r="C1540" s="65"/>
    </row>
    <row r="1541" spans="1:3" s="5" customFormat="1" ht="15.75" hidden="1" outlineLevel="6" x14ac:dyDescent="0.25">
      <c r="A1541" s="45" t="s">
        <v>137</v>
      </c>
      <c r="B1541" s="47" t="s">
        <v>508</v>
      </c>
      <c r="C1541" s="65"/>
    </row>
    <row r="1542" spans="1:3" s="5" customFormat="1" ht="15.75" hidden="1" outlineLevel="7" x14ac:dyDescent="0.25">
      <c r="A1542" s="29" t="s">
        <v>139</v>
      </c>
      <c r="B1542" s="51" t="s">
        <v>508</v>
      </c>
      <c r="C1542" s="66"/>
    </row>
    <row r="1543" spans="1:3" s="5" customFormat="1" ht="15.75" hidden="1" outlineLevel="6" x14ac:dyDescent="0.25">
      <c r="A1543" s="45" t="s">
        <v>106</v>
      </c>
      <c r="B1543" s="47" t="s">
        <v>508</v>
      </c>
      <c r="C1543" s="65"/>
    </row>
    <row r="1544" spans="1:3" s="5" customFormat="1" ht="15.75" hidden="1" outlineLevel="7" x14ac:dyDescent="0.25">
      <c r="A1544" s="29" t="s">
        <v>316</v>
      </c>
      <c r="B1544" s="51" t="s">
        <v>508</v>
      </c>
      <c r="C1544" s="66"/>
    </row>
    <row r="1545" spans="1:3" s="5" customFormat="1" ht="22.5" hidden="1" outlineLevel="3" x14ac:dyDescent="0.25">
      <c r="A1545" s="45" t="s">
        <v>513</v>
      </c>
      <c r="B1545" s="47" t="s">
        <v>508</v>
      </c>
      <c r="C1545" s="65"/>
    </row>
    <row r="1546" spans="1:3" s="5" customFormat="1" ht="15.75" hidden="1" outlineLevel="5" x14ac:dyDescent="0.25">
      <c r="A1546" s="45" t="s">
        <v>28</v>
      </c>
      <c r="B1546" s="47" t="s">
        <v>508</v>
      </c>
      <c r="C1546" s="65"/>
    </row>
    <row r="1547" spans="1:3" s="5" customFormat="1" ht="15.75" hidden="1" outlineLevel="6" x14ac:dyDescent="0.25">
      <c r="A1547" s="45" t="s">
        <v>30</v>
      </c>
      <c r="B1547" s="47" t="s">
        <v>508</v>
      </c>
      <c r="C1547" s="65"/>
    </row>
    <row r="1548" spans="1:3" s="5" customFormat="1" ht="15.75" hidden="1" outlineLevel="7" x14ac:dyDescent="0.25">
      <c r="A1548" s="29" t="s">
        <v>34</v>
      </c>
      <c r="B1548" s="51" t="s">
        <v>508</v>
      </c>
      <c r="C1548" s="66"/>
    </row>
    <row r="1549" spans="1:3" s="5" customFormat="1" ht="15.75" hidden="1" outlineLevel="3" x14ac:dyDescent="0.25">
      <c r="A1549" s="45" t="s">
        <v>240</v>
      </c>
      <c r="B1549" s="47" t="s">
        <v>508</v>
      </c>
      <c r="C1549" s="65"/>
    </row>
    <row r="1550" spans="1:3" s="5" customFormat="1" ht="15.75" hidden="1" outlineLevel="5" x14ac:dyDescent="0.25">
      <c r="A1550" s="45" t="s">
        <v>36</v>
      </c>
      <c r="B1550" s="47" t="s">
        <v>508</v>
      </c>
      <c r="C1550" s="65"/>
    </row>
    <row r="1551" spans="1:3" s="5" customFormat="1" ht="15.75" hidden="1" outlineLevel="6" x14ac:dyDescent="0.25">
      <c r="A1551" s="45" t="s">
        <v>291</v>
      </c>
      <c r="B1551" s="47" t="s">
        <v>508</v>
      </c>
      <c r="C1551" s="65"/>
    </row>
    <row r="1552" spans="1:3" s="5" customFormat="1" ht="22.5" hidden="1" outlineLevel="7" x14ac:dyDescent="0.25">
      <c r="A1552" s="29" t="s">
        <v>292</v>
      </c>
      <c r="B1552" s="51" t="s">
        <v>508</v>
      </c>
      <c r="C1552" s="66"/>
    </row>
    <row r="1553" spans="1:3" s="5" customFormat="1" ht="22.5" hidden="1" outlineLevel="3" x14ac:dyDescent="0.25">
      <c r="A1553" s="45" t="s">
        <v>307</v>
      </c>
      <c r="B1553" s="47" t="s">
        <v>508</v>
      </c>
      <c r="C1553" s="65"/>
    </row>
    <row r="1554" spans="1:3" s="5" customFormat="1" ht="15.75" hidden="1" outlineLevel="5" x14ac:dyDescent="0.25">
      <c r="A1554" s="45" t="s">
        <v>186</v>
      </c>
      <c r="B1554" s="47" t="s">
        <v>508</v>
      </c>
      <c r="C1554" s="65"/>
    </row>
    <row r="1555" spans="1:3" s="5" customFormat="1" ht="22.5" hidden="1" outlineLevel="6" x14ac:dyDescent="0.25">
      <c r="A1555" s="45" t="s">
        <v>187</v>
      </c>
      <c r="B1555" s="47" t="s">
        <v>508</v>
      </c>
      <c r="C1555" s="65"/>
    </row>
    <row r="1556" spans="1:3" s="5" customFormat="1" ht="22.5" hidden="1" outlineLevel="7" x14ac:dyDescent="0.25">
      <c r="A1556" s="29" t="s">
        <v>188</v>
      </c>
      <c r="B1556" s="51" t="s">
        <v>508</v>
      </c>
      <c r="C1556" s="66"/>
    </row>
    <row r="1557" spans="1:3" s="5" customFormat="1" ht="22.5" hidden="1" outlineLevel="3" x14ac:dyDescent="0.25">
      <c r="A1557" s="45" t="s">
        <v>308</v>
      </c>
      <c r="B1557" s="47" t="s">
        <v>508</v>
      </c>
      <c r="C1557" s="65"/>
    </row>
    <row r="1558" spans="1:3" s="5" customFormat="1" ht="15.75" hidden="1" outlineLevel="5" x14ac:dyDescent="0.25">
      <c r="A1558" s="45" t="s">
        <v>28</v>
      </c>
      <c r="B1558" s="47" t="s">
        <v>508</v>
      </c>
      <c r="C1558" s="65"/>
    </row>
    <row r="1559" spans="1:3" s="5" customFormat="1" ht="15.75" hidden="1" outlineLevel="6" x14ac:dyDescent="0.25">
      <c r="A1559" s="45" t="s">
        <v>30</v>
      </c>
      <c r="B1559" s="47" t="s">
        <v>508</v>
      </c>
      <c r="C1559" s="65"/>
    </row>
    <row r="1560" spans="1:3" s="5" customFormat="1" ht="15.75" hidden="1" outlineLevel="7" x14ac:dyDescent="0.25">
      <c r="A1560" s="29" t="s">
        <v>34</v>
      </c>
      <c r="B1560" s="51" t="s">
        <v>508</v>
      </c>
      <c r="C1560" s="66"/>
    </row>
    <row r="1561" spans="1:3" s="5" customFormat="1" ht="15.75" hidden="1" outlineLevel="5" x14ac:dyDescent="0.25">
      <c r="A1561" s="45" t="s">
        <v>36</v>
      </c>
      <c r="B1561" s="47" t="s">
        <v>508</v>
      </c>
      <c r="C1561" s="65"/>
    </row>
    <row r="1562" spans="1:3" s="5" customFormat="1" ht="15.75" hidden="1" outlineLevel="6" x14ac:dyDescent="0.25">
      <c r="A1562" s="45" t="s">
        <v>291</v>
      </c>
      <c r="B1562" s="47" t="s">
        <v>508</v>
      </c>
      <c r="C1562" s="65"/>
    </row>
    <row r="1563" spans="1:3" s="5" customFormat="1" ht="15.75" hidden="1" outlineLevel="7" x14ac:dyDescent="0.25">
      <c r="A1563" s="29" t="s">
        <v>336</v>
      </c>
      <c r="B1563" s="51" t="s">
        <v>508</v>
      </c>
      <c r="C1563" s="66"/>
    </row>
    <row r="1564" spans="1:3" s="5" customFormat="1" ht="33.75" hidden="1" outlineLevel="3" x14ac:dyDescent="0.25">
      <c r="A1564" s="45" t="s">
        <v>309</v>
      </c>
      <c r="B1564" s="47" t="s">
        <v>508</v>
      </c>
      <c r="C1564" s="65"/>
    </row>
    <row r="1565" spans="1:3" s="5" customFormat="1" ht="15.75" hidden="1" outlineLevel="5" x14ac:dyDescent="0.25">
      <c r="A1565" s="45" t="s">
        <v>36</v>
      </c>
      <c r="B1565" s="47" t="s">
        <v>508</v>
      </c>
      <c r="C1565" s="65"/>
    </row>
    <row r="1566" spans="1:3" s="5" customFormat="1" ht="15.75" hidden="1" outlineLevel="6" x14ac:dyDescent="0.25">
      <c r="A1566" s="45" t="s">
        <v>291</v>
      </c>
      <c r="B1566" s="47" t="s">
        <v>508</v>
      </c>
      <c r="C1566" s="65"/>
    </row>
    <row r="1567" spans="1:3" s="5" customFormat="1" ht="15.75" hidden="1" outlineLevel="7" x14ac:dyDescent="0.25">
      <c r="A1567" s="29" t="s">
        <v>336</v>
      </c>
      <c r="B1567" s="51" t="s">
        <v>508</v>
      </c>
      <c r="C1567" s="66"/>
    </row>
    <row r="1568" spans="1:3" s="5" customFormat="1" ht="22.5" hidden="1" outlineLevel="5" x14ac:dyDescent="0.25">
      <c r="A1568" s="45" t="s">
        <v>105</v>
      </c>
      <c r="B1568" s="47" t="s">
        <v>508</v>
      </c>
      <c r="C1568" s="65"/>
    </row>
    <row r="1569" spans="1:3" s="5" customFormat="1" ht="15.75" hidden="1" outlineLevel="6" x14ac:dyDescent="0.25">
      <c r="A1569" s="45" t="s">
        <v>137</v>
      </c>
      <c r="B1569" s="47" t="s">
        <v>508</v>
      </c>
      <c r="C1569" s="65"/>
    </row>
    <row r="1570" spans="1:3" s="5" customFormat="1" ht="15.75" hidden="1" outlineLevel="7" x14ac:dyDescent="0.25">
      <c r="A1570" s="29" t="s">
        <v>139</v>
      </c>
      <c r="B1570" s="51" t="s">
        <v>508</v>
      </c>
      <c r="C1570" s="66"/>
    </row>
    <row r="1571" spans="1:3" s="5" customFormat="1" ht="15.75" hidden="1" outlineLevel="3" x14ac:dyDescent="0.25">
      <c r="A1571" s="45" t="s">
        <v>242</v>
      </c>
      <c r="B1571" s="47" t="s">
        <v>508</v>
      </c>
      <c r="C1571" s="65"/>
    </row>
    <row r="1572" spans="1:3" s="5" customFormat="1" ht="15.75" hidden="1" outlineLevel="5" x14ac:dyDescent="0.25">
      <c r="A1572" s="45" t="s">
        <v>28</v>
      </c>
      <c r="B1572" s="47" t="s">
        <v>508</v>
      </c>
      <c r="C1572" s="65"/>
    </row>
    <row r="1573" spans="1:3" s="5" customFormat="1" ht="15.75" hidden="1" outlineLevel="6" x14ac:dyDescent="0.25">
      <c r="A1573" s="45" t="s">
        <v>30</v>
      </c>
      <c r="B1573" s="47" t="s">
        <v>508</v>
      </c>
      <c r="C1573" s="65"/>
    </row>
    <row r="1574" spans="1:3" s="5" customFormat="1" ht="15.75" hidden="1" outlineLevel="7" x14ac:dyDescent="0.25">
      <c r="A1574" s="29" t="s">
        <v>89</v>
      </c>
      <c r="B1574" s="51" t="s">
        <v>508</v>
      </c>
      <c r="C1574" s="66"/>
    </row>
    <row r="1575" spans="1:3" s="5" customFormat="1" ht="15.75" hidden="1" outlineLevel="5" x14ac:dyDescent="0.25">
      <c r="A1575" s="45" t="s">
        <v>36</v>
      </c>
      <c r="B1575" s="47" t="s">
        <v>508</v>
      </c>
      <c r="C1575" s="65"/>
    </row>
    <row r="1576" spans="1:3" s="5" customFormat="1" ht="15.75" hidden="1" outlineLevel="6" x14ac:dyDescent="0.25">
      <c r="A1576" s="45" t="s">
        <v>291</v>
      </c>
      <c r="B1576" s="47" t="s">
        <v>508</v>
      </c>
      <c r="C1576" s="65"/>
    </row>
    <row r="1577" spans="1:3" s="5" customFormat="1" ht="15.75" hidden="1" outlineLevel="7" x14ac:dyDescent="0.25">
      <c r="A1577" s="29" t="s">
        <v>336</v>
      </c>
      <c r="B1577" s="51" t="s">
        <v>508</v>
      </c>
      <c r="C1577" s="66"/>
    </row>
    <row r="1578" spans="1:3" s="5" customFormat="1" ht="22.5" hidden="1" outlineLevel="5" x14ac:dyDescent="0.25">
      <c r="A1578" s="45" t="s">
        <v>105</v>
      </c>
      <c r="B1578" s="47" t="s">
        <v>508</v>
      </c>
      <c r="C1578" s="65"/>
    </row>
    <row r="1579" spans="1:3" s="5" customFormat="1" ht="15.75" hidden="1" outlineLevel="6" x14ac:dyDescent="0.25">
      <c r="A1579" s="45" t="s">
        <v>137</v>
      </c>
      <c r="B1579" s="47" t="s">
        <v>508</v>
      </c>
      <c r="C1579" s="65"/>
    </row>
    <row r="1580" spans="1:3" s="5" customFormat="1" ht="15.75" hidden="1" outlineLevel="7" x14ac:dyDescent="0.25">
      <c r="A1580" s="29" t="s">
        <v>139</v>
      </c>
      <c r="B1580" s="51" t="s">
        <v>508</v>
      </c>
      <c r="C1580" s="66"/>
    </row>
    <row r="1581" spans="1:3" s="5" customFormat="1" ht="15.75" hidden="1" outlineLevel="6" x14ac:dyDescent="0.25">
      <c r="A1581" s="45" t="s">
        <v>106</v>
      </c>
      <c r="B1581" s="47" t="s">
        <v>508</v>
      </c>
      <c r="C1581" s="65"/>
    </row>
    <row r="1582" spans="1:3" s="5" customFormat="1" ht="15.75" hidden="1" outlineLevel="7" x14ac:dyDescent="0.25">
      <c r="A1582" s="29" t="s">
        <v>316</v>
      </c>
      <c r="B1582" s="51" t="s">
        <v>508</v>
      </c>
      <c r="C1582" s="66"/>
    </row>
    <row r="1583" spans="1:3" s="5" customFormat="1" ht="22.5" hidden="1" outlineLevel="3" x14ac:dyDescent="0.25">
      <c r="A1583" s="45" t="s">
        <v>243</v>
      </c>
      <c r="B1583" s="47" t="s">
        <v>508</v>
      </c>
      <c r="C1583" s="65"/>
    </row>
    <row r="1584" spans="1:3" s="5" customFormat="1" ht="15.75" hidden="1" outlineLevel="5" x14ac:dyDescent="0.25">
      <c r="A1584" s="45" t="s">
        <v>36</v>
      </c>
      <c r="B1584" s="47" t="s">
        <v>508</v>
      </c>
      <c r="C1584" s="65"/>
    </row>
    <row r="1585" spans="1:3" s="5" customFormat="1" ht="15.75" hidden="1" outlineLevel="6" x14ac:dyDescent="0.25">
      <c r="A1585" s="45" t="s">
        <v>291</v>
      </c>
      <c r="B1585" s="47" t="s">
        <v>508</v>
      </c>
      <c r="C1585" s="65"/>
    </row>
    <row r="1586" spans="1:3" s="5" customFormat="1" ht="22.5" hidden="1" outlineLevel="7" x14ac:dyDescent="0.25">
      <c r="A1586" s="29" t="s">
        <v>292</v>
      </c>
      <c r="B1586" s="51" t="s">
        <v>508</v>
      </c>
      <c r="C1586" s="66"/>
    </row>
    <row r="1587" spans="1:3" s="5" customFormat="1" ht="33.75" hidden="1" outlineLevel="3" x14ac:dyDescent="0.25">
      <c r="A1587" s="45" t="s">
        <v>119</v>
      </c>
      <c r="B1587" s="47" t="s">
        <v>508</v>
      </c>
      <c r="C1587" s="65"/>
    </row>
    <row r="1588" spans="1:3" s="5" customFormat="1" ht="22.5" hidden="1" outlineLevel="5" x14ac:dyDescent="0.25">
      <c r="A1588" s="45" t="s">
        <v>105</v>
      </c>
      <c r="B1588" s="47" t="s">
        <v>508</v>
      </c>
      <c r="C1588" s="65"/>
    </row>
    <row r="1589" spans="1:3" s="5" customFormat="1" ht="15.75" hidden="1" outlineLevel="6" x14ac:dyDescent="0.25">
      <c r="A1589" s="45" t="s">
        <v>113</v>
      </c>
      <c r="B1589" s="47" t="s">
        <v>508</v>
      </c>
      <c r="C1589" s="65"/>
    </row>
    <row r="1590" spans="1:3" s="5" customFormat="1" ht="15.75" hidden="1" outlineLevel="7" x14ac:dyDescent="0.25">
      <c r="A1590" s="29" t="s">
        <v>113</v>
      </c>
      <c r="B1590" s="51" t="s">
        <v>508</v>
      </c>
      <c r="C1590" s="66"/>
    </row>
    <row r="1591" spans="1:3" s="5" customFormat="1" ht="15.75" outlineLevel="7" x14ac:dyDescent="0.25">
      <c r="A1591" s="45" t="s">
        <v>445</v>
      </c>
      <c r="B1591" s="47" t="s">
        <v>446</v>
      </c>
      <c r="C1591" s="65">
        <v>100</v>
      </c>
    </row>
    <row r="1592" spans="1:3" s="5" customFormat="1" ht="15.75" x14ac:dyDescent="0.25">
      <c r="A1592" s="45" t="s">
        <v>514</v>
      </c>
      <c r="B1592" s="47" t="s">
        <v>515</v>
      </c>
      <c r="C1592" s="65">
        <f>C1710</f>
        <v>400</v>
      </c>
    </row>
    <row r="1593" spans="1:3" s="5" customFormat="1" ht="15.75" hidden="1" outlineLevel="1" x14ac:dyDescent="0.25">
      <c r="A1593" s="45" t="s">
        <v>516</v>
      </c>
      <c r="B1593" s="47" t="s">
        <v>517</v>
      </c>
      <c r="C1593" s="65"/>
    </row>
    <row r="1594" spans="1:3" s="5" customFormat="1" ht="15.75" hidden="1" outlineLevel="2" x14ac:dyDescent="0.25">
      <c r="A1594" s="45" t="s">
        <v>518</v>
      </c>
      <c r="B1594" s="47" t="s">
        <v>517</v>
      </c>
      <c r="C1594" s="65"/>
    </row>
    <row r="1595" spans="1:3" s="5" customFormat="1" ht="15.75" hidden="1" outlineLevel="3" x14ac:dyDescent="0.25">
      <c r="A1595" s="45" t="s">
        <v>519</v>
      </c>
      <c r="B1595" s="47" t="s">
        <v>517</v>
      </c>
      <c r="C1595" s="65"/>
    </row>
    <row r="1596" spans="1:3" s="5" customFormat="1" ht="15.75" hidden="1" outlineLevel="5" x14ac:dyDescent="0.25">
      <c r="A1596" s="45" t="s">
        <v>28</v>
      </c>
      <c r="B1596" s="47" t="s">
        <v>517</v>
      </c>
      <c r="C1596" s="65"/>
    </row>
    <row r="1597" spans="1:3" s="5" customFormat="1" ht="15.75" hidden="1" outlineLevel="6" x14ac:dyDescent="0.25">
      <c r="A1597" s="45" t="s">
        <v>30</v>
      </c>
      <c r="B1597" s="47" t="s">
        <v>517</v>
      </c>
      <c r="C1597" s="65"/>
    </row>
    <row r="1598" spans="1:3" s="5" customFormat="1" ht="15.75" hidden="1" outlineLevel="7" x14ac:dyDescent="0.25">
      <c r="A1598" s="29" t="s">
        <v>34</v>
      </c>
      <c r="B1598" s="51" t="s">
        <v>517</v>
      </c>
      <c r="C1598" s="66"/>
    </row>
    <row r="1599" spans="1:3" s="5" customFormat="1" ht="22.5" hidden="1" outlineLevel="5" x14ac:dyDescent="0.25">
      <c r="A1599" s="45" t="s">
        <v>105</v>
      </c>
      <c r="B1599" s="47" t="s">
        <v>517</v>
      </c>
      <c r="C1599" s="65"/>
    </row>
    <row r="1600" spans="1:3" s="5" customFormat="1" ht="15.75" hidden="1" outlineLevel="6" x14ac:dyDescent="0.25">
      <c r="A1600" s="45" t="s">
        <v>113</v>
      </c>
      <c r="B1600" s="47" t="s">
        <v>517</v>
      </c>
      <c r="C1600" s="65"/>
    </row>
    <row r="1601" spans="1:3" s="5" customFormat="1" ht="15.75" hidden="1" outlineLevel="7" x14ac:dyDescent="0.25">
      <c r="A1601" s="29" t="s">
        <v>113</v>
      </c>
      <c r="B1601" s="51" t="s">
        <v>517</v>
      </c>
      <c r="C1601" s="66"/>
    </row>
    <row r="1602" spans="1:3" s="5" customFormat="1" ht="15.75" hidden="1" outlineLevel="3" x14ac:dyDescent="0.25">
      <c r="A1602" s="45" t="s">
        <v>79</v>
      </c>
      <c r="B1602" s="47" t="s">
        <v>517</v>
      </c>
      <c r="C1602" s="65"/>
    </row>
    <row r="1603" spans="1:3" s="5" customFormat="1" ht="33.75" hidden="1" outlineLevel="5" x14ac:dyDescent="0.25">
      <c r="A1603" s="45" t="s">
        <v>16</v>
      </c>
      <c r="B1603" s="47" t="s">
        <v>517</v>
      </c>
      <c r="C1603" s="65"/>
    </row>
    <row r="1604" spans="1:3" s="5" customFormat="1" ht="15.75" hidden="1" outlineLevel="6" x14ac:dyDescent="0.25">
      <c r="A1604" s="45" t="s">
        <v>80</v>
      </c>
      <c r="B1604" s="47" t="s">
        <v>517</v>
      </c>
      <c r="C1604" s="65"/>
    </row>
    <row r="1605" spans="1:3" s="5" customFormat="1" ht="15.75" hidden="1" outlineLevel="7" x14ac:dyDescent="0.25">
      <c r="A1605" s="29" t="s">
        <v>20</v>
      </c>
      <c r="B1605" s="51" t="s">
        <v>517</v>
      </c>
      <c r="C1605" s="66"/>
    </row>
    <row r="1606" spans="1:3" s="5" customFormat="1" ht="15.75" hidden="1" outlineLevel="7" x14ac:dyDescent="0.25">
      <c r="A1606" s="29" t="s">
        <v>26</v>
      </c>
      <c r="B1606" s="51" t="s">
        <v>517</v>
      </c>
      <c r="C1606" s="66"/>
    </row>
    <row r="1607" spans="1:3" s="5" customFormat="1" ht="15.75" hidden="1" outlineLevel="5" x14ac:dyDescent="0.25">
      <c r="A1607" s="45" t="s">
        <v>28</v>
      </c>
      <c r="B1607" s="47" t="s">
        <v>517</v>
      </c>
      <c r="C1607" s="65"/>
    </row>
    <row r="1608" spans="1:3" s="5" customFormat="1" ht="15.75" hidden="1" outlineLevel="6" x14ac:dyDescent="0.25">
      <c r="A1608" s="45" t="s">
        <v>30</v>
      </c>
      <c r="B1608" s="47" t="s">
        <v>517</v>
      </c>
      <c r="C1608" s="65"/>
    </row>
    <row r="1609" spans="1:3" s="5" customFormat="1" ht="15.75" hidden="1" outlineLevel="7" x14ac:dyDescent="0.25">
      <c r="A1609" s="29" t="s">
        <v>32</v>
      </c>
      <c r="B1609" s="51" t="s">
        <v>517</v>
      </c>
      <c r="C1609" s="66"/>
    </row>
    <row r="1610" spans="1:3" s="5" customFormat="1" ht="15.75" hidden="1" outlineLevel="7" x14ac:dyDescent="0.25">
      <c r="A1610" s="29" t="s">
        <v>34</v>
      </c>
      <c r="B1610" s="51" t="s">
        <v>517</v>
      </c>
      <c r="C1610" s="66"/>
    </row>
    <row r="1611" spans="1:3" s="5" customFormat="1" ht="22.5" hidden="1" outlineLevel="5" x14ac:dyDescent="0.25">
      <c r="A1611" s="45" t="s">
        <v>105</v>
      </c>
      <c r="B1611" s="47" t="s">
        <v>517</v>
      </c>
      <c r="C1611" s="65"/>
    </row>
    <row r="1612" spans="1:3" s="5" customFormat="1" ht="15.75" hidden="1" outlineLevel="6" x14ac:dyDescent="0.25">
      <c r="A1612" s="45" t="s">
        <v>137</v>
      </c>
      <c r="B1612" s="47" t="s">
        <v>517</v>
      </c>
      <c r="C1612" s="65"/>
    </row>
    <row r="1613" spans="1:3" s="5" customFormat="1" ht="22.5" hidden="1" outlineLevel="7" x14ac:dyDescent="0.25">
      <c r="A1613" s="29" t="s">
        <v>138</v>
      </c>
      <c r="B1613" s="51" t="s">
        <v>517</v>
      </c>
      <c r="C1613" s="66"/>
    </row>
    <row r="1614" spans="1:3" s="5" customFormat="1" ht="15.75" hidden="1" outlineLevel="6" x14ac:dyDescent="0.25">
      <c r="A1614" s="45" t="s">
        <v>106</v>
      </c>
      <c r="B1614" s="47" t="s">
        <v>517</v>
      </c>
      <c r="C1614" s="65"/>
    </row>
    <row r="1615" spans="1:3" s="5" customFormat="1" ht="22.5" hidden="1" outlineLevel="7" x14ac:dyDescent="0.25">
      <c r="A1615" s="29" t="s">
        <v>107</v>
      </c>
      <c r="B1615" s="51" t="s">
        <v>517</v>
      </c>
      <c r="C1615" s="66"/>
    </row>
    <row r="1616" spans="1:3" s="5" customFormat="1" ht="15.75" hidden="1" outlineLevel="5" x14ac:dyDescent="0.25">
      <c r="A1616" s="45" t="s">
        <v>47</v>
      </c>
      <c r="B1616" s="47" t="s">
        <v>517</v>
      </c>
      <c r="C1616" s="65"/>
    </row>
    <row r="1617" spans="1:3" s="5" customFormat="1" ht="15.75" hidden="1" outlineLevel="6" x14ac:dyDescent="0.25">
      <c r="A1617" s="45" t="s">
        <v>49</v>
      </c>
      <c r="B1617" s="47" t="s">
        <v>517</v>
      </c>
      <c r="C1617" s="65"/>
    </row>
    <row r="1618" spans="1:3" s="5" customFormat="1" ht="15.75" hidden="1" outlineLevel="7" x14ac:dyDescent="0.25">
      <c r="A1618" s="29" t="s">
        <v>51</v>
      </c>
      <c r="B1618" s="51" t="s">
        <v>517</v>
      </c>
      <c r="C1618" s="66"/>
    </row>
    <row r="1619" spans="1:3" s="5" customFormat="1" ht="15.75" hidden="1" outlineLevel="2" x14ac:dyDescent="0.25">
      <c r="A1619" s="45" t="s">
        <v>118</v>
      </c>
      <c r="B1619" s="47" t="s">
        <v>517</v>
      </c>
      <c r="C1619" s="65"/>
    </row>
    <row r="1620" spans="1:3" s="5" customFormat="1" ht="22.5" hidden="1" outlineLevel="3" x14ac:dyDescent="0.25">
      <c r="A1620" s="45" t="s">
        <v>493</v>
      </c>
      <c r="B1620" s="47" t="s">
        <v>517</v>
      </c>
      <c r="C1620" s="65"/>
    </row>
    <row r="1621" spans="1:3" s="5" customFormat="1" ht="22.5" hidden="1" outlineLevel="4" x14ac:dyDescent="0.25">
      <c r="A1621" s="45" t="s">
        <v>494</v>
      </c>
      <c r="B1621" s="47" t="s">
        <v>517</v>
      </c>
      <c r="C1621" s="65"/>
    </row>
    <row r="1622" spans="1:3" s="5" customFormat="1" ht="15.75" hidden="1" outlineLevel="5" x14ac:dyDescent="0.25">
      <c r="A1622" s="45" t="s">
        <v>28</v>
      </c>
      <c r="B1622" s="47" t="s">
        <v>517</v>
      </c>
      <c r="C1622" s="65"/>
    </row>
    <row r="1623" spans="1:3" s="5" customFormat="1" ht="15.75" hidden="1" outlineLevel="6" x14ac:dyDescent="0.25">
      <c r="A1623" s="45" t="s">
        <v>30</v>
      </c>
      <c r="B1623" s="47" t="s">
        <v>517</v>
      </c>
      <c r="C1623" s="65"/>
    </row>
    <row r="1624" spans="1:3" s="5" customFormat="1" ht="15.75" hidden="1" outlineLevel="7" x14ac:dyDescent="0.25">
      <c r="A1624" s="29" t="s">
        <v>34</v>
      </c>
      <c r="B1624" s="51" t="s">
        <v>517</v>
      </c>
      <c r="C1624" s="66"/>
    </row>
    <row r="1625" spans="1:3" s="5" customFormat="1" ht="15.75" hidden="1" outlineLevel="5" x14ac:dyDescent="0.25">
      <c r="A1625" s="45" t="s">
        <v>36</v>
      </c>
      <c r="B1625" s="47" t="s">
        <v>517</v>
      </c>
      <c r="C1625" s="65"/>
    </row>
    <row r="1626" spans="1:3" s="5" customFormat="1" ht="15.75" hidden="1" outlineLevel="6" x14ac:dyDescent="0.25">
      <c r="A1626" s="45" t="s">
        <v>68</v>
      </c>
      <c r="B1626" s="47" t="s">
        <v>517</v>
      </c>
      <c r="C1626" s="65"/>
    </row>
    <row r="1627" spans="1:3" s="5" customFormat="1" ht="15.75" hidden="1" outlineLevel="7" x14ac:dyDescent="0.25">
      <c r="A1627" s="29" t="s">
        <v>68</v>
      </c>
      <c r="B1627" s="51" t="s">
        <v>517</v>
      </c>
      <c r="C1627" s="66"/>
    </row>
    <row r="1628" spans="1:3" s="5" customFormat="1" ht="15.75" hidden="1" outlineLevel="4" x14ac:dyDescent="0.25">
      <c r="A1628" s="45" t="s">
        <v>520</v>
      </c>
      <c r="B1628" s="47" t="s">
        <v>517</v>
      </c>
      <c r="C1628" s="65"/>
    </row>
    <row r="1629" spans="1:3" s="5" customFormat="1" ht="15.75" hidden="1" outlineLevel="5" x14ac:dyDescent="0.25">
      <c r="A1629" s="45" t="s">
        <v>28</v>
      </c>
      <c r="B1629" s="47" t="s">
        <v>517</v>
      </c>
      <c r="C1629" s="65"/>
    </row>
    <row r="1630" spans="1:3" s="5" customFormat="1" ht="15.75" hidden="1" outlineLevel="6" x14ac:dyDescent="0.25">
      <c r="A1630" s="45" t="s">
        <v>30</v>
      </c>
      <c r="B1630" s="47" t="s">
        <v>517</v>
      </c>
      <c r="C1630" s="65"/>
    </row>
    <row r="1631" spans="1:3" s="5" customFormat="1" ht="15.75" hidden="1" outlineLevel="7" x14ac:dyDescent="0.25">
      <c r="A1631" s="29" t="s">
        <v>34</v>
      </c>
      <c r="B1631" s="51" t="s">
        <v>517</v>
      </c>
      <c r="C1631" s="66"/>
    </row>
    <row r="1632" spans="1:3" s="5" customFormat="1" ht="22.5" hidden="1" outlineLevel="4" x14ac:dyDescent="0.25">
      <c r="A1632" s="45" t="s">
        <v>521</v>
      </c>
      <c r="B1632" s="47" t="s">
        <v>517</v>
      </c>
      <c r="C1632" s="65"/>
    </row>
    <row r="1633" spans="1:3" s="5" customFormat="1" ht="15.75" hidden="1" outlineLevel="5" x14ac:dyDescent="0.25">
      <c r="A1633" s="45" t="s">
        <v>28</v>
      </c>
      <c r="B1633" s="47" t="s">
        <v>517</v>
      </c>
      <c r="C1633" s="65"/>
    </row>
    <row r="1634" spans="1:3" s="5" customFormat="1" ht="15.75" hidden="1" outlineLevel="6" x14ac:dyDescent="0.25">
      <c r="A1634" s="45" t="s">
        <v>30</v>
      </c>
      <c r="B1634" s="47" t="s">
        <v>517</v>
      </c>
      <c r="C1634" s="65"/>
    </row>
    <row r="1635" spans="1:3" s="5" customFormat="1" ht="15.75" hidden="1" outlineLevel="7" x14ac:dyDescent="0.25">
      <c r="A1635" s="29" t="s">
        <v>34</v>
      </c>
      <c r="B1635" s="51" t="s">
        <v>517</v>
      </c>
      <c r="C1635" s="66"/>
    </row>
    <row r="1636" spans="1:3" s="5" customFormat="1" ht="15.75" hidden="1" outlineLevel="1" x14ac:dyDescent="0.25">
      <c r="A1636" s="45" t="s">
        <v>522</v>
      </c>
      <c r="B1636" s="47" t="s">
        <v>523</v>
      </c>
      <c r="C1636" s="65"/>
    </row>
    <row r="1637" spans="1:3" s="5" customFormat="1" ht="15.75" hidden="1" outlineLevel="2" x14ac:dyDescent="0.25">
      <c r="A1637" s="45" t="s">
        <v>118</v>
      </c>
      <c r="B1637" s="47" t="s">
        <v>523</v>
      </c>
      <c r="C1637" s="65"/>
    </row>
    <row r="1638" spans="1:3" s="5" customFormat="1" ht="22.5" hidden="1" outlineLevel="3" x14ac:dyDescent="0.25">
      <c r="A1638" s="45" t="s">
        <v>493</v>
      </c>
      <c r="B1638" s="47" t="s">
        <v>523</v>
      </c>
      <c r="C1638" s="65"/>
    </row>
    <row r="1639" spans="1:3" s="5" customFormat="1" ht="22.5" hidden="1" outlineLevel="4" x14ac:dyDescent="0.25">
      <c r="A1639" s="45" t="s">
        <v>494</v>
      </c>
      <c r="B1639" s="47" t="s">
        <v>523</v>
      </c>
      <c r="C1639" s="65"/>
    </row>
    <row r="1640" spans="1:3" s="5" customFormat="1" ht="15.75" hidden="1" outlineLevel="5" x14ac:dyDescent="0.25">
      <c r="A1640" s="45" t="s">
        <v>186</v>
      </c>
      <c r="B1640" s="47" t="s">
        <v>523</v>
      </c>
      <c r="C1640" s="65"/>
    </row>
    <row r="1641" spans="1:3" s="5" customFormat="1" ht="22.5" hidden="1" outlineLevel="6" x14ac:dyDescent="0.25">
      <c r="A1641" s="45" t="s">
        <v>187</v>
      </c>
      <c r="B1641" s="47" t="s">
        <v>523</v>
      </c>
      <c r="C1641" s="65"/>
    </row>
    <row r="1642" spans="1:3" s="5" customFormat="1" ht="22.5" hidden="1" outlineLevel="7" x14ac:dyDescent="0.25">
      <c r="A1642" s="29" t="s">
        <v>188</v>
      </c>
      <c r="B1642" s="51" t="s">
        <v>523</v>
      </c>
      <c r="C1642" s="66"/>
    </row>
    <row r="1643" spans="1:3" s="5" customFormat="1" ht="15.75" hidden="1" outlineLevel="5" x14ac:dyDescent="0.25">
      <c r="A1643" s="45" t="s">
        <v>100</v>
      </c>
      <c r="B1643" s="47" t="s">
        <v>523</v>
      </c>
      <c r="C1643" s="65"/>
    </row>
    <row r="1644" spans="1:3" s="5" customFormat="1" ht="15.75" hidden="1" outlineLevel="6" x14ac:dyDescent="0.25">
      <c r="A1644" s="45" t="s">
        <v>182</v>
      </c>
      <c r="B1644" s="47" t="s">
        <v>523</v>
      </c>
      <c r="C1644" s="65"/>
    </row>
    <row r="1645" spans="1:3" s="5" customFormat="1" ht="22.5" hidden="1" outlineLevel="7" x14ac:dyDescent="0.25">
      <c r="A1645" s="29" t="s">
        <v>183</v>
      </c>
      <c r="B1645" s="51" t="s">
        <v>523</v>
      </c>
      <c r="C1645" s="66"/>
    </row>
    <row r="1646" spans="1:3" s="5" customFormat="1" ht="15.75" hidden="1" outlineLevel="1" x14ac:dyDescent="0.25">
      <c r="A1646" s="45" t="s">
        <v>524</v>
      </c>
      <c r="B1646" s="47" t="s">
        <v>525</v>
      </c>
      <c r="C1646" s="65"/>
    </row>
    <row r="1647" spans="1:3" s="5" customFormat="1" ht="22.5" hidden="1" outlineLevel="2" x14ac:dyDescent="0.25">
      <c r="A1647" s="45" t="s">
        <v>13</v>
      </c>
      <c r="B1647" s="47" t="s">
        <v>525</v>
      </c>
      <c r="C1647" s="65"/>
    </row>
    <row r="1648" spans="1:3" s="5" customFormat="1" ht="22.5" hidden="1" outlineLevel="3" x14ac:dyDescent="0.25">
      <c r="A1648" s="45" t="s">
        <v>55</v>
      </c>
      <c r="B1648" s="47" t="s">
        <v>525</v>
      </c>
      <c r="C1648" s="65"/>
    </row>
    <row r="1649" spans="1:3" s="5" customFormat="1" ht="33.75" hidden="1" outlineLevel="5" x14ac:dyDescent="0.25">
      <c r="A1649" s="45" t="s">
        <v>16</v>
      </c>
      <c r="B1649" s="47" t="s">
        <v>525</v>
      </c>
      <c r="C1649" s="65"/>
    </row>
    <row r="1650" spans="1:3" s="5" customFormat="1" ht="15.75" hidden="1" outlineLevel="6" x14ac:dyDescent="0.25">
      <c r="A1650" s="45" t="s">
        <v>18</v>
      </c>
      <c r="B1650" s="47" t="s">
        <v>525</v>
      </c>
      <c r="C1650" s="65"/>
    </row>
    <row r="1651" spans="1:3" s="5" customFormat="1" ht="15.75" hidden="1" outlineLevel="7" x14ac:dyDescent="0.25">
      <c r="A1651" s="29" t="s">
        <v>20</v>
      </c>
      <c r="B1651" s="51" t="s">
        <v>525</v>
      </c>
      <c r="C1651" s="66"/>
    </row>
    <row r="1652" spans="1:3" s="5" customFormat="1" ht="15.75" hidden="1" outlineLevel="3" x14ac:dyDescent="0.25">
      <c r="A1652" s="45" t="s">
        <v>24</v>
      </c>
      <c r="B1652" s="47" t="s">
        <v>525</v>
      </c>
      <c r="C1652" s="65"/>
    </row>
    <row r="1653" spans="1:3" s="5" customFormat="1" ht="33.75" hidden="1" outlineLevel="5" x14ac:dyDescent="0.25">
      <c r="A1653" s="45" t="s">
        <v>16</v>
      </c>
      <c r="B1653" s="47" t="s">
        <v>525</v>
      </c>
      <c r="C1653" s="65"/>
    </row>
    <row r="1654" spans="1:3" s="5" customFormat="1" ht="15.75" hidden="1" outlineLevel="6" x14ac:dyDescent="0.25">
      <c r="A1654" s="45" t="s">
        <v>18</v>
      </c>
      <c r="B1654" s="47" t="s">
        <v>525</v>
      </c>
      <c r="C1654" s="65"/>
    </row>
    <row r="1655" spans="1:3" s="5" customFormat="1" ht="15.75" hidden="1" outlineLevel="7" x14ac:dyDescent="0.25">
      <c r="A1655" s="29" t="s">
        <v>20</v>
      </c>
      <c r="B1655" s="51" t="s">
        <v>525</v>
      </c>
      <c r="C1655" s="66"/>
    </row>
    <row r="1656" spans="1:3" s="5" customFormat="1" ht="15.75" hidden="1" outlineLevel="7" x14ac:dyDescent="0.25">
      <c r="A1656" s="29" t="s">
        <v>26</v>
      </c>
      <c r="B1656" s="51" t="s">
        <v>525</v>
      </c>
      <c r="C1656" s="66"/>
    </row>
    <row r="1657" spans="1:3" s="5" customFormat="1" ht="15.75" hidden="1" outlineLevel="5" x14ac:dyDescent="0.25">
      <c r="A1657" s="45" t="s">
        <v>28</v>
      </c>
      <c r="B1657" s="47" t="s">
        <v>525</v>
      </c>
      <c r="C1657" s="65"/>
    </row>
    <row r="1658" spans="1:3" s="5" customFormat="1" ht="15.75" hidden="1" outlineLevel="6" x14ac:dyDescent="0.25">
      <c r="A1658" s="45" t="s">
        <v>30</v>
      </c>
      <c r="B1658" s="47" t="s">
        <v>525</v>
      </c>
      <c r="C1658" s="65"/>
    </row>
    <row r="1659" spans="1:3" s="5" customFormat="1" ht="15.75" hidden="1" outlineLevel="7" x14ac:dyDescent="0.25">
      <c r="A1659" s="29" t="s">
        <v>32</v>
      </c>
      <c r="B1659" s="51" t="s">
        <v>525</v>
      </c>
      <c r="C1659" s="66"/>
    </row>
    <row r="1660" spans="1:3" s="5" customFormat="1" ht="15.75" hidden="1" outlineLevel="7" x14ac:dyDescent="0.25">
      <c r="A1660" s="29" t="s">
        <v>34</v>
      </c>
      <c r="B1660" s="51" t="s">
        <v>525</v>
      </c>
      <c r="C1660" s="66"/>
    </row>
    <row r="1661" spans="1:3" s="5" customFormat="1" ht="15.75" hidden="1" outlineLevel="5" x14ac:dyDescent="0.25">
      <c r="A1661" s="45" t="s">
        <v>47</v>
      </c>
      <c r="B1661" s="47" t="s">
        <v>525</v>
      </c>
      <c r="C1661" s="65"/>
    </row>
    <row r="1662" spans="1:3" s="5" customFormat="1" ht="15.75" hidden="1" outlineLevel="6" x14ac:dyDescent="0.25">
      <c r="A1662" s="45" t="s">
        <v>49</v>
      </c>
      <c r="B1662" s="47" t="s">
        <v>525</v>
      </c>
      <c r="C1662" s="65"/>
    </row>
    <row r="1663" spans="1:3" s="5" customFormat="1" ht="15.75" hidden="1" outlineLevel="7" x14ac:dyDescent="0.25">
      <c r="A1663" s="29" t="s">
        <v>51</v>
      </c>
      <c r="B1663" s="51" t="s">
        <v>525</v>
      </c>
      <c r="C1663" s="66"/>
    </row>
    <row r="1664" spans="1:3" s="5" customFormat="1" ht="15.75" hidden="1" outlineLevel="2" x14ac:dyDescent="0.25">
      <c r="A1664" s="45" t="s">
        <v>118</v>
      </c>
      <c r="B1664" s="47" t="s">
        <v>525</v>
      </c>
      <c r="C1664" s="65"/>
    </row>
    <row r="1665" spans="1:3" s="5" customFormat="1" ht="22.5" hidden="1" outlineLevel="3" x14ac:dyDescent="0.25">
      <c r="A1665" s="45" t="s">
        <v>140</v>
      </c>
      <c r="B1665" s="47" t="s">
        <v>525</v>
      </c>
      <c r="C1665" s="65"/>
    </row>
    <row r="1666" spans="1:3" s="5" customFormat="1" ht="15.75" hidden="1" outlineLevel="5" x14ac:dyDescent="0.25">
      <c r="A1666" s="45" t="s">
        <v>28</v>
      </c>
      <c r="B1666" s="47" t="s">
        <v>525</v>
      </c>
      <c r="C1666" s="65"/>
    </row>
    <row r="1667" spans="1:3" s="5" customFormat="1" ht="15.75" hidden="1" outlineLevel="6" x14ac:dyDescent="0.25">
      <c r="A1667" s="45" t="s">
        <v>30</v>
      </c>
      <c r="B1667" s="47" t="s">
        <v>525</v>
      </c>
      <c r="C1667" s="65"/>
    </row>
    <row r="1668" spans="1:3" s="5" customFormat="1" ht="15.75" hidden="1" outlineLevel="7" x14ac:dyDescent="0.25">
      <c r="A1668" s="29" t="s">
        <v>34</v>
      </c>
      <c r="B1668" s="51" t="s">
        <v>525</v>
      </c>
      <c r="C1668" s="66"/>
    </row>
    <row r="1669" spans="1:3" s="5" customFormat="1" ht="22.5" hidden="1" outlineLevel="5" x14ac:dyDescent="0.25">
      <c r="A1669" s="45" t="s">
        <v>105</v>
      </c>
      <c r="B1669" s="47" t="s">
        <v>525</v>
      </c>
      <c r="C1669" s="65"/>
    </row>
    <row r="1670" spans="1:3" s="5" customFormat="1" ht="15.75" hidden="1" outlineLevel="6" x14ac:dyDescent="0.25">
      <c r="A1670" s="45" t="s">
        <v>106</v>
      </c>
      <c r="B1670" s="47" t="s">
        <v>525</v>
      </c>
      <c r="C1670" s="65"/>
    </row>
    <row r="1671" spans="1:3" s="5" customFormat="1" ht="15.75" hidden="1" outlineLevel="7" x14ac:dyDescent="0.25">
      <c r="A1671" s="29" t="s">
        <v>316</v>
      </c>
      <c r="B1671" s="51" t="s">
        <v>525</v>
      </c>
      <c r="C1671" s="66"/>
    </row>
    <row r="1672" spans="1:3" s="5" customFormat="1" ht="22.5" hidden="1" outlineLevel="3" x14ac:dyDescent="0.25">
      <c r="A1672" s="45" t="s">
        <v>308</v>
      </c>
      <c r="B1672" s="47" t="s">
        <v>525</v>
      </c>
      <c r="C1672" s="65"/>
    </row>
    <row r="1673" spans="1:3" s="5" customFormat="1" ht="15.75" hidden="1" outlineLevel="5" x14ac:dyDescent="0.25">
      <c r="A1673" s="45" t="s">
        <v>28</v>
      </c>
      <c r="B1673" s="47" t="s">
        <v>525</v>
      </c>
      <c r="C1673" s="65"/>
    </row>
    <row r="1674" spans="1:3" s="5" customFormat="1" ht="15.75" hidden="1" outlineLevel="6" x14ac:dyDescent="0.25">
      <c r="A1674" s="45" t="s">
        <v>30</v>
      </c>
      <c r="B1674" s="47" t="s">
        <v>525</v>
      </c>
      <c r="C1674" s="65"/>
    </row>
    <row r="1675" spans="1:3" s="5" customFormat="1" ht="15.75" hidden="1" outlineLevel="7" x14ac:dyDescent="0.25">
      <c r="A1675" s="29" t="s">
        <v>34</v>
      </c>
      <c r="B1675" s="51" t="s">
        <v>525</v>
      </c>
      <c r="C1675" s="66"/>
    </row>
    <row r="1676" spans="1:3" s="5" customFormat="1" ht="15.75" hidden="1" outlineLevel="3" x14ac:dyDescent="0.25">
      <c r="A1676" s="45" t="s">
        <v>242</v>
      </c>
      <c r="B1676" s="47" t="s">
        <v>525</v>
      </c>
      <c r="C1676" s="65"/>
    </row>
    <row r="1677" spans="1:3" s="5" customFormat="1" ht="15.75" hidden="1" outlineLevel="5" x14ac:dyDescent="0.25">
      <c r="A1677" s="45" t="s">
        <v>28</v>
      </c>
      <c r="B1677" s="47" t="s">
        <v>525</v>
      </c>
      <c r="C1677" s="65"/>
    </row>
    <row r="1678" spans="1:3" s="5" customFormat="1" ht="15.75" hidden="1" outlineLevel="6" x14ac:dyDescent="0.25">
      <c r="A1678" s="45" t="s">
        <v>30</v>
      </c>
      <c r="B1678" s="47" t="s">
        <v>525</v>
      </c>
      <c r="C1678" s="65"/>
    </row>
    <row r="1679" spans="1:3" s="5" customFormat="1" ht="15.75" hidden="1" outlineLevel="7" x14ac:dyDescent="0.25">
      <c r="A1679" s="29" t="s">
        <v>34</v>
      </c>
      <c r="B1679" s="51" t="s">
        <v>525</v>
      </c>
      <c r="C1679" s="66"/>
    </row>
    <row r="1680" spans="1:3" s="5" customFormat="1" ht="15.75" hidden="1" collapsed="1" x14ac:dyDescent="0.25">
      <c r="A1680" s="45" t="s">
        <v>526</v>
      </c>
      <c r="B1680" s="47" t="s">
        <v>527</v>
      </c>
      <c r="C1680" s="65"/>
    </row>
    <row r="1681" spans="1:3" s="5" customFormat="1" ht="15.75" hidden="1" outlineLevel="1" x14ac:dyDescent="0.25">
      <c r="A1681" s="45" t="s">
        <v>528</v>
      </c>
      <c r="B1681" s="47" t="s">
        <v>529</v>
      </c>
      <c r="C1681" s="65"/>
    </row>
    <row r="1682" spans="1:3" s="5" customFormat="1" ht="15.75" hidden="1" outlineLevel="2" x14ac:dyDescent="0.25">
      <c r="A1682" s="45" t="s">
        <v>530</v>
      </c>
      <c r="B1682" s="47" t="s">
        <v>529</v>
      </c>
      <c r="C1682" s="65"/>
    </row>
    <row r="1683" spans="1:3" s="5" customFormat="1" ht="15.75" hidden="1" outlineLevel="3" x14ac:dyDescent="0.25">
      <c r="A1683" s="45" t="s">
        <v>79</v>
      </c>
      <c r="B1683" s="47" t="s">
        <v>529</v>
      </c>
      <c r="C1683" s="65"/>
    </row>
    <row r="1684" spans="1:3" s="5" customFormat="1" ht="33.75" hidden="1" outlineLevel="5" x14ac:dyDescent="0.25">
      <c r="A1684" s="45" t="s">
        <v>16</v>
      </c>
      <c r="B1684" s="47" t="s">
        <v>529</v>
      </c>
      <c r="C1684" s="65"/>
    </row>
    <row r="1685" spans="1:3" s="5" customFormat="1" ht="15.75" hidden="1" outlineLevel="6" x14ac:dyDescent="0.25">
      <c r="A1685" s="45" t="s">
        <v>80</v>
      </c>
      <c r="B1685" s="47" t="s">
        <v>529</v>
      </c>
      <c r="C1685" s="65"/>
    </row>
    <row r="1686" spans="1:3" s="5" customFormat="1" ht="15.75" hidden="1" outlineLevel="7" x14ac:dyDescent="0.25">
      <c r="A1686" s="29" t="s">
        <v>20</v>
      </c>
      <c r="B1686" s="51" t="s">
        <v>529</v>
      </c>
      <c r="C1686" s="66"/>
    </row>
    <row r="1687" spans="1:3" s="5" customFormat="1" ht="15.75" hidden="1" outlineLevel="7" x14ac:dyDescent="0.25">
      <c r="A1687" s="29" t="s">
        <v>26</v>
      </c>
      <c r="B1687" s="51" t="s">
        <v>529</v>
      </c>
      <c r="C1687" s="66"/>
    </row>
    <row r="1688" spans="1:3" s="5" customFormat="1" ht="15.75" hidden="1" outlineLevel="5" x14ac:dyDescent="0.25">
      <c r="A1688" s="45" t="s">
        <v>28</v>
      </c>
      <c r="B1688" s="47" t="s">
        <v>529</v>
      </c>
      <c r="C1688" s="65"/>
    </row>
    <row r="1689" spans="1:3" s="5" customFormat="1" ht="15.75" hidden="1" outlineLevel="6" x14ac:dyDescent="0.25">
      <c r="A1689" s="45" t="s">
        <v>30</v>
      </c>
      <c r="B1689" s="47" t="s">
        <v>529</v>
      </c>
      <c r="C1689" s="65"/>
    </row>
    <row r="1690" spans="1:3" s="5" customFormat="1" ht="15.75" hidden="1" outlineLevel="7" x14ac:dyDescent="0.25">
      <c r="A1690" s="29" t="s">
        <v>32</v>
      </c>
      <c r="B1690" s="51" t="s">
        <v>529</v>
      </c>
      <c r="C1690" s="66"/>
    </row>
    <row r="1691" spans="1:3" s="5" customFormat="1" ht="15.75" hidden="1" outlineLevel="7" x14ac:dyDescent="0.25">
      <c r="A1691" s="29" t="s">
        <v>34</v>
      </c>
      <c r="B1691" s="51" t="s">
        <v>529</v>
      </c>
      <c r="C1691" s="66"/>
    </row>
    <row r="1692" spans="1:3" s="5" customFormat="1" ht="22.5" hidden="1" outlineLevel="5" x14ac:dyDescent="0.25">
      <c r="A1692" s="45" t="s">
        <v>105</v>
      </c>
      <c r="B1692" s="47" t="s">
        <v>529</v>
      </c>
      <c r="C1692" s="65"/>
    </row>
    <row r="1693" spans="1:3" s="5" customFormat="1" ht="15.75" hidden="1" outlineLevel="6" x14ac:dyDescent="0.25">
      <c r="A1693" s="45" t="s">
        <v>137</v>
      </c>
      <c r="B1693" s="47" t="s">
        <v>529</v>
      </c>
      <c r="C1693" s="65"/>
    </row>
    <row r="1694" spans="1:3" s="5" customFormat="1" ht="22.5" hidden="1" outlineLevel="7" x14ac:dyDescent="0.25">
      <c r="A1694" s="29" t="s">
        <v>138</v>
      </c>
      <c r="B1694" s="51" t="s">
        <v>529</v>
      </c>
      <c r="C1694" s="66"/>
    </row>
    <row r="1695" spans="1:3" s="5" customFormat="1" ht="15.75" hidden="1" outlineLevel="6" x14ac:dyDescent="0.25">
      <c r="A1695" s="45" t="s">
        <v>106</v>
      </c>
      <c r="B1695" s="47" t="s">
        <v>529</v>
      </c>
      <c r="C1695" s="65"/>
    </row>
    <row r="1696" spans="1:3" s="5" customFormat="1" ht="22.5" hidden="1" outlineLevel="7" x14ac:dyDescent="0.25">
      <c r="A1696" s="29" t="s">
        <v>107</v>
      </c>
      <c r="B1696" s="51" t="s">
        <v>529</v>
      </c>
      <c r="C1696" s="66"/>
    </row>
    <row r="1697" spans="1:3" s="5" customFormat="1" ht="15.75" hidden="1" outlineLevel="1" x14ac:dyDescent="0.25">
      <c r="A1697" s="45" t="s">
        <v>531</v>
      </c>
      <c r="B1697" s="47" t="s">
        <v>532</v>
      </c>
      <c r="C1697" s="65"/>
    </row>
    <row r="1698" spans="1:3" s="5" customFormat="1" ht="15.75" hidden="1" outlineLevel="2" x14ac:dyDescent="0.25">
      <c r="A1698" s="45" t="s">
        <v>533</v>
      </c>
      <c r="B1698" s="47" t="s">
        <v>532</v>
      </c>
      <c r="C1698" s="65"/>
    </row>
    <row r="1699" spans="1:3" s="5" customFormat="1" ht="15.75" hidden="1" outlineLevel="3" x14ac:dyDescent="0.25">
      <c r="A1699" s="45" t="s">
        <v>534</v>
      </c>
      <c r="B1699" s="47" t="s">
        <v>532</v>
      </c>
      <c r="C1699" s="65"/>
    </row>
    <row r="1700" spans="1:3" s="5" customFormat="1" ht="15.75" hidden="1" outlineLevel="5" x14ac:dyDescent="0.25">
      <c r="A1700" s="45" t="s">
        <v>47</v>
      </c>
      <c r="B1700" s="47" t="s">
        <v>532</v>
      </c>
      <c r="C1700" s="65"/>
    </row>
    <row r="1701" spans="1:3" s="5" customFormat="1" ht="22.5" hidden="1" outlineLevel="6" x14ac:dyDescent="0.25">
      <c r="A1701" s="45" t="s">
        <v>153</v>
      </c>
      <c r="B1701" s="47" t="s">
        <v>532</v>
      </c>
      <c r="C1701" s="65"/>
    </row>
    <row r="1702" spans="1:3" s="5" customFormat="1" ht="22.5" hidden="1" outlineLevel="7" x14ac:dyDescent="0.25">
      <c r="A1702" s="29" t="s">
        <v>153</v>
      </c>
      <c r="B1702" s="51" t="s">
        <v>532</v>
      </c>
      <c r="C1702" s="66"/>
    </row>
    <row r="1703" spans="1:3" s="5" customFormat="1" ht="15.75" hidden="1" x14ac:dyDescent="0.25">
      <c r="A1703" s="45" t="s">
        <v>535</v>
      </c>
      <c r="B1703" s="47" t="s">
        <v>536</v>
      </c>
      <c r="C1703" s="65"/>
    </row>
    <row r="1704" spans="1:3" s="5" customFormat="1" ht="15.75" hidden="1" outlineLevel="1" x14ac:dyDescent="0.25">
      <c r="A1704" s="45" t="s">
        <v>537</v>
      </c>
      <c r="B1704" s="47" t="s">
        <v>538</v>
      </c>
      <c r="C1704" s="65"/>
    </row>
    <row r="1705" spans="1:3" s="5" customFormat="1" ht="15.75" hidden="1" outlineLevel="2" x14ac:dyDescent="0.25">
      <c r="A1705" s="45" t="s">
        <v>539</v>
      </c>
      <c r="B1705" s="47" t="s">
        <v>538</v>
      </c>
      <c r="C1705" s="65"/>
    </row>
    <row r="1706" spans="1:3" s="5" customFormat="1" ht="15.75" hidden="1" outlineLevel="3" x14ac:dyDescent="0.25">
      <c r="A1706" s="45" t="s">
        <v>540</v>
      </c>
      <c r="B1706" s="47" t="s">
        <v>538</v>
      </c>
      <c r="C1706" s="65"/>
    </row>
    <row r="1707" spans="1:3" s="5" customFormat="1" ht="15.75" hidden="1" outlineLevel="5" x14ac:dyDescent="0.25">
      <c r="A1707" s="45" t="s">
        <v>541</v>
      </c>
      <c r="B1707" s="47" t="s">
        <v>538</v>
      </c>
      <c r="C1707" s="65"/>
    </row>
    <row r="1708" spans="1:3" s="5" customFormat="1" ht="15.75" hidden="1" outlineLevel="6" x14ac:dyDescent="0.25">
      <c r="A1708" s="45" t="s">
        <v>542</v>
      </c>
      <c r="B1708" s="47" t="s">
        <v>538</v>
      </c>
      <c r="C1708" s="65"/>
    </row>
    <row r="1709" spans="1:3" s="5" customFormat="1" ht="15.75" hidden="1" outlineLevel="7" x14ac:dyDescent="0.25">
      <c r="A1709" s="29" t="s">
        <v>542</v>
      </c>
      <c r="B1709" s="51" t="s">
        <v>538</v>
      </c>
      <c r="C1709" s="66"/>
    </row>
    <row r="1710" spans="1:3" s="5" customFormat="1" ht="15.75" outlineLevel="7" x14ac:dyDescent="0.25">
      <c r="A1710" s="45" t="s">
        <v>516</v>
      </c>
      <c r="B1710" s="47" t="s">
        <v>517</v>
      </c>
      <c r="C1710" s="65">
        <v>400</v>
      </c>
    </row>
    <row r="1711" spans="1:3" s="5" customFormat="1" ht="15.75" outlineLevel="7" x14ac:dyDescent="0.25">
      <c r="A1711" s="45" t="s">
        <v>535</v>
      </c>
      <c r="B1711" s="47" t="s">
        <v>536</v>
      </c>
      <c r="C1711" s="65">
        <f>C1712</f>
        <v>11.6</v>
      </c>
    </row>
    <row r="1712" spans="1:3" s="5" customFormat="1" ht="15.75" outlineLevel="7" x14ac:dyDescent="0.25">
      <c r="A1712" s="45" t="s">
        <v>657</v>
      </c>
      <c r="B1712" s="47" t="s">
        <v>538</v>
      </c>
      <c r="C1712" s="65">
        <v>11.6</v>
      </c>
    </row>
    <row r="1713" spans="1:3" s="5" customFormat="1" ht="22.5" x14ac:dyDescent="0.25">
      <c r="A1713" s="45" t="s">
        <v>543</v>
      </c>
      <c r="B1713" s="47" t="s">
        <v>544</v>
      </c>
      <c r="C1713" s="65">
        <f>C1731</f>
        <v>519.79999999999995</v>
      </c>
    </row>
    <row r="1714" spans="1:3" s="5" customFormat="1" ht="22.5" hidden="1" outlineLevel="1" x14ac:dyDescent="0.25">
      <c r="A1714" s="45" t="s">
        <v>545</v>
      </c>
      <c r="B1714" s="47" t="s">
        <v>546</v>
      </c>
      <c r="C1714" s="65"/>
    </row>
    <row r="1715" spans="1:3" s="5" customFormat="1" ht="15.75" hidden="1" outlineLevel="2" x14ac:dyDescent="0.25">
      <c r="A1715" s="45" t="s">
        <v>547</v>
      </c>
      <c r="B1715" s="47" t="s">
        <v>546</v>
      </c>
      <c r="C1715" s="65"/>
    </row>
    <row r="1716" spans="1:3" s="5" customFormat="1" ht="15.75" hidden="1" outlineLevel="3" x14ac:dyDescent="0.25">
      <c r="A1716" s="45" t="s">
        <v>547</v>
      </c>
      <c r="B1716" s="47" t="s">
        <v>546</v>
      </c>
      <c r="C1716" s="65"/>
    </row>
    <row r="1717" spans="1:3" s="5" customFormat="1" ht="22.5" hidden="1" outlineLevel="4" x14ac:dyDescent="0.25">
      <c r="A1717" s="45" t="s">
        <v>548</v>
      </c>
      <c r="B1717" s="47" t="s">
        <v>546</v>
      </c>
      <c r="C1717" s="65"/>
    </row>
    <row r="1718" spans="1:3" s="5" customFormat="1" ht="15.75" hidden="1" outlineLevel="5" x14ac:dyDescent="0.25">
      <c r="A1718" s="45" t="s">
        <v>100</v>
      </c>
      <c r="B1718" s="47" t="s">
        <v>546</v>
      </c>
      <c r="C1718" s="65"/>
    </row>
    <row r="1719" spans="1:3" s="5" customFormat="1" ht="15.75" hidden="1" outlineLevel="6" x14ac:dyDescent="0.25">
      <c r="A1719" s="45" t="s">
        <v>549</v>
      </c>
      <c r="B1719" s="47" t="s">
        <v>546</v>
      </c>
      <c r="C1719" s="65"/>
    </row>
    <row r="1720" spans="1:3" s="5" customFormat="1" ht="15.75" hidden="1" outlineLevel="7" x14ac:dyDescent="0.25">
      <c r="A1720" s="29" t="s">
        <v>550</v>
      </c>
      <c r="B1720" s="51" t="s">
        <v>546</v>
      </c>
      <c r="C1720" s="66"/>
    </row>
    <row r="1721" spans="1:3" s="5" customFormat="1" ht="22.5" hidden="1" outlineLevel="4" x14ac:dyDescent="0.25">
      <c r="A1721" s="45" t="s">
        <v>551</v>
      </c>
      <c r="B1721" s="47" t="s">
        <v>546</v>
      </c>
      <c r="C1721" s="65"/>
    </row>
    <row r="1722" spans="1:3" s="5" customFormat="1" ht="15.75" hidden="1" outlineLevel="5" x14ac:dyDescent="0.25">
      <c r="A1722" s="45" t="s">
        <v>100</v>
      </c>
      <c r="B1722" s="47" t="s">
        <v>546</v>
      </c>
      <c r="C1722" s="65"/>
    </row>
    <row r="1723" spans="1:3" s="5" customFormat="1" ht="15.75" hidden="1" outlineLevel="6" x14ac:dyDescent="0.25">
      <c r="A1723" s="45" t="s">
        <v>549</v>
      </c>
      <c r="B1723" s="47" t="s">
        <v>546</v>
      </c>
      <c r="C1723" s="65"/>
    </row>
    <row r="1724" spans="1:3" s="5" customFormat="1" ht="15.75" hidden="1" outlineLevel="7" x14ac:dyDescent="0.25">
      <c r="A1724" s="29" t="s">
        <v>550</v>
      </c>
      <c r="B1724" s="51" t="s">
        <v>546</v>
      </c>
      <c r="C1724" s="66"/>
    </row>
    <row r="1725" spans="1:3" s="5" customFormat="1" ht="15.75" hidden="1" outlineLevel="1" x14ac:dyDescent="0.25">
      <c r="A1725" s="45" t="s">
        <v>552</v>
      </c>
      <c r="B1725" s="47" t="s">
        <v>553</v>
      </c>
      <c r="C1725" s="65"/>
    </row>
    <row r="1726" spans="1:3" s="5" customFormat="1" ht="15.75" hidden="1" outlineLevel="2" x14ac:dyDescent="0.25">
      <c r="A1726" s="45" t="s">
        <v>549</v>
      </c>
      <c r="B1726" s="47" t="s">
        <v>553</v>
      </c>
      <c r="C1726" s="65"/>
    </row>
    <row r="1727" spans="1:3" s="5" customFormat="1" ht="15.75" hidden="1" outlineLevel="3" x14ac:dyDescent="0.25">
      <c r="A1727" s="45" t="s">
        <v>554</v>
      </c>
      <c r="B1727" s="47" t="s">
        <v>553</v>
      </c>
      <c r="C1727" s="65"/>
    </row>
    <row r="1728" spans="1:3" s="5" customFormat="1" ht="15.75" hidden="1" outlineLevel="5" x14ac:dyDescent="0.25">
      <c r="A1728" s="45" t="s">
        <v>100</v>
      </c>
      <c r="B1728" s="47" t="s">
        <v>553</v>
      </c>
      <c r="C1728" s="65"/>
    </row>
    <row r="1729" spans="1:3" s="5" customFormat="1" ht="15.75" hidden="1" outlineLevel="6" x14ac:dyDescent="0.25">
      <c r="A1729" s="45" t="s">
        <v>549</v>
      </c>
      <c r="B1729" s="47" t="s">
        <v>553</v>
      </c>
      <c r="C1729" s="65"/>
    </row>
    <row r="1730" spans="1:3" s="5" customFormat="1" ht="22.5" hidden="1" outlineLevel="7" x14ac:dyDescent="0.25">
      <c r="A1730" s="29" t="s">
        <v>555</v>
      </c>
      <c r="B1730" s="51" t="s">
        <v>553</v>
      </c>
      <c r="C1730" s="66"/>
    </row>
    <row r="1731" spans="1:3" s="5" customFormat="1" ht="15.75" outlineLevel="1" collapsed="1" x14ac:dyDescent="0.25">
      <c r="A1731" s="45" t="s">
        <v>556</v>
      </c>
      <c r="B1731" s="47" t="s">
        <v>557</v>
      </c>
      <c r="C1731" s="65">
        <f>518.8+1</f>
        <v>519.79999999999995</v>
      </c>
    </row>
    <row r="1732" spans="1:3" s="5" customFormat="1" ht="15.75" hidden="1" outlineLevel="2" x14ac:dyDescent="0.25">
      <c r="A1732" s="9" t="s">
        <v>100</v>
      </c>
      <c r="B1732" s="11" t="s">
        <v>557</v>
      </c>
      <c r="C1732" s="10">
        <f>C1733</f>
        <v>639</v>
      </c>
    </row>
    <row r="1733" spans="1:3" s="5" customFormat="1" ht="15.75" hidden="1" outlineLevel="3" x14ac:dyDescent="0.25">
      <c r="A1733" s="9" t="s">
        <v>369</v>
      </c>
      <c r="B1733" s="11" t="s">
        <v>557</v>
      </c>
      <c r="C1733" s="10">
        <v>639</v>
      </c>
    </row>
    <row r="1734" spans="1:3" s="5" customFormat="1" ht="15.75" hidden="1" outlineLevel="5" x14ac:dyDescent="0.25">
      <c r="A1734" s="9" t="s">
        <v>100</v>
      </c>
      <c r="B1734" s="11" t="s">
        <v>557</v>
      </c>
      <c r="C1734" s="10">
        <v>1000000</v>
      </c>
    </row>
    <row r="1735" spans="1:3" s="5" customFormat="1" ht="15.75" hidden="1" outlineLevel="6" x14ac:dyDescent="0.25">
      <c r="A1735" s="9" t="s">
        <v>182</v>
      </c>
      <c r="B1735" s="11" t="s">
        <v>557</v>
      </c>
      <c r="C1735" s="10">
        <v>1000000</v>
      </c>
    </row>
    <row r="1736" spans="1:3" s="5" customFormat="1" ht="47.25" hidden="1" outlineLevel="7" x14ac:dyDescent="0.25">
      <c r="A1736" s="12" t="s">
        <v>218</v>
      </c>
      <c r="B1736" s="13" t="s">
        <v>557</v>
      </c>
      <c r="C1736" s="14">
        <v>1000000</v>
      </c>
    </row>
    <row r="1737" spans="1:3" s="5" customFormat="1" ht="63" hidden="1" outlineLevel="2" x14ac:dyDescent="0.25">
      <c r="A1737" s="9" t="s">
        <v>558</v>
      </c>
      <c r="B1737" s="11" t="s">
        <v>557</v>
      </c>
      <c r="C1737" s="10">
        <v>102838.5</v>
      </c>
    </row>
    <row r="1738" spans="1:3" s="5" customFormat="1" ht="15.75" hidden="1" outlineLevel="5" x14ac:dyDescent="0.25">
      <c r="A1738" s="9" t="s">
        <v>100</v>
      </c>
      <c r="B1738" s="11" t="s">
        <v>557</v>
      </c>
      <c r="C1738" s="10">
        <v>102838.5</v>
      </c>
    </row>
    <row r="1739" spans="1:3" s="5" customFormat="1" ht="15.75" hidden="1" outlineLevel="6" x14ac:dyDescent="0.25">
      <c r="A1739" s="9" t="s">
        <v>182</v>
      </c>
      <c r="B1739" s="11" t="s">
        <v>557</v>
      </c>
      <c r="C1739" s="10">
        <v>102838.5</v>
      </c>
    </row>
    <row r="1740" spans="1:3" s="5" customFormat="1" ht="47.25" hidden="1" outlineLevel="7" x14ac:dyDescent="0.25">
      <c r="A1740" s="12" t="s">
        <v>218</v>
      </c>
      <c r="B1740" s="13" t="s">
        <v>557</v>
      </c>
      <c r="C1740" s="14">
        <v>102838.5</v>
      </c>
    </row>
    <row r="1741" spans="1:3" s="5" customFormat="1" ht="47.25" hidden="1" outlineLevel="2" x14ac:dyDescent="0.25">
      <c r="A1741" s="9" t="s">
        <v>559</v>
      </c>
      <c r="B1741" s="11" t="s">
        <v>557</v>
      </c>
      <c r="C1741" s="10">
        <v>266554.3</v>
      </c>
    </row>
    <row r="1742" spans="1:3" s="5" customFormat="1" ht="15.75" hidden="1" outlineLevel="5" x14ac:dyDescent="0.25">
      <c r="A1742" s="9" t="s">
        <v>100</v>
      </c>
      <c r="B1742" s="11" t="s">
        <v>557</v>
      </c>
      <c r="C1742" s="10">
        <v>266554.3</v>
      </c>
    </row>
    <row r="1743" spans="1:3" s="5" customFormat="1" ht="15.75" hidden="1" outlineLevel="6" x14ac:dyDescent="0.25">
      <c r="A1743" s="9" t="s">
        <v>182</v>
      </c>
      <c r="B1743" s="11" t="s">
        <v>557</v>
      </c>
      <c r="C1743" s="10">
        <v>266554.3</v>
      </c>
    </row>
    <row r="1744" spans="1:3" s="5" customFormat="1" ht="47.25" hidden="1" outlineLevel="7" x14ac:dyDescent="0.25">
      <c r="A1744" s="12" t="s">
        <v>218</v>
      </c>
      <c r="B1744" s="13" t="s">
        <v>557</v>
      </c>
      <c r="C1744" s="14">
        <v>266554.3</v>
      </c>
    </row>
    <row r="1745" spans="1:3" s="5" customFormat="1" ht="78.75" hidden="1" outlineLevel="2" x14ac:dyDescent="0.25">
      <c r="A1745" s="15" t="s">
        <v>560</v>
      </c>
      <c r="B1745" s="11" t="s">
        <v>557</v>
      </c>
      <c r="C1745" s="10">
        <v>444247</v>
      </c>
    </row>
    <row r="1746" spans="1:3" s="5" customFormat="1" ht="15.75" hidden="1" outlineLevel="5" x14ac:dyDescent="0.25">
      <c r="A1746" s="9" t="s">
        <v>100</v>
      </c>
      <c r="B1746" s="11" t="s">
        <v>557</v>
      </c>
      <c r="C1746" s="10">
        <v>444247</v>
      </c>
    </row>
    <row r="1747" spans="1:3" s="5" customFormat="1" ht="15.75" hidden="1" outlineLevel="6" x14ac:dyDescent="0.25">
      <c r="A1747" s="9" t="s">
        <v>182</v>
      </c>
      <c r="B1747" s="11" t="s">
        <v>557</v>
      </c>
      <c r="C1747" s="10">
        <v>444247</v>
      </c>
    </row>
    <row r="1748" spans="1:3" s="5" customFormat="1" ht="47.25" hidden="1" outlineLevel="7" x14ac:dyDescent="0.25">
      <c r="A1748" s="12" t="s">
        <v>218</v>
      </c>
      <c r="B1748" s="13" t="s">
        <v>557</v>
      </c>
      <c r="C1748" s="14">
        <v>444247</v>
      </c>
    </row>
    <row r="1749" spans="1:3" s="5" customFormat="1" ht="15.75" hidden="1" outlineLevel="2" x14ac:dyDescent="0.25">
      <c r="A1749" s="9" t="s">
        <v>561</v>
      </c>
      <c r="B1749" s="11" t="s">
        <v>557</v>
      </c>
      <c r="C1749" s="10">
        <v>500000</v>
      </c>
    </row>
    <row r="1750" spans="1:3" s="5" customFormat="1" ht="15.75" hidden="1" outlineLevel="5" x14ac:dyDescent="0.25">
      <c r="A1750" s="9" t="s">
        <v>100</v>
      </c>
      <c r="B1750" s="11" t="s">
        <v>557</v>
      </c>
      <c r="C1750" s="10">
        <v>500000</v>
      </c>
    </row>
    <row r="1751" spans="1:3" s="5" customFormat="1" ht="15.75" hidden="1" outlineLevel="6" x14ac:dyDescent="0.25">
      <c r="A1751" s="9" t="s">
        <v>182</v>
      </c>
      <c r="B1751" s="11" t="s">
        <v>557</v>
      </c>
      <c r="C1751" s="10">
        <v>500000</v>
      </c>
    </row>
    <row r="1752" spans="1:3" s="5" customFormat="1" ht="47.25" hidden="1" outlineLevel="7" x14ac:dyDescent="0.25">
      <c r="A1752" s="12" t="s">
        <v>218</v>
      </c>
      <c r="B1752" s="13" t="s">
        <v>557</v>
      </c>
      <c r="C1752" s="14">
        <v>500000</v>
      </c>
    </row>
    <row r="1753" spans="1:3" s="5" customFormat="1" ht="31.5" hidden="1" outlineLevel="2" x14ac:dyDescent="0.25">
      <c r="A1753" s="9" t="s">
        <v>562</v>
      </c>
      <c r="B1753" s="11" t="s">
        <v>557</v>
      </c>
      <c r="C1753" s="10">
        <v>51232.5</v>
      </c>
    </row>
    <row r="1754" spans="1:3" s="5" customFormat="1" ht="15.75" hidden="1" outlineLevel="5" x14ac:dyDescent="0.25">
      <c r="A1754" s="9" t="s">
        <v>100</v>
      </c>
      <c r="B1754" s="11" t="s">
        <v>557</v>
      </c>
      <c r="C1754" s="10">
        <v>51232.5</v>
      </c>
    </row>
    <row r="1755" spans="1:3" s="5" customFormat="1" ht="15.75" hidden="1" outlineLevel="6" x14ac:dyDescent="0.25">
      <c r="A1755" s="9" t="s">
        <v>369</v>
      </c>
      <c r="B1755" s="11" t="s">
        <v>557</v>
      </c>
      <c r="C1755" s="10">
        <v>51232.5</v>
      </c>
    </row>
    <row r="1756" spans="1:3" s="5" customFormat="1" ht="15.75" hidden="1" outlineLevel="7" x14ac:dyDescent="0.25">
      <c r="A1756" s="12" t="s">
        <v>369</v>
      </c>
      <c r="B1756" s="13" t="s">
        <v>557</v>
      </c>
      <c r="C1756" s="14">
        <v>51232.5</v>
      </c>
    </row>
    <row r="1757" spans="1:3" s="5" customFormat="1" ht="63" hidden="1" outlineLevel="2" x14ac:dyDescent="0.25">
      <c r="A1757" s="15" t="s">
        <v>563</v>
      </c>
      <c r="B1757" s="11" t="s">
        <v>557</v>
      </c>
      <c r="C1757" s="10">
        <v>100000</v>
      </c>
    </row>
    <row r="1758" spans="1:3" s="5" customFormat="1" ht="15.75" hidden="1" outlineLevel="5" x14ac:dyDescent="0.25">
      <c r="A1758" s="9" t="s">
        <v>100</v>
      </c>
      <c r="B1758" s="11" t="s">
        <v>557</v>
      </c>
      <c r="C1758" s="10">
        <v>100000</v>
      </c>
    </row>
    <row r="1759" spans="1:3" s="5" customFormat="1" ht="15.75" hidden="1" outlineLevel="6" x14ac:dyDescent="0.25">
      <c r="A1759" s="9" t="s">
        <v>369</v>
      </c>
      <c r="B1759" s="11" t="s">
        <v>557</v>
      </c>
      <c r="C1759" s="10">
        <v>100000</v>
      </c>
    </row>
    <row r="1760" spans="1:3" s="5" customFormat="1" ht="15.75" hidden="1" outlineLevel="7" x14ac:dyDescent="0.25">
      <c r="A1760" s="12" t="s">
        <v>369</v>
      </c>
      <c r="B1760" s="13" t="s">
        <v>557</v>
      </c>
      <c r="C1760" s="14">
        <v>100000</v>
      </c>
    </row>
    <row r="1761" spans="1:9" collapsed="1" x14ac:dyDescent="0.25"/>
    <row r="1764" spans="1:9" customFormat="1" x14ac:dyDescent="0.25">
      <c r="A1764" s="1"/>
      <c r="B1764" s="2"/>
      <c r="C1764" s="1"/>
      <c r="D1764" s="1"/>
      <c r="E1764" s="1"/>
      <c r="F1764" s="1"/>
      <c r="G1764" s="1"/>
      <c r="H1764" s="1"/>
      <c r="I1764" s="1"/>
    </row>
  </sheetData>
  <mergeCells count="3">
    <mergeCell ref="A7:C7"/>
    <mergeCell ref="A8:C8"/>
    <mergeCell ref="A9:C9"/>
  </mergeCells>
  <printOptions horizontalCentered="1"/>
  <pageMargins left="0.70866141732283472" right="0.51181102362204722" top="0.35433070866141736" bottom="0.35433070866141736" header="0.31496062992125984" footer="0.31496062992125984"/>
  <pageSetup paperSize="9" scale="77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209"/>
  <sheetViews>
    <sheetView zoomScaleNormal="100" workbookViewId="0">
      <selection activeCell="A57" sqref="A57"/>
    </sheetView>
  </sheetViews>
  <sheetFormatPr defaultRowHeight="12.75" outlineLevelRow="7" x14ac:dyDescent="0.2"/>
  <cols>
    <col min="1" max="1" width="73.5703125" style="6" customWidth="1"/>
    <col min="2" max="2" width="9.140625" style="6"/>
    <col min="3" max="3" width="17" style="6" customWidth="1"/>
    <col min="4" max="4" width="12.85546875" style="6" customWidth="1"/>
    <col min="5" max="5" width="12.42578125" style="6" customWidth="1"/>
    <col min="6" max="6" width="9.140625" style="6"/>
    <col min="7" max="7" width="11.28515625" style="6" customWidth="1"/>
    <col min="8" max="248" width="9.140625" style="6"/>
    <col min="249" max="249" width="73.5703125" style="6" customWidth="1"/>
    <col min="250" max="250" width="9.140625" style="6"/>
    <col min="251" max="251" width="10.28515625" style="6" customWidth="1"/>
    <col min="252" max="252" width="9.140625" style="6"/>
    <col min="253" max="253" width="17.7109375" style="6" customWidth="1"/>
    <col min="254" max="504" width="9.140625" style="6"/>
    <col min="505" max="505" width="73.5703125" style="6" customWidth="1"/>
    <col min="506" max="506" width="9.140625" style="6"/>
    <col min="507" max="507" width="10.28515625" style="6" customWidth="1"/>
    <col min="508" max="508" width="9.140625" style="6"/>
    <col min="509" max="509" width="17.7109375" style="6" customWidth="1"/>
    <col min="510" max="760" width="9.140625" style="6"/>
    <col min="761" max="761" width="73.5703125" style="6" customWidth="1"/>
    <col min="762" max="762" width="9.140625" style="6"/>
    <col min="763" max="763" width="10.28515625" style="6" customWidth="1"/>
    <col min="764" max="764" width="9.140625" style="6"/>
    <col min="765" max="765" width="17.7109375" style="6" customWidth="1"/>
    <col min="766" max="1016" width="9.140625" style="6"/>
    <col min="1017" max="1017" width="73.5703125" style="6" customWidth="1"/>
    <col min="1018" max="1018" width="9.140625" style="6"/>
    <col min="1019" max="1019" width="10.28515625" style="6" customWidth="1"/>
    <col min="1020" max="1020" width="9.140625" style="6"/>
    <col min="1021" max="1021" width="17.7109375" style="6" customWidth="1"/>
    <col min="1022" max="1272" width="9.140625" style="6"/>
    <col min="1273" max="1273" width="73.5703125" style="6" customWidth="1"/>
    <col min="1274" max="1274" width="9.140625" style="6"/>
    <col min="1275" max="1275" width="10.28515625" style="6" customWidth="1"/>
    <col min="1276" max="1276" width="9.140625" style="6"/>
    <col min="1277" max="1277" width="17.7109375" style="6" customWidth="1"/>
    <col min="1278" max="1528" width="9.140625" style="6"/>
    <col min="1529" max="1529" width="73.5703125" style="6" customWidth="1"/>
    <col min="1530" max="1530" width="9.140625" style="6"/>
    <col min="1531" max="1531" width="10.28515625" style="6" customWidth="1"/>
    <col min="1532" max="1532" width="9.140625" style="6"/>
    <col min="1533" max="1533" width="17.7109375" style="6" customWidth="1"/>
    <col min="1534" max="1784" width="9.140625" style="6"/>
    <col min="1785" max="1785" width="73.5703125" style="6" customWidth="1"/>
    <col min="1786" max="1786" width="9.140625" style="6"/>
    <col min="1787" max="1787" width="10.28515625" style="6" customWidth="1"/>
    <col min="1788" max="1788" width="9.140625" style="6"/>
    <col min="1789" max="1789" width="17.7109375" style="6" customWidth="1"/>
    <col min="1790" max="2040" width="9.140625" style="6"/>
    <col min="2041" max="2041" width="73.5703125" style="6" customWidth="1"/>
    <col min="2042" max="2042" width="9.140625" style="6"/>
    <col min="2043" max="2043" width="10.28515625" style="6" customWidth="1"/>
    <col min="2044" max="2044" width="9.140625" style="6"/>
    <col min="2045" max="2045" width="17.7109375" style="6" customWidth="1"/>
    <col min="2046" max="2296" width="9.140625" style="6"/>
    <col min="2297" max="2297" width="73.5703125" style="6" customWidth="1"/>
    <col min="2298" max="2298" width="9.140625" style="6"/>
    <col min="2299" max="2299" width="10.28515625" style="6" customWidth="1"/>
    <col min="2300" max="2300" width="9.140625" style="6"/>
    <col min="2301" max="2301" width="17.7109375" style="6" customWidth="1"/>
    <col min="2302" max="2552" width="9.140625" style="6"/>
    <col min="2553" max="2553" width="73.5703125" style="6" customWidth="1"/>
    <col min="2554" max="2554" width="9.140625" style="6"/>
    <col min="2555" max="2555" width="10.28515625" style="6" customWidth="1"/>
    <col min="2556" max="2556" width="9.140625" style="6"/>
    <col min="2557" max="2557" width="17.7109375" style="6" customWidth="1"/>
    <col min="2558" max="2808" width="9.140625" style="6"/>
    <col min="2809" max="2809" width="73.5703125" style="6" customWidth="1"/>
    <col min="2810" max="2810" width="9.140625" style="6"/>
    <col min="2811" max="2811" width="10.28515625" style="6" customWidth="1"/>
    <col min="2812" max="2812" width="9.140625" style="6"/>
    <col min="2813" max="2813" width="17.7109375" style="6" customWidth="1"/>
    <col min="2814" max="3064" width="9.140625" style="6"/>
    <col min="3065" max="3065" width="73.5703125" style="6" customWidth="1"/>
    <col min="3066" max="3066" width="9.140625" style="6"/>
    <col min="3067" max="3067" width="10.28515625" style="6" customWidth="1"/>
    <col min="3068" max="3068" width="9.140625" style="6"/>
    <col min="3069" max="3069" width="17.7109375" style="6" customWidth="1"/>
    <col min="3070" max="3320" width="9.140625" style="6"/>
    <col min="3321" max="3321" width="73.5703125" style="6" customWidth="1"/>
    <col min="3322" max="3322" width="9.140625" style="6"/>
    <col min="3323" max="3323" width="10.28515625" style="6" customWidth="1"/>
    <col min="3324" max="3324" width="9.140625" style="6"/>
    <col min="3325" max="3325" width="17.7109375" style="6" customWidth="1"/>
    <col min="3326" max="3576" width="9.140625" style="6"/>
    <col min="3577" max="3577" width="73.5703125" style="6" customWidth="1"/>
    <col min="3578" max="3578" width="9.140625" style="6"/>
    <col min="3579" max="3579" width="10.28515625" style="6" customWidth="1"/>
    <col min="3580" max="3580" width="9.140625" style="6"/>
    <col min="3581" max="3581" width="17.7109375" style="6" customWidth="1"/>
    <col min="3582" max="3832" width="9.140625" style="6"/>
    <col min="3833" max="3833" width="73.5703125" style="6" customWidth="1"/>
    <col min="3834" max="3834" width="9.140625" style="6"/>
    <col min="3835" max="3835" width="10.28515625" style="6" customWidth="1"/>
    <col min="3836" max="3836" width="9.140625" style="6"/>
    <col min="3837" max="3837" width="17.7109375" style="6" customWidth="1"/>
    <col min="3838" max="4088" width="9.140625" style="6"/>
    <col min="4089" max="4089" width="73.5703125" style="6" customWidth="1"/>
    <col min="4090" max="4090" width="9.140625" style="6"/>
    <col min="4091" max="4091" width="10.28515625" style="6" customWidth="1"/>
    <col min="4092" max="4092" width="9.140625" style="6"/>
    <col min="4093" max="4093" width="17.7109375" style="6" customWidth="1"/>
    <col min="4094" max="4344" width="9.140625" style="6"/>
    <col min="4345" max="4345" width="73.5703125" style="6" customWidth="1"/>
    <col min="4346" max="4346" width="9.140625" style="6"/>
    <col min="4347" max="4347" width="10.28515625" style="6" customWidth="1"/>
    <col min="4348" max="4348" width="9.140625" style="6"/>
    <col min="4349" max="4349" width="17.7109375" style="6" customWidth="1"/>
    <col min="4350" max="4600" width="9.140625" style="6"/>
    <col min="4601" max="4601" width="73.5703125" style="6" customWidth="1"/>
    <col min="4602" max="4602" width="9.140625" style="6"/>
    <col min="4603" max="4603" width="10.28515625" style="6" customWidth="1"/>
    <col min="4604" max="4604" width="9.140625" style="6"/>
    <col min="4605" max="4605" width="17.7109375" style="6" customWidth="1"/>
    <col min="4606" max="4856" width="9.140625" style="6"/>
    <col min="4857" max="4857" width="73.5703125" style="6" customWidth="1"/>
    <col min="4858" max="4858" width="9.140625" style="6"/>
    <col min="4859" max="4859" width="10.28515625" style="6" customWidth="1"/>
    <col min="4860" max="4860" width="9.140625" style="6"/>
    <col min="4861" max="4861" width="17.7109375" style="6" customWidth="1"/>
    <col min="4862" max="5112" width="9.140625" style="6"/>
    <col min="5113" max="5113" width="73.5703125" style="6" customWidth="1"/>
    <col min="5114" max="5114" width="9.140625" style="6"/>
    <col min="5115" max="5115" width="10.28515625" style="6" customWidth="1"/>
    <col min="5116" max="5116" width="9.140625" style="6"/>
    <col min="5117" max="5117" width="17.7109375" style="6" customWidth="1"/>
    <col min="5118" max="5368" width="9.140625" style="6"/>
    <col min="5369" max="5369" width="73.5703125" style="6" customWidth="1"/>
    <col min="5370" max="5370" width="9.140625" style="6"/>
    <col min="5371" max="5371" width="10.28515625" style="6" customWidth="1"/>
    <col min="5372" max="5372" width="9.140625" style="6"/>
    <col min="5373" max="5373" width="17.7109375" style="6" customWidth="1"/>
    <col min="5374" max="5624" width="9.140625" style="6"/>
    <col min="5625" max="5625" width="73.5703125" style="6" customWidth="1"/>
    <col min="5626" max="5626" width="9.140625" style="6"/>
    <col min="5627" max="5627" width="10.28515625" style="6" customWidth="1"/>
    <col min="5628" max="5628" width="9.140625" style="6"/>
    <col min="5629" max="5629" width="17.7109375" style="6" customWidth="1"/>
    <col min="5630" max="5880" width="9.140625" style="6"/>
    <col min="5881" max="5881" width="73.5703125" style="6" customWidth="1"/>
    <col min="5882" max="5882" width="9.140625" style="6"/>
    <col min="5883" max="5883" width="10.28515625" style="6" customWidth="1"/>
    <col min="5884" max="5884" width="9.140625" style="6"/>
    <col min="5885" max="5885" width="17.7109375" style="6" customWidth="1"/>
    <col min="5886" max="6136" width="9.140625" style="6"/>
    <col min="6137" max="6137" width="73.5703125" style="6" customWidth="1"/>
    <col min="6138" max="6138" width="9.140625" style="6"/>
    <col min="6139" max="6139" width="10.28515625" style="6" customWidth="1"/>
    <col min="6140" max="6140" width="9.140625" style="6"/>
    <col min="6141" max="6141" width="17.7109375" style="6" customWidth="1"/>
    <col min="6142" max="6392" width="9.140625" style="6"/>
    <col min="6393" max="6393" width="73.5703125" style="6" customWidth="1"/>
    <col min="6394" max="6394" width="9.140625" style="6"/>
    <col min="6395" max="6395" width="10.28515625" style="6" customWidth="1"/>
    <col min="6396" max="6396" width="9.140625" style="6"/>
    <col min="6397" max="6397" width="17.7109375" style="6" customWidth="1"/>
    <col min="6398" max="6648" width="9.140625" style="6"/>
    <col min="6649" max="6649" width="73.5703125" style="6" customWidth="1"/>
    <col min="6650" max="6650" width="9.140625" style="6"/>
    <col min="6651" max="6651" width="10.28515625" style="6" customWidth="1"/>
    <col min="6652" max="6652" width="9.140625" style="6"/>
    <col min="6653" max="6653" width="17.7109375" style="6" customWidth="1"/>
    <col min="6654" max="6904" width="9.140625" style="6"/>
    <col min="6905" max="6905" width="73.5703125" style="6" customWidth="1"/>
    <col min="6906" max="6906" width="9.140625" style="6"/>
    <col min="6907" max="6907" width="10.28515625" style="6" customWidth="1"/>
    <col min="6908" max="6908" width="9.140625" style="6"/>
    <col min="6909" max="6909" width="17.7109375" style="6" customWidth="1"/>
    <col min="6910" max="7160" width="9.140625" style="6"/>
    <col min="7161" max="7161" width="73.5703125" style="6" customWidth="1"/>
    <col min="7162" max="7162" width="9.140625" style="6"/>
    <col min="7163" max="7163" width="10.28515625" style="6" customWidth="1"/>
    <col min="7164" max="7164" width="9.140625" style="6"/>
    <col min="7165" max="7165" width="17.7109375" style="6" customWidth="1"/>
    <col min="7166" max="7416" width="9.140625" style="6"/>
    <col min="7417" max="7417" width="73.5703125" style="6" customWidth="1"/>
    <col min="7418" max="7418" width="9.140625" style="6"/>
    <col min="7419" max="7419" width="10.28515625" style="6" customWidth="1"/>
    <col min="7420" max="7420" width="9.140625" style="6"/>
    <col min="7421" max="7421" width="17.7109375" style="6" customWidth="1"/>
    <col min="7422" max="7672" width="9.140625" style="6"/>
    <col min="7673" max="7673" width="73.5703125" style="6" customWidth="1"/>
    <col min="7674" max="7674" width="9.140625" style="6"/>
    <col min="7675" max="7675" width="10.28515625" style="6" customWidth="1"/>
    <col min="7676" max="7676" width="9.140625" style="6"/>
    <col min="7677" max="7677" width="17.7109375" style="6" customWidth="1"/>
    <col min="7678" max="7928" width="9.140625" style="6"/>
    <col min="7929" max="7929" width="73.5703125" style="6" customWidth="1"/>
    <col min="7930" max="7930" width="9.140625" style="6"/>
    <col min="7931" max="7931" width="10.28515625" style="6" customWidth="1"/>
    <col min="7932" max="7932" width="9.140625" style="6"/>
    <col min="7933" max="7933" width="17.7109375" style="6" customWidth="1"/>
    <col min="7934" max="8184" width="9.140625" style="6"/>
    <col min="8185" max="8185" width="73.5703125" style="6" customWidth="1"/>
    <col min="8186" max="8186" width="9.140625" style="6"/>
    <col min="8187" max="8187" width="10.28515625" style="6" customWidth="1"/>
    <col min="8188" max="8188" width="9.140625" style="6"/>
    <col min="8189" max="8189" width="17.7109375" style="6" customWidth="1"/>
    <col min="8190" max="8440" width="9.140625" style="6"/>
    <col min="8441" max="8441" width="73.5703125" style="6" customWidth="1"/>
    <col min="8442" max="8442" width="9.140625" style="6"/>
    <col min="8443" max="8443" width="10.28515625" style="6" customWidth="1"/>
    <col min="8444" max="8444" width="9.140625" style="6"/>
    <col min="8445" max="8445" width="17.7109375" style="6" customWidth="1"/>
    <col min="8446" max="8696" width="9.140625" style="6"/>
    <col min="8697" max="8697" width="73.5703125" style="6" customWidth="1"/>
    <col min="8698" max="8698" width="9.140625" style="6"/>
    <col min="8699" max="8699" width="10.28515625" style="6" customWidth="1"/>
    <col min="8700" max="8700" width="9.140625" style="6"/>
    <col min="8701" max="8701" width="17.7109375" style="6" customWidth="1"/>
    <col min="8702" max="8952" width="9.140625" style="6"/>
    <col min="8953" max="8953" width="73.5703125" style="6" customWidth="1"/>
    <col min="8954" max="8954" width="9.140625" style="6"/>
    <col min="8955" max="8955" width="10.28515625" style="6" customWidth="1"/>
    <col min="8956" max="8956" width="9.140625" style="6"/>
    <col min="8957" max="8957" width="17.7109375" style="6" customWidth="1"/>
    <col min="8958" max="9208" width="9.140625" style="6"/>
    <col min="9209" max="9209" width="73.5703125" style="6" customWidth="1"/>
    <col min="9210" max="9210" width="9.140625" style="6"/>
    <col min="9211" max="9211" width="10.28515625" style="6" customWidth="1"/>
    <col min="9212" max="9212" width="9.140625" style="6"/>
    <col min="9213" max="9213" width="17.7109375" style="6" customWidth="1"/>
    <col min="9214" max="9464" width="9.140625" style="6"/>
    <col min="9465" max="9465" width="73.5703125" style="6" customWidth="1"/>
    <col min="9466" max="9466" width="9.140625" style="6"/>
    <col min="9467" max="9467" width="10.28515625" style="6" customWidth="1"/>
    <col min="9468" max="9468" width="9.140625" style="6"/>
    <col min="9469" max="9469" width="17.7109375" style="6" customWidth="1"/>
    <col min="9470" max="9720" width="9.140625" style="6"/>
    <col min="9721" max="9721" width="73.5703125" style="6" customWidth="1"/>
    <col min="9722" max="9722" width="9.140625" style="6"/>
    <col min="9723" max="9723" width="10.28515625" style="6" customWidth="1"/>
    <col min="9724" max="9724" width="9.140625" style="6"/>
    <col min="9725" max="9725" width="17.7109375" style="6" customWidth="1"/>
    <col min="9726" max="9976" width="9.140625" style="6"/>
    <col min="9977" max="9977" width="73.5703125" style="6" customWidth="1"/>
    <col min="9978" max="9978" width="9.140625" style="6"/>
    <col min="9979" max="9979" width="10.28515625" style="6" customWidth="1"/>
    <col min="9980" max="9980" width="9.140625" style="6"/>
    <col min="9981" max="9981" width="17.7109375" style="6" customWidth="1"/>
    <col min="9982" max="10232" width="9.140625" style="6"/>
    <col min="10233" max="10233" width="73.5703125" style="6" customWidth="1"/>
    <col min="10234" max="10234" width="9.140625" style="6"/>
    <col min="10235" max="10235" width="10.28515625" style="6" customWidth="1"/>
    <col min="10236" max="10236" width="9.140625" style="6"/>
    <col min="10237" max="10237" width="17.7109375" style="6" customWidth="1"/>
    <col min="10238" max="10488" width="9.140625" style="6"/>
    <col min="10489" max="10489" width="73.5703125" style="6" customWidth="1"/>
    <col min="10490" max="10490" width="9.140625" style="6"/>
    <col min="10491" max="10491" width="10.28515625" style="6" customWidth="1"/>
    <col min="10492" max="10492" width="9.140625" style="6"/>
    <col min="10493" max="10493" width="17.7109375" style="6" customWidth="1"/>
    <col min="10494" max="10744" width="9.140625" style="6"/>
    <col min="10745" max="10745" width="73.5703125" style="6" customWidth="1"/>
    <col min="10746" max="10746" width="9.140625" style="6"/>
    <col min="10747" max="10747" width="10.28515625" style="6" customWidth="1"/>
    <col min="10748" max="10748" width="9.140625" style="6"/>
    <col min="10749" max="10749" width="17.7109375" style="6" customWidth="1"/>
    <col min="10750" max="11000" width="9.140625" style="6"/>
    <col min="11001" max="11001" width="73.5703125" style="6" customWidth="1"/>
    <col min="11002" max="11002" width="9.140625" style="6"/>
    <col min="11003" max="11003" width="10.28515625" style="6" customWidth="1"/>
    <col min="11004" max="11004" width="9.140625" style="6"/>
    <col min="11005" max="11005" width="17.7109375" style="6" customWidth="1"/>
    <col min="11006" max="11256" width="9.140625" style="6"/>
    <col min="11257" max="11257" width="73.5703125" style="6" customWidth="1"/>
    <col min="11258" max="11258" width="9.140625" style="6"/>
    <col min="11259" max="11259" width="10.28515625" style="6" customWidth="1"/>
    <col min="11260" max="11260" width="9.140625" style="6"/>
    <col min="11261" max="11261" width="17.7109375" style="6" customWidth="1"/>
    <col min="11262" max="11512" width="9.140625" style="6"/>
    <col min="11513" max="11513" width="73.5703125" style="6" customWidth="1"/>
    <col min="11514" max="11514" width="9.140625" style="6"/>
    <col min="11515" max="11515" width="10.28515625" style="6" customWidth="1"/>
    <col min="11516" max="11516" width="9.140625" style="6"/>
    <col min="11517" max="11517" width="17.7109375" style="6" customWidth="1"/>
    <col min="11518" max="11768" width="9.140625" style="6"/>
    <col min="11769" max="11769" width="73.5703125" style="6" customWidth="1"/>
    <col min="11770" max="11770" width="9.140625" style="6"/>
    <col min="11771" max="11771" width="10.28515625" style="6" customWidth="1"/>
    <col min="11772" max="11772" width="9.140625" style="6"/>
    <col min="11773" max="11773" width="17.7109375" style="6" customWidth="1"/>
    <col min="11774" max="12024" width="9.140625" style="6"/>
    <col min="12025" max="12025" width="73.5703125" style="6" customWidth="1"/>
    <col min="12026" max="12026" width="9.140625" style="6"/>
    <col min="12027" max="12027" width="10.28515625" style="6" customWidth="1"/>
    <col min="12028" max="12028" width="9.140625" style="6"/>
    <col min="12029" max="12029" width="17.7109375" style="6" customWidth="1"/>
    <col min="12030" max="12280" width="9.140625" style="6"/>
    <col min="12281" max="12281" width="73.5703125" style="6" customWidth="1"/>
    <col min="12282" max="12282" width="9.140625" style="6"/>
    <col min="12283" max="12283" width="10.28515625" style="6" customWidth="1"/>
    <col min="12284" max="12284" width="9.140625" style="6"/>
    <col min="12285" max="12285" width="17.7109375" style="6" customWidth="1"/>
    <col min="12286" max="12536" width="9.140625" style="6"/>
    <col min="12537" max="12537" width="73.5703125" style="6" customWidth="1"/>
    <col min="12538" max="12538" width="9.140625" style="6"/>
    <col min="12539" max="12539" width="10.28515625" style="6" customWidth="1"/>
    <col min="12540" max="12540" width="9.140625" style="6"/>
    <col min="12541" max="12541" width="17.7109375" style="6" customWidth="1"/>
    <col min="12542" max="12792" width="9.140625" style="6"/>
    <col min="12793" max="12793" width="73.5703125" style="6" customWidth="1"/>
    <col min="12794" max="12794" width="9.140625" style="6"/>
    <col min="12795" max="12795" width="10.28515625" style="6" customWidth="1"/>
    <col min="12796" max="12796" width="9.140625" style="6"/>
    <col min="12797" max="12797" width="17.7109375" style="6" customWidth="1"/>
    <col min="12798" max="13048" width="9.140625" style="6"/>
    <col min="13049" max="13049" width="73.5703125" style="6" customWidth="1"/>
    <col min="13050" max="13050" width="9.140625" style="6"/>
    <col min="13051" max="13051" width="10.28515625" style="6" customWidth="1"/>
    <col min="13052" max="13052" width="9.140625" style="6"/>
    <col min="13053" max="13053" width="17.7109375" style="6" customWidth="1"/>
    <col min="13054" max="13304" width="9.140625" style="6"/>
    <col min="13305" max="13305" width="73.5703125" style="6" customWidth="1"/>
    <col min="13306" max="13306" width="9.140625" style="6"/>
    <col min="13307" max="13307" width="10.28515625" style="6" customWidth="1"/>
    <col min="13308" max="13308" width="9.140625" style="6"/>
    <col min="13309" max="13309" width="17.7109375" style="6" customWidth="1"/>
    <col min="13310" max="13560" width="9.140625" style="6"/>
    <col min="13561" max="13561" width="73.5703125" style="6" customWidth="1"/>
    <col min="13562" max="13562" width="9.140625" style="6"/>
    <col min="13563" max="13563" width="10.28515625" style="6" customWidth="1"/>
    <col min="13564" max="13564" width="9.140625" style="6"/>
    <col min="13565" max="13565" width="17.7109375" style="6" customWidth="1"/>
    <col min="13566" max="13816" width="9.140625" style="6"/>
    <col min="13817" max="13817" width="73.5703125" style="6" customWidth="1"/>
    <col min="13818" max="13818" width="9.140625" style="6"/>
    <col min="13819" max="13819" width="10.28515625" style="6" customWidth="1"/>
    <col min="13820" max="13820" width="9.140625" style="6"/>
    <col min="13821" max="13821" width="17.7109375" style="6" customWidth="1"/>
    <col min="13822" max="14072" width="9.140625" style="6"/>
    <col min="14073" max="14073" width="73.5703125" style="6" customWidth="1"/>
    <col min="14074" max="14074" width="9.140625" style="6"/>
    <col min="14075" max="14075" width="10.28515625" style="6" customWidth="1"/>
    <col min="14076" max="14076" width="9.140625" style="6"/>
    <col min="14077" max="14077" width="17.7109375" style="6" customWidth="1"/>
    <col min="14078" max="14328" width="9.140625" style="6"/>
    <col min="14329" max="14329" width="73.5703125" style="6" customWidth="1"/>
    <col min="14330" max="14330" width="9.140625" style="6"/>
    <col min="14331" max="14331" width="10.28515625" style="6" customWidth="1"/>
    <col min="14332" max="14332" width="9.140625" style="6"/>
    <col min="14333" max="14333" width="17.7109375" style="6" customWidth="1"/>
    <col min="14334" max="14584" width="9.140625" style="6"/>
    <col min="14585" max="14585" width="73.5703125" style="6" customWidth="1"/>
    <col min="14586" max="14586" width="9.140625" style="6"/>
    <col min="14587" max="14587" width="10.28515625" style="6" customWidth="1"/>
    <col min="14588" max="14588" width="9.140625" style="6"/>
    <col min="14589" max="14589" width="17.7109375" style="6" customWidth="1"/>
    <col min="14590" max="14840" width="9.140625" style="6"/>
    <col min="14841" max="14841" width="73.5703125" style="6" customWidth="1"/>
    <col min="14842" max="14842" width="9.140625" style="6"/>
    <col min="14843" max="14843" width="10.28515625" style="6" customWidth="1"/>
    <col min="14844" max="14844" width="9.140625" style="6"/>
    <col min="14845" max="14845" width="17.7109375" style="6" customWidth="1"/>
    <col min="14846" max="15096" width="9.140625" style="6"/>
    <col min="15097" max="15097" width="73.5703125" style="6" customWidth="1"/>
    <col min="15098" max="15098" width="9.140625" style="6"/>
    <col min="15099" max="15099" width="10.28515625" style="6" customWidth="1"/>
    <col min="15100" max="15100" width="9.140625" style="6"/>
    <col min="15101" max="15101" width="17.7109375" style="6" customWidth="1"/>
    <col min="15102" max="15352" width="9.140625" style="6"/>
    <col min="15353" max="15353" width="73.5703125" style="6" customWidth="1"/>
    <col min="15354" max="15354" width="9.140625" style="6"/>
    <col min="15355" max="15355" width="10.28515625" style="6" customWidth="1"/>
    <col min="15356" max="15356" width="9.140625" style="6"/>
    <col min="15357" max="15357" width="17.7109375" style="6" customWidth="1"/>
    <col min="15358" max="15608" width="9.140625" style="6"/>
    <col min="15609" max="15609" width="73.5703125" style="6" customWidth="1"/>
    <col min="15610" max="15610" width="9.140625" style="6"/>
    <col min="15611" max="15611" width="10.28515625" style="6" customWidth="1"/>
    <col min="15612" max="15612" width="9.140625" style="6"/>
    <col min="15613" max="15613" width="17.7109375" style="6" customWidth="1"/>
    <col min="15614" max="15864" width="9.140625" style="6"/>
    <col min="15865" max="15865" width="73.5703125" style="6" customWidth="1"/>
    <col min="15866" max="15866" width="9.140625" style="6"/>
    <col min="15867" max="15867" width="10.28515625" style="6" customWidth="1"/>
    <col min="15868" max="15868" width="9.140625" style="6"/>
    <col min="15869" max="15869" width="17.7109375" style="6" customWidth="1"/>
    <col min="15870" max="16120" width="9.140625" style="6"/>
    <col min="16121" max="16121" width="73.5703125" style="6" customWidth="1"/>
    <col min="16122" max="16122" width="9.140625" style="6"/>
    <col min="16123" max="16123" width="10.28515625" style="6" customWidth="1"/>
    <col min="16124" max="16124" width="9.140625" style="6"/>
    <col min="16125" max="16125" width="17.7109375" style="6" customWidth="1"/>
    <col min="16126" max="16384" width="9.140625" style="6"/>
  </cols>
  <sheetData>
    <row r="1" spans="1:11" s="4" customFormat="1" ht="11.25" x14ac:dyDescent="0.2">
      <c r="A1" s="3"/>
      <c r="B1" s="25"/>
      <c r="C1" s="32"/>
      <c r="D1" s="32"/>
      <c r="E1" s="25" t="s">
        <v>747</v>
      </c>
      <c r="F1" s="30"/>
      <c r="G1" s="30"/>
      <c r="H1" s="30"/>
      <c r="I1" s="30"/>
      <c r="J1" s="30"/>
      <c r="K1" s="30"/>
    </row>
    <row r="2" spans="1:11" s="4" customFormat="1" ht="18.75" customHeight="1" x14ac:dyDescent="0.2">
      <c r="A2" s="3"/>
      <c r="B2" s="25"/>
      <c r="C2" s="25"/>
      <c r="D2" s="25"/>
      <c r="E2" s="25" t="s">
        <v>701</v>
      </c>
      <c r="F2" s="30"/>
      <c r="G2" s="30"/>
      <c r="H2" s="30"/>
      <c r="I2" s="30"/>
      <c r="J2" s="30"/>
      <c r="K2" s="30"/>
    </row>
    <row r="3" spans="1:11" s="4" customFormat="1" ht="11.25" x14ac:dyDescent="0.2">
      <c r="A3" s="3"/>
      <c r="B3" s="25"/>
      <c r="C3" s="25"/>
      <c r="D3" s="25"/>
      <c r="E3" s="25" t="s">
        <v>668</v>
      </c>
      <c r="F3" s="30"/>
      <c r="G3" s="30"/>
      <c r="H3" s="30"/>
      <c r="I3" s="30"/>
      <c r="J3" s="30"/>
      <c r="K3" s="30"/>
    </row>
    <row r="4" spans="1:11" x14ac:dyDescent="0.2">
      <c r="A4" s="36"/>
      <c r="B4" s="25"/>
      <c r="C4" s="25"/>
      <c r="D4" s="25"/>
      <c r="E4" s="25" t="s">
        <v>748</v>
      </c>
      <c r="F4" s="30"/>
      <c r="G4" s="30"/>
      <c r="H4" s="30"/>
      <c r="I4" s="30"/>
      <c r="J4" s="30"/>
      <c r="K4" s="30"/>
    </row>
    <row r="5" spans="1:11" x14ac:dyDescent="0.2">
      <c r="A5" s="36"/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ht="16.5" customHeight="1" x14ac:dyDescent="0.2">
      <c r="A6" s="101" t="s">
        <v>1</v>
      </c>
      <c r="B6" s="101"/>
      <c r="C6" s="101"/>
      <c r="D6" s="101"/>
      <c r="E6" s="101"/>
      <c r="F6" s="30"/>
      <c r="G6" s="30"/>
      <c r="H6" s="30"/>
      <c r="I6" s="30"/>
      <c r="J6" s="30"/>
      <c r="K6" s="30"/>
    </row>
    <row r="7" spans="1:11" x14ac:dyDescent="0.2">
      <c r="A7" s="102" t="s">
        <v>673</v>
      </c>
      <c r="B7" s="102"/>
      <c r="C7" s="102"/>
      <c r="D7" s="102"/>
      <c r="E7" s="102"/>
      <c r="F7" s="83"/>
      <c r="G7" s="30"/>
      <c r="H7" s="30"/>
      <c r="I7" s="30"/>
      <c r="J7" s="30"/>
      <c r="K7" s="30"/>
    </row>
    <row r="8" spans="1:11" x14ac:dyDescent="0.2">
      <c r="A8" s="102" t="s">
        <v>670</v>
      </c>
      <c r="B8" s="102"/>
      <c r="C8" s="102"/>
      <c r="D8" s="102"/>
      <c r="E8" s="102"/>
      <c r="F8" s="83"/>
      <c r="G8" s="30"/>
      <c r="H8" s="30"/>
      <c r="I8" s="30"/>
      <c r="J8" s="30"/>
      <c r="K8" s="30"/>
    </row>
    <row r="9" spans="1:11" ht="16.5" customHeight="1" x14ac:dyDescent="0.2">
      <c r="A9" s="40"/>
      <c r="B9" s="41"/>
      <c r="C9" s="63"/>
      <c r="D9" s="35"/>
      <c r="E9" s="35" t="s">
        <v>3</v>
      </c>
      <c r="F9" s="30"/>
      <c r="G9" s="30"/>
      <c r="H9" s="30"/>
      <c r="I9" s="30"/>
      <c r="J9" s="30"/>
      <c r="K9" s="30"/>
    </row>
    <row r="10" spans="1:11" x14ac:dyDescent="0.2">
      <c r="A10" s="42" t="s">
        <v>4</v>
      </c>
      <c r="B10" s="42" t="s">
        <v>5</v>
      </c>
      <c r="C10" s="43" t="s">
        <v>6</v>
      </c>
      <c r="D10" s="44" t="s">
        <v>7</v>
      </c>
      <c r="E10" s="44" t="s">
        <v>653</v>
      </c>
      <c r="F10" s="30"/>
      <c r="G10" s="30"/>
      <c r="H10" s="30"/>
      <c r="I10" s="30"/>
      <c r="J10" s="30"/>
      <c r="K10" s="30"/>
    </row>
    <row r="11" spans="1:11" x14ac:dyDescent="0.2">
      <c r="A11" s="45" t="s">
        <v>8</v>
      </c>
      <c r="B11" s="46"/>
      <c r="C11" s="43"/>
      <c r="D11" s="43"/>
      <c r="E11" s="43">
        <f>E12+E536+E560+E567+E1258+E1316+E1583+E1610+E2033+E2156+E2155</f>
        <v>182041.48499999999</v>
      </c>
      <c r="F11" s="30"/>
      <c r="G11" s="30"/>
      <c r="H11" s="30"/>
      <c r="I11" s="30"/>
      <c r="J11" s="30"/>
      <c r="K11" s="30"/>
    </row>
    <row r="12" spans="1:11" s="5" customFormat="1" ht="15.75" x14ac:dyDescent="0.25">
      <c r="A12" s="45" t="s">
        <v>9</v>
      </c>
      <c r="B12" s="47" t="s">
        <v>10</v>
      </c>
      <c r="C12" s="43"/>
      <c r="D12" s="43"/>
      <c r="E12" s="43">
        <f>E13+E26+E63+E330+E519</f>
        <v>36100.684999999998</v>
      </c>
      <c r="F12" s="30"/>
      <c r="G12" s="30"/>
      <c r="H12" s="30"/>
      <c r="I12" s="30"/>
      <c r="J12" s="30"/>
      <c r="K12" s="30"/>
    </row>
    <row r="13" spans="1:11" s="16" customFormat="1" ht="22.5" outlineLevel="1" x14ac:dyDescent="0.25">
      <c r="A13" s="45" t="s">
        <v>11</v>
      </c>
      <c r="B13" s="47" t="s">
        <v>12</v>
      </c>
      <c r="C13" s="43"/>
      <c r="D13" s="48"/>
      <c r="E13" s="49">
        <f>E19</f>
        <v>1855.1999999999998</v>
      </c>
      <c r="F13" s="50"/>
      <c r="G13" s="50"/>
      <c r="H13" s="50"/>
      <c r="I13" s="50"/>
      <c r="J13" s="50"/>
      <c r="K13" s="50"/>
    </row>
    <row r="14" spans="1:11" s="5" customFormat="1" ht="22.5" hidden="1" outlineLevel="2" x14ac:dyDescent="0.25">
      <c r="A14" s="45" t="s">
        <v>13</v>
      </c>
      <c r="B14" s="51" t="s">
        <v>12</v>
      </c>
      <c r="C14" s="52">
        <f>C15</f>
        <v>1339.6646000000001</v>
      </c>
      <c r="D14" s="53">
        <f t="shared" ref="D14:D91" si="0">C14</f>
        <v>1339.6646000000001</v>
      </c>
      <c r="E14" s="54" t="e">
        <f>#REF!</f>
        <v>#REF!</v>
      </c>
      <c r="F14" s="30"/>
      <c r="G14" s="30"/>
      <c r="H14" s="30"/>
      <c r="I14" s="30"/>
      <c r="J14" s="30"/>
      <c r="K14" s="30"/>
    </row>
    <row r="15" spans="1:11" s="5" customFormat="1" ht="15.75" hidden="1" outlineLevel="3" x14ac:dyDescent="0.25">
      <c r="A15" s="45" t="s">
        <v>15</v>
      </c>
      <c r="B15" s="51" t="s">
        <v>12</v>
      </c>
      <c r="C15" s="52">
        <f>C16</f>
        <v>1339.6646000000001</v>
      </c>
      <c r="D15" s="53">
        <f t="shared" si="0"/>
        <v>1339.6646000000001</v>
      </c>
      <c r="E15" s="54" t="e">
        <f>#REF!</f>
        <v>#REF!</v>
      </c>
      <c r="F15" s="30"/>
      <c r="G15" s="30"/>
      <c r="H15" s="30"/>
      <c r="I15" s="30"/>
      <c r="J15" s="30"/>
      <c r="K15" s="30"/>
    </row>
    <row r="16" spans="1:11" s="5" customFormat="1" ht="33.75" hidden="1" outlineLevel="5" x14ac:dyDescent="0.25">
      <c r="A16" s="45" t="s">
        <v>16</v>
      </c>
      <c r="B16" s="51" t="s">
        <v>12</v>
      </c>
      <c r="C16" s="52">
        <f>C17</f>
        <v>1339.6646000000001</v>
      </c>
      <c r="D16" s="53">
        <f t="shared" si="0"/>
        <v>1339.6646000000001</v>
      </c>
      <c r="E16" s="54" t="e">
        <f>#REF!</f>
        <v>#REF!</v>
      </c>
      <c r="F16" s="30"/>
      <c r="G16" s="30"/>
      <c r="H16" s="30"/>
      <c r="I16" s="30"/>
      <c r="J16" s="30"/>
      <c r="K16" s="30"/>
    </row>
    <row r="17" spans="1:11" s="5" customFormat="1" ht="15.75" hidden="1" outlineLevel="6" x14ac:dyDescent="0.25">
      <c r="A17" s="45" t="s">
        <v>18</v>
      </c>
      <c r="B17" s="51" t="s">
        <v>12</v>
      </c>
      <c r="C17" s="52">
        <f>C18</f>
        <v>1339.6646000000001</v>
      </c>
      <c r="D17" s="53">
        <f t="shared" si="0"/>
        <v>1339.6646000000001</v>
      </c>
      <c r="E17" s="54" t="e">
        <f>#REF!</f>
        <v>#REF!</v>
      </c>
      <c r="F17" s="30"/>
      <c r="G17" s="30"/>
      <c r="H17" s="30"/>
      <c r="I17" s="30"/>
      <c r="J17" s="30"/>
      <c r="K17" s="30"/>
    </row>
    <row r="18" spans="1:11" s="5" customFormat="1" ht="15.75" hidden="1" outlineLevel="7" x14ac:dyDescent="0.25">
      <c r="A18" s="29" t="s">
        <v>20</v>
      </c>
      <c r="B18" s="51" t="s">
        <v>12</v>
      </c>
      <c r="C18" s="52">
        <f>'[1]бюджет 2013'!$L$9</f>
        <v>1339.6646000000001</v>
      </c>
      <c r="D18" s="53">
        <f t="shared" si="0"/>
        <v>1339.6646000000001</v>
      </c>
      <c r="E18" s="54" t="e">
        <f>#REF!</f>
        <v>#REF!</v>
      </c>
      <c r="F18" s="30"/>
      <c r="G18" s="30"/>
      <c r="H18" s="30"/>
      <c r="I18" s="30"/>
      <c r="J18" s="30"/>
      <c r="K18" s="30"/>
    </row>
    <row r="19" spans="1:11" s="5" customFormat="1" ht="22.5" hidden="1" outlineLevel="7" x14ac:dyDescent="0.25">
      <c r="A19" s="29" t="s">
        <v>573</v>
      </c>
      <c r="B19" s="51" t="s">
        <v>12</v>
      </c>
      <c r="C19" s="55" t="s">
        <v>574</v>
      </c>
      <c r="D19" s="53"/>
      <c r="E19" s="56">
        <f>E20</f>
        <v>1855.1999999999998</v>
      </c>
      <c r="F19" s="30"/>
      <c r="G19" s="30"/>
      <c r="H19" s="30"/>
      <c r="I19" s="30"/>
      <c r="J19" s="30"/>
      <c r="K19" s="30"/>
    </row>
    <row r="20" spans="1:11" s="5" customFormat="1" ht="22.5" outlineLevel="7" x14ac:dyDescent="0.25">
      <c r="A20" s="57" t="s">
        <v>674</v>
      </c>
      <c r="B20" s="51" t="s">
        <v>12</v>
      </c>
      <c r="C20" s="55" t="s">
        <v>580</v>
      </c>
      <c r="D20" s="53"/>
      <c r="E20" s="56">
        <f>E21</f>
        <v>1855.1999999999998</v>
      </c>
      <c r="F20" s="30"/>
      <c r="G20" s="30"/>
      <c r="H20" s="30"/>
      <c r="I20" s="30"/>
      <c r="J20" s="30"/>
      <c r="K20" s="30"/>
    </row>
    <row r="21" spans="1:11" s="5" customFormat="1" ht="33.75" outlineLevel="7" x14ac:dyDescent="0.25">
      <c r="A21" s="29" t="s">
        <v>634</v>
      </c>
      <c r="B21" s="51" t="s">
        <v>12</v>
      </c>
      <c r="C21" s="55" t="s">
        <v>581</v>
      </c>
      <c r="D21" s="58">
        <v>100</v>
      </c>
      <c r="E21" s="56">
        <f>E22</f>
        <v>1855.1999999999998</v>
      </c>
      <c r="F21" s="30"/>
      <c r="G21" s="30"/>
      <c r="H21" s="30"/>
      <c r="I21" s="30"/>
      <c r="J21" s="30"/>
      <c r="K21" s="30"/>
    </row>
    <row r="22" spans="1:11" s="5" customFormat="1" ht="15.75" outlineLevel="7" x14ac:dyDescent="0.25">
      <c r="A22" s="29" t="s">
        <v>635</v>
      </c>
      <c r="B22" s="51" t="s">
        <v>12</v>
      </c>
      <c r="C22" s="55" t="s">
        <v>581</v>
      </c>
      <c r="D22" s="58">
        <v>120</v>
      </c>
      <c r="E22" s="56">
        <f>E23+E25+E24</f>
        <v>1855.1999999999998</v>
      </c>
      <c r="F22" s="30"/>
      <c r="G22" s="30"/>
      <c r="H22" s="30"/>
      <c r="I22" s="30"/>
      <c r="J22" s="30"/>
      <c r="K22" s="30"/>
    </row>
    <row r="23" spans="1:11" s="5" customFormat="1" ht="15.75" outlineLevel="7" x14ac:dyDescent="0.25">
      <c r="A23" s="29" t="s">
        <v>582</v>
      </c>
      <c r="B23" s="51" t="s">
        <v>12</v>
      </c>
      <c r="C23" s="55" t="s">
        <v>581</v>
      </c>
      <c r="D23" s="58">
        <v>121</v>
      </c>
      <c r="E23" s="56">
        <f>1192.5+232.3</f>
        <v>1424.8</v>
      </c>
      <c r="F23" s="30"/>
      <c r="G23" s="30"/>
      <c r="H23" s="30"/>
      <c r="I23" s="30"/>
      <c r="J23" s="30"/>
      <c r="K23" s="30"/>
    </row>
    <row r="24" spans="1:11" s="5" customFormat="1" ht="22.5" outlineLevel="7" x14ac:dyDescent="0.25">
      <c r="A24" s="29" t="s">
        <v>636</v>
      </c>
      <c r="B24" s="51" t="s">
        <v>12</v>
      </c>
      <c r="C24" s="55" t="s">
        <v>581</v>
      </c>
      <c r="D24" s="58">
        <v>122</v>
      </c>
      <c r="E24" s="56"/>
      <c r="F24" s="30"/>
      <c r="G24" s="30"/>
      <c r="H24" s="30"/>
      <c r="I24" s="30"/>
      <c r="J24" s="30"/>
      <c r="K24" s="30"/>
    </row>
    <row r="25" spans="1:11" s="5" customFormat="1" ht="22.5" outlineLevel="7" x14ac:dyDescent="0.25">
      <c r="A25" s="29" t="s">
        <v>583</v>
      </c>
      <c r="B25" s="51" t="s">
        <v>12</v>
      </c>
      <c r="C25" s="55" t="s">
        <v>581</v>
      </c>
      <c r="D25" s="58">
        <v>129</v>
      </c>
      <c r="E25" s="56">
        <f>360.3+70.1</f>
        <v>430.4</v>
      </c>
      <c r="F25" s="30"/>
      <c r="G25" s="30"/>
      <c r="H25" s="30"/>
      <c r="I25" s="30"/>
      <c r="J25" s="30"/>
      <c r="K25" s="30"/>
    </row>
    <row r="26" spans="1:11" s="5" customFormat="1" ht="22.5" outlineLevel="1" x14ac:dyDescent="0.25">
      <c r="A26" s="45" t="s">
        <v>22</v>
      </c>
      <c r="B26" s="47" t="s">
        <v>23</v>
      </c>
      <c r="C26" s="43"/>
      <c r="D26" s="48"/>
      <c r="E26" s="60">
        <f>E55</f>
        <v>699.19999999999993</v>
      </c>
      <c r="F26" s="30"/>
      <c r="G26" s="30"/>
      <c r="H26" s="30"/>
      <c r="I26" s="30"/>
      <c r="J26" s="30"/>
      <c r="K26" s="30"/>
    </row>
    <row r="27" spans="1:11" s="5" customFormat="1" ht="22.5" hidden="1" outlineLevel="2" x14ac:dyDescent="0.25">
      <c r="A27" s="45" t="s">
        <v>13</v>
      </c>
      <c r="B27" s="47" t="s">
        <v>23</v>
      </c>
      <c r="C27" s="43">
        <f>C28</f>
        <v>400</v>
      </c>
      <c r="D27" s="48">
        <f t="shared" si="0"/>
        <v>400</v>
      </c>
      <c r="E27" s="61" t="e">
        <f>#REF!</f>
        <v>#REF!</v>
      </c>
      <c r="F27" s="30"/>
      <c r="G27" s="30"/>
      <c r="H27" s="30"/>
      <c r="I27" s="30"/>
      <c r="J27" s="30"/>
      <c r="K27" s="30"/>
    </row>
    <row r="28" spans="1:11" s="5" customFormat="1" ht="15.75" hidden="1" outlineLevel="3" x14ac:dyDescent="0.25">
      <c r="A28" s="45" t="s">
        <v>24</v>
      </c>
      <c r="B28" s="47" t="s">
        <v>23</v>
      </c>
      <c r="C28" s="43">
        <f>C29</f>
        <v>400</v>
      </c>
      <c r="D28" s="48">
        <f t="shared" si="0"/>
        <v>400</v>
      </c>
      <c r="E28" s="61" t="e">
        <f>#REF!</f>
        <v>#REF!</v>
      </c>
      <c r="F28" s="30"/>
      <c r="G28" s="30"/>
      <c r="H28" s="30"/>
      <c r="I28" s="30"/>
      <c r="J28" s="30"/>
      <c r="K28" s="30"/>
    </row>
    <row r="29" spans="1:11" s="5" customFormat="1" ht="33.75" hidden="1" outlineLevel="5" x14ac:dyDescent="0.25">
      <c r="A29" s="45" t="s">
        <v>16</v>
      </c>
      <c r="B29" s="47" t="s">
        <v>23</v>
      </c>
      <c r="C29" s="43">
        <f>C30</f>
        <v>400</v>
      </c>
      <c r="D29" s="48">
        <f t="shared" si="0"/>
        <v>400</v>
      </c>
      <c r="E29" s="61" t="e">
        <f>#REF!</f>
        <v>#REF!</v>
      </c>
      <c r="F29" s="30"/>
      <c r="G29" s="30"/>
      <c r="H29" s="30"/>
      <c r="I29" s="30"/>
      <c r="J29" s="30"/>
      <c r="K29" s="30"/>
    </row>
    <row r="30" spans="1:11" s="5" customFormat="1" ht="15.75" hidden="1" outlineLevel="6" x14ac:dyDescent="0.25">
      <c r="A30" s="45" t="s">
        <v>18</v>
      </c>
      <c r="B30" s="47" t="s">
        <v>23</v>
      </c>
      <c r="C30" s="43">
        <f>C31</f>
        <v>400</v>
      </c>
      <c r="D30" s="48">
        <f t="shared" si="0"/>
        <v>400</v>
      </c>
      <c r="E30" s="61" t="e">
        <f>#REF!</f>
        <v>#REF!</v>
      </c>
      <c r="F30" s="30"/>
      <c r="G30" s="30"/>
      <c r="H30" s="30"/>
      <c r="I30" s="30"/>
      <c r="J30" s="30"/>
      <c r="K30" s="30"/>
    </row>
    <row r="31" spans="1:11" s="5" customFormat="1" ht="15.75" hidden="1" outlineLevel="7" x14ac:dyDescent="0.25">
      <c r="A31" s="29" t="s">
        <v>20</v>
      </c>
      <c r="B31" s="51" t="s">
        <v>23</v>
      </c>
      <c r="C31" s="52">
        <v>400</v>
      </c>
      <c r="D31" s="48">
        <f t="shared" si="0"/>
        <v>400</v>
      </c>
      <c r="E31" s="61" t="e">
        <f>#REF!</f>
        <v>#REF!</v>
      </c>
      <c r="F31" s="30"/>
      <c r="G31" s="30"/>
      <c r="H31" s="30"/>
      <c r="I31" s="30"/>
      <c r="J31" s="30"/>
      <c r="K31" s="30"/>
    </row>
    <row r="32" spans="1:11" s="5" customFormat="1" ht="15.75" hidden="1" outlineLevel="7" x14ac:dyDescent="0.25">
      <c r="A32" s="29" t="s">
        <v>26</v>
      </c>
      <c r="B32" s="51" t="s">
        <v>23</v>
      </c>
      <c r="C32" s="52"/>
      <c r="D32" s="48">
        <f t="shared" si="0"/>
        <v>0</v>
      </c>
      <c r="E32" s="61" t="e">
        <f>#REF!</f>
        <v>#REF!</v>
      </c>
      <c r="F32" s="30"/>
      <c r="G32" s="30"/>
      <c r="H32" s="30"/>
      <c r="I32" s="30"/>
      <c r="J32" s="30"/>
      <c r="K32" s="30"/>
    </row>
    <row r="33" spans="1:11" s="5" customFormat="1" ht="15.75" hidden="1" outlineLevel="5" x14ac:dyDescent="0.25">
      <c r="A33" s="45" t="s">
        <v>28</v>
      </c>
      <c r="B33" s="47" t="s">
        <v>23</v>
      </c>
      <c r="C33" s="43"/>
      <c r="D33" s="48">
        <f t="shared" si="0"/>
        <v>0</v>
      </c>
      <c r="E33" s="61" t="e">
        <f>#REF!</f>
        <v>#REF!</v>
      </c>
      <c r="F33" s="30"/>
      <c r="G33" s="30"/>
      <c r="H33" s="30"/>
      <c r="I33" s="30"/>
      <c r="J33" s="30"/>
      <c r="K33" s="30"/>
    </row>
    <row r="34" spans="1:11" s="5" customFormat="1" ht="15.75" hidden="1" outlineLevel="6" x14ac:dyDescent="0.25">
      <c r="A34" s="45" t="s">
        <v>30</v>
      </c>
      <c r="B34" s="47" t="s">
        <v>23</v>
      </c>
      <c r="C34" s="43"/>
      <c r="D34" s="48">
        <f t="shared" si="0"/>
        <v>0</v>
      </c>
      <c r="E34" s="61" t="e">
        <f>#REF!</f>
        <v>#REF!</v>
      </c>
      <c r="F34" s="30"/>
      <c r="G34" s="30"/>
      <c r="H34" s="30"/>
      <c r="I34" s="30"/>
      <c r="J34" s="30"/>
      <c r="K34" s="30"/>
    </row>
    <row r="35" spans="1:11" s="5" customFormat="1" ht="15.75" hidden="1" outlineLevel="7" x14ac:dyDescent="0.25">
      <c r="A35" s="29" t="s">
        <v>32</v>
      </c>
      <c r="B35" s="51" t="s">
        <v>23</v>
      </c>
      <c r="C35" s="52"/>
      <c r="D35" s="48">
        <f t="shared" si="0"/>
        <v>0</v>
      </c>
      <c r="E35" s="61" t="e">
        <f>#REF!</f>
        <v>#REF!</v>
      </c>
      <c r="F35" s="30"/>
      <c r="G35" s="30"/>
      <c r="H35" s="30"/>
      <c r="I35" s="30"/>
      <c r="J35" s="30"/>
      <c r="K35" s="30"/>
    </row>
    <row r="36" spans="1:11" s="5" customFormat="1" ht="15.75" hidden="1" outlineLevel="7" x14ac:dyDescent="0.25">
      <c r="A36" s="29" t="s">
        <v>34</v>
      </c>
      <c r="B36" s="51" t="s">
        <v>23</v>
      </c>
      <c r="C36" s="52"/>
      <c r="D36" s="48">
        <f t="shared" si="0"/>
        <v>0</v>
      </c>
      <c r="E36" s="61" t="e">
        <f>#REF!</f>
        <v>#REF!</v>
      </c>
      <c r="F36" s="30"/>
      <c r="G36" s="30"/>
      <c r="H36" s="30"/>
      <c r="I36" s="30"/>
      <c r="J36" s="30"/>
      <c r="K36" s="30"/>
    </row>
    <row r="37" spans="1:11" s="5" customFormat="1" ht="15.75" hidden="1" outlineLevel="5" x14ac:dyDescent="0.25">
      <c r="A37" s="45" t="s">
        <v>36</v>
      </c>
      <c r="B37" s="47" t="s">
        <v>23</v>
      </c>
      <c r="C37" s="43"/>
      <c r="D37" s="48">
        <f t="shared" si="0"/>
        <v>0</v>
      </c>
      <c r="E37" s="61" t="e">
        <f>#REF!</f>
        <v>#REF!</v>
      </c>
      <c r="F37" s="30"/>
      <c r="G37" s="30"/>
      <c r="H37" s="30"/>
      <c r="I37" s="30"/>
      <c r="J37" s="30"/>
      <c r="K37" s="30"/>
    </row>
    <row r="38" spans="1:11" s="5" customFormat="1" ht="15.75" hidden="1" outlineLevel="6" x14ac:dyDescent="0.25">
      <c r="A38" s="45" t="s">
        <v>37</v>
      </c>
      <c r="B38" s="47" t="s">
        <v>23</v>
      </c>
      <c r="C38" s="43"/>
      <c r="D38" s="48">
        <f t="shared" si="0"/>
        <v>0</v>
      </c>
      <c r="E38" s="61" t="e">
        <f>#REF!</f>
        <v>#REF!</v>
      </c>
      <c r="F38" s="30"/>
      <c r="G38" s="30"/>
      <c r="H38" s="30"/>
      <c r="I38" s="30"/>
      <c r="J38" s="30"/>
      <c r="K38" s="30"/>
    </row>
    <row r="39" spans="1:11" s="5" customFormat="1" ht="15.75" hidden="1" outlineLevel="7" x14ac:dyDescent="0.25">
      <c r="A39" s="29" t="s">
        <v>37</v>
      </c>
      <c r="B39" s="51" t="s">
        <v>23</v>
      </c>
      <c r="C39" s="52"/>
      <c r="D39" s="48">
        <f t="shared" si="0"/>
        <v>0</v>
      </c>
      <c r="E39" s="61" t="e">
        <f>#REF!</f>
        <v>#REF!</v>
      </c>
      <c r="F39" s="30"/>
      <c r="G39" s="30"/>
      <c r="H39" s="30"/>
      <c r="I39" s="30"/>
      <c r="J39" s="30"/>
      <c r="K39" s="30"/>
    </row>
    <row r="40" spans="1:11" s="5" customFormat="1" ht="15.75" hidden="1" outlineLevel="3" x14ac:dyDescent="0.25">
      <c r="A40" s="45" t="s">
        <v>38</v>
      </c>
      <c r="B40" s="47" t="s">
        <v>23</v>
      </c>
      <c r="C40" s="43"/>
      <c r="D40" s="48">
        <f t="shared" si="0"/>
        <v>0</v>
      </c>
      <c r="E40" s="61" t="e">
        <f>#REF!</f>
        <v>#REF!</v>
      </c>
      <c r="F40" s="30"/>
      <c r="G40" s="30"/>
      <c r="H40" s="30"/>
      <c r="I40" s="30"/>
      <c r="J40" s="30"/>
      <c r="K40" s="30"/>
    </row>
    <row r="41" spans="1:11" s="5" customFormat="1" ht="33.75" hidden="1" outlineLevel="5" x14ac:dyDescent="0.25">
      <c r="A41" s="45" t="s">
        <v>16</v>
      </c>
      <c r="B41" s="47" t="s">
        <v>23</v>
      </c>
      <c r="C41" s="43"/>
      <c r="D41" s="48">
        <f t="shared" si="0"/>
        <v>0</v>
      </c>
      <c r="E41" s="61" t="e">
        <f>#REF!</f>
        <v>#REF!</v>
      </c>
      <c r="F41" s="30"/>
      <c r="G41" s="30"/>
      <c r="H41" s="30"/>
      <c r="I41" s="30"/>
      <c r="J41" s="30"/>
      <c r="K41" s="30"/>
    </row>
    <row r="42" spans="1:11" s="5" customFormat="1" ht="15.75" hidden="1" outlineLevel="6" x14ac:dyDescent="0.25">
      <c r="A42" s="45" t="s">
        <v>18</v>
      </c>
      <c r="B42" s="47" t="s">
        <v>23</v>
      </c>
      <c r="C42" s="43"/>
      <c r="D42" s="48">
        <f t="shared" si="0"/>
        <v>0</v>
      </c>
      <c r="E42" s="61" t="e">
        <f>#REF!</f>
        <v>#REF!</v>
      </c>
      <c r="F42" s="30"/>
      <c r="G42" s="30"/>
      <c r="H42" s="30"/>
      <c r="I42" s="30"/>
      <c r="J42" s="30"/>
      <c r="K42" s="30"/>
    </row>
    <row r="43" spans="1:11" s="5" customFormat="1" ht="15.75" hidden="1" outlineLevel="7" x14ac:dyDescent="0.25">
      <c r="A43" s="29" t="s">
        <v>20</v>
      </c>
      <c r="B43" s="51" t="s">
        <v>23</v>
      </c>
      <c r="C43" s="52"/>
      <c r="D43" s="48">
        <f t="shared" si="0"/>
        <v>0</v>
      </c>
      <c r="E43" s="61" t="e">
        <f>#REF!</f>
        <v>#REF!</v>
      </c>
      <c r="F43" s="30"/>
      <c r="G43" s="30"/>
      <c r="H43" s="30"/>
      <c r="I43" s="30"/>
      <c r="J43" s="30"/>
      <c r="K43" s="30"/>
    </row>
    <row r="44" spans="1:11" s="5" customFormat="1" ht="15.75" hidden="1" outlineLevel="7" x14ac:dyDescent="0.25">
      <c r="A44" s="29" t="s">
        <v>26</v>
      </c>
      <c r="B44" s="51" t="s">
        <v>23</v>
      </c>
      <c r="C44" s="52"/>
      <c r="D44" s="48">
        <f t="shared" si="0"/>
        <v>0</v>
      </c>
      <c r="E44" s="61" t="e">
        <f>#REF!</f>
        <v>#REF!</v>
      </c>
      <c r="F44" s="30"/>
      <c r="G44" s="30"/>
      <c r="H44" s="30"/>
      <c r="I44" s="30"/>
      <c r="J44" s="30"/>
      <c r="K44" s="30"/>
    </row>
    <row r="45" spans="1:11" s="5" customFormat="1" ht="22.5" hidden="1" outlineLevel="3" x14ac:dyDescent="0.25">
      <c r="A45" s="45" t="s">
        <v>39</v>
      </c>
      <c r="B45" s="47" t="s">
        <v>23</v>
      </c>
      <c r="C45" s="43"/>
      <c r="D45" s="48">
        <f t="shared" si="0"/>
        <v>0</v>
      </c>
      <c r="E45" s="61" t="e">
        <f>#REF!</f>
        <v>#REF!</v>
      </c>
      <c r="F45" s="30"/>
      <c r="G45" s="30"/>
      <c r="H45" s="30"/>
      <c r="I45" s="30"/>
      <c r="J45" s="30"/>
      <c r="K45" s="30"/>
    </row>
    <row r="46" spans="1:11" s="5" customFormat="1" ht="33.75" hidden="1" outlineLevel="5" x14ac:dyDescent="0.25">
      <c r="A46" s="45" t="s">
        <v>16</v>
      </c>
      <c r="B46" s="47" t="s">
        <v>23</v>
      </c>
      <c r="C46" s="43"/>
      <c r="D46" s="48">
        <f t="shared" si="0"/>
        <v>0</v>
      </c>
      <c r="E46" s="61" t="e">
        <f>#REF!</f>
        <v>#REF!</v>
      </c>
      <c r="F46" s="30"/>
      <c r="G46" s="30"/>
      <c r="H46" s="30"/>
      <c r="I46" s="30"/>
      <c r="J46" s="30"/>
      <c r="K46" s="30"/>
    </row>
    <row r="47" spans="1:11" s="5" customFormat="1" ht="15.75" hidden="1" outlineLevel="6" x14ac:dyDescent="0.25">
      <c r="A47" s="45" t="s">
        <v>18</v>
      </c>
      <c r="B47" s="47" t="s">
        <v>23</v>
      </c>
      <c r="C47" s="43"/>
      <c r="D47" s="48">
        <f t="shared" si="0"/>
        <v>0</v>
      </c>
      <c r="E47" s="61" t="e">
        <f>#REF!</f>
        <v>#REF!</v>
      </c>
      <c r="F47" s="30"/>
      <c r="G47" s="30"/>
      <c r="H47" s="30"/>
      <c r="I47" s="30"/>
      <c r="J47" s="30"/>
      <c r="K47" s="30"/>
    </row>
    <row r="48" spans="1:11" s="5" customFormat="1" ht="15.75" hidden="1" outlineLevel="7" x14ac:dyDescent="0.25">
      <c r="A48" s="29" t="s">
        <v>20</v>
      </c>
      <c r="B48" s="51" t="s">
        <v>23</v>
      </c>
      <c r="C48" s="52"/>
      <c r="D48" s="48">
        <f t="shared" si="0"/>
        <v>0</v>
      </c>
      <c r="E48" s="61" t="e">
        <f>#REF!</f>
        <v>#REF!</v>
      </c>
      <c r="F48" s="30"/>
      <c r="G48" s="30"/>
      <c r="H48" s="30"/>
      <c r="I48" s="30"/>
      <c r="J48" s="30"/>
      <c r="K48" s="30"/>
    </row>
    <row r="49" spans="1:11" s="5" customFormat="1" ht="15.75" hidden="1" outlineLevel="7" x14ac:dyDescent="0.25">
      <c r="A49" s="29" t="s">
        <v>26</v>
      </c>
      <c r="B49" s="51" t="s">
        <v>23</v>
      </c>
      <c r="C49" s="52"/>
      <c r="D49" s="48">
        <f t="shared" si="0"/>
        <v>0</v>
      </c>
      <c r="E49" s="61" t="e">
        <f>#REF!</f>
        <v>#REF!</v>
      </c>
      <c r="F49" s="30"/>
      <c r="G49" s="30"/>
      <c r="H49" s="30"/>
      <c r="I49" s="30"/>
      <c r="J49" s="30"/>
      <c r="K49" s="30"/>
    </row>
    <row r="50" spans="1:11" s="5" customFormat="1" ht="22.5" hidden="1" outlineLevel="3" x14ac:dyDescent="0.25">
      <c r="A50" s="45" t="s">
        <v>40</v>
      </c>
      <c r="B50" s="47" t="s">
        <v>23</v>
      </c>
      <c r="C50" s="43"/>
      <c r="D50" s="48">
        <f t="shared" si="0"/>
        <v>0</v>
      </c>
      <c r="E50" s="61" t="e">
        <f>#REF!</f>
        <v>#REF!</v>
      </c>
      <c r="F50" s="30"/>
      <c r="G50" s="30"/>
      <c r="H50" s="30"/>
      <c r="I50" s="30"/>
      <c r="J50" s="30"/>
      <c r="K50" s="30"/>
    </row>
    <row r="51" spans="1:11" s="5" customFormat="1" ht="33.75" hidden="1" outlineLevel="5" x14ac:dyDescent="0.25">
      <c r="A51" s="45" t="s">
        <v>16</v>
      </c>
      <c r="B51" s="47" t="s">
        <v>23</v>
      </c>
      <c r="C51" s="43"/>
      <c r="D51" s="48">
        <f t="shared" si="0"/>
        <v>0</v>
      </c>
      <c r="E51" s="61" t="e">
        <f>#REF!</f>
        <v>#REF!</v>
      </c>
      <c r="F51" s="30"/>
      <c r="G51" s="30"/>
      <c r="H51" s="30"/>
      <c r="I51" s="30"/>
      <c r="J51" s="30"/>
      <c r="K51" s="30"/>
    </row>
    <row r="52" spans="1:11" s="5" customFormat="1" ht="15.75" hidden="1" outlineLevel="6" x14ac:dyDescent="0.25">
      <c r="A52" s="45" t="s">
        <v>18</v>
      </c>
      <c r="B52" s="47" t="s">
        <v>23</v>
      </c>
      <c r="C52" s="43"/>
      <c r="D52" s="48">
        <f t="shared" si="0"/>
        <v>0</v>
      </c>
      <c r="E52" s="61" t="e">
        <f>#REF!</f>
        <v>#REF!</v>
      </c>
      <c r="F52" s="30"/>
      <c r="G52" s="30"/>
      <c r="H52" s="30"/>
      <c r="I52" s="30"/>
      <c r="J52" s="30"/>
      <c r="K52" s="30"/>
    </row>
    <row r="53" spans="1:11" s="5" customFormat="1" ht="15.75" hidden="1" outlineLevel="7" x14ac:dyDescent="0.25">
      <c r="A53" s="29" t="s">
        <v>20</v>
      </c>
      <c r="B53" s="51" t="s">
        <v>23</v>
      </c>
      <c r="C53" s="52"/>
      <c r="D53" s="48">
        <f t="shared" si="0"/>
        <v>0</v>
      </c>
      <c r="E53" s="61" t="e">
        <f>#REF!</f>
        <v>#REF!</v>
      </c>
      <c r="F53" s="30"/>
      <c r="G53" s="30"/>
      <c r="H53" s="30"/>
      <c r="I53" s="30"/>
      <c r="J53" s="30"/>
      <c r="K53" s="30"/>
    </row>
    <row r="54" spans="1:11" s="5" customFormat="1" ht="15.75" hidden="1" outlineLevel="7" x14ac:dyDescent="0.25">
      <c r="A54" s="29" t="s">
        <v>26</v>
      </c>
      <c r="B54" s="51" t="s">
        <v>23</v>
      </c>
      <c r="C54" s="52"/>
      <c r="D54" s="48">
        <f t="shared" si="0"/>
        <v>0</v>
      </c>
      <c r="E54" s="61" t="e">
        <f>#REF!</f>
        <v>#REF!</v>
      </c>
      <c r="F54" s="30"/>
      <c r="G54" s="30"/>
      <c r="H54" s="30"/>
      <c r="I54" s="30"/>
      <c r="J54" s="30"/>
      <c r="K54" s="30"/>
    </row>
    <row r="55" spans="1:11" s="5" customFormat="1" ht="22.5" hidden="1" outlineLevel="7" x14ac:dyDescent="0.25">
      <c r="A55" s="29" t="s">
        <v>564</v>
      </c>
      <c r="B55" s="51" t="s">
        <v>23</v>
      </c>
      <c r="C55" s="55" t="s">
        <v>14</v>
      </c>
      <c r="D55" s="53"/>
      <c r="E55" s="56">
        <f>E56</f>
        <v>699.19999999999993</v>
      </c>
      <c r="F55" s="30"/>
      <c r="G55" s="30"/>
      <c r="H55" s="30"/>
      <c r="I55" s="30"/>
      <c r="J55" s="30"/>
      <c r="K55" s="30"/>
    </row>
    <row r="56" spans="1:11" s="5" customFormat="1" ht="15.75" outlineLevel="7" x14ac:dyDescent="0.25">
      <c r="A56" s="57" t="s">
        <v>584</v>
      </c>
      <c r="B56" s="51" t="s">
        <v>23</v>
      </c>
      <c r="C56" s="55" t="s">
        <v>585</v>
      </c>
      <c r="D56" s="53"/>
      <c r="E56" s="56">
        <f>E57</f>
        <v>699.19999999999993</v>
      </c>
      <c r="F56" s="30"/>
      <c r="G56" s="30"/>
      <c r="H56" s="30"/>
      <c r="I56" s="30"/>
      <c r="J56" s="30"/>
      <c r="K56" s="30"/>
    </row>
    <row r="57" spans="1:11" s="5" customFormat="1" ht="33.75" outlineLevel="7" x14ac:dyDescent="0.25">
      <c r="A57" s="29" t="s">
        <v>634</v>
      </c>
      <c r="B57" s="51" t="s">
        <v>23</v>
      </c>
      <c r="C57" s="55" t="s">
        <v>729</v>
      </c>
      <c r="D57" s="62" t="s">
        <v>17</v>
      </c>
      <c r="E57" s="56">
        <f>E58</f>
        <v>699.19999999999993</v>
      </c>
      <c r="F57" s="30"/>
      <c r="G57" s="30"/>
      <c r="H57" s="30"/>
      <c r="I57" s="30"/>
      <c r="J57" s="30"/>
      <c r="K57" s="30"/>
    </row>
    <row r="58" spans="1:11" s="5" customFormat="1" ht="15.75" outlineLevel="7" x14ac:dyDescent="0.25">
      <c r="A58" s="29" t="s">
        <v>635</v>
      </c>
      <c r="B58" s="51" t="s">
        <v>23</v>
      </c>
      <c r="C58" s="55" t="s">
        <v>729</v>
      </c>
      <c r="D58" s="62" t="s">
        <v>19</v>
      </c>
      <c r="E58" s="56">
        <f>E59+E60+E61</f>
        <v>699.19999999999993</v>
      </c>
      <c r="F58" s="30"/>
      <c r="G58" s="30"/>
      <c r="H58" s="30"/>
      <c r="I58" s="30"/>
      <c r="J58" s="30"/>
      <c r="K58" s="30"/>
    </row>
    <row r="59" spans="1:11" s="5" customFormat="1" ht="15.75" outlineLevel="7" x14ac:dyDescent="0.25">
      <c r="A59" s="29" t="s">
        <v>582</v>
      </c>
      <c r="B59" s="51" t="s">
        <v>23</v>
      </c>
      <c r="C59" s="55" t="s">
        <v>730</v>
      </c>
      <c r="D59" s="62" t="s">
        <v>21</v>
      </c>
      <c r="E59" s="56">
        <f>417.7+81.3</f>
        <v>499</v>
      </c>
      <c r="F59" s="30"/>
      <c r="G59" s="30"/>
      <c r="H59" s="30"/>
      <c r="I59" s="30"/>
      <c r="J59" s="30"/>
      <c r="K59" s="30"/>
    </row>
    <row r="60" spans="1:11" s="5" customFormat="1" ht="22.5" outlineLevel="7" x14ac:dyDescent="0.25">
      <c r="A60" s="29" t="s">
        <v>583</v>
      </c>
      <c r="B60" s="51" t="s">
        <v>23</v>
      </c>
      <c r="C60" s="55" t="s">
        <v>730</v>
      </c>
      <c r="D60" s="62" t="s">
        <v>586</v>
      </c>
      <c r="E60" s="56">
        <f>123.7+24.6</f>
        <v>148.30000000000001</v>
      </c>
      <c r="F60" s="30"/>
      <c r="G60" s="30"/>
      <c r="H60" s="30"/>
      <c r="I60" s="30"/>
      <c r="J60" s="30"/>
      <c r="K60" s="30"/>
    </row>
    <row r="61" spans="1:11" s="5" customFormat="1" ht="22.5" outlineLevel="7" x14ac:dyDescent="0.25">
      <c r="A61" s="29" t="s">
        <v>636</v>
      </c>
      <c r="B61" s="51" t="s">
        <v>23</v>
      </c>
      <c r="C61" s="55" t="s">
        <v>649</v>
      </c>
      <c r="D61" s="62" t="s">
        <v>27</v>
      </c>
      <c r="E61" s="56">
        <f>38.4+13.5</f>
        <v>51.9</v>
      </c>
      <c r="F61" s="30"/>
      <c r="G61" s="30"/>
      <c r="H61" s="30"/>
      <c r="I61" s="30"/>
      <c r="J61" s="30"/>
      <c r="K61" s="30"/>
    </row>
    <row r="62" spans="1:11" s="5" customFormat="1" ht="15.75" outlineLevel="7" x14ac:dyDescent="0.25">
      <c r="A62" s="29" t="s">
        <v>645</v>
      </c>
      <c r="B62" s="51" t="s">
        <v>23</v>
      </c>
      <c r="C62" s="55" t="s">
        <v>649</v>
      </c>
      <c r="D62" s="62" t="s">
        <v>644</v>
      </c>
      <c r="E62" s="56">
        <v>0</v>
      </c>
      <c r="F62" s="30"/>
      <c r="G62" s="30"/>
      <c r="H62" s="30"/>
      <c r="I62" s="30"/>
      <c r="J62" s="30"/>
      <c r="K62" s="30"/>
    </row>
    <row r="63" spans="1:11" s="5" customFormat="1" ht="33.75" outlineLevel="1" x14ac:dyDescent="0.25">
      <c r="A63" s="45" t="s">
        <v>41</v>
      </c>
      <c r="B63" s="47" t="s">
        <v>42</v>
      </c>
      <c r="C63" s="43"/>
      <c r="D63" s="48"/>
      <c r="E63" s="49">
        <f>E169</f>
        <v>26674.5</v>
      </c>
      <c r="F63" s="30"/>
      <c r="G63" s="30"/>
      <c r="H63" s="30"/>
      <c r="I63" s="30"/>
      <c r="J63" s="30"/>
      <c r="K63" s="30"/>
    </row>
    <row r="64" spans="1:11" s="5" customFormat="1" ht="22.5" hidden="1" outlineLevel="2" x14ac:dyDescent="0.25">
      <c r="A64" s="45" t="s">
        <v>13</v>
      </c>
      <c r="B64" s="47" t="s">
        <v>42</v>
      </c>
      <c r="C64" s="43">
        <f>C65</f>
        <v>15729.169044800003</v>
      </c>
      <c r="D64" s="48">
        <f t="shared" si="0"/>
        <v>15729.169044800003</v>
      </c>
      <c r="E64" s="61" t="e">
        <f>#REF!</f>
        <v>#REF!</v>
      </c>
      <c r="F64" s="30"/>
      <c r="G64" s="30"/>
      <c r="H64" s="30"/>
      <c r="I64" s="30"/>
      <c r="J64" s="30"/>
      <c r="K64" s="30"/>
    </row>
    <row r="65" spans="1:11" s="5" customFormat="1" ht="15.75" hidden="1" outlineLevel="3" x14ac:dyDescent="0.25">
      <c r="A65" s="45" t="s">
        <v>24</v>
      </c>
      <c r="B65" s="47" t="s">
        <v>42</v>
      </c>
      <c r="C65" s="43">
        <f>C66</f>
        <v>15729.169044800003</v>
      </c>
      <c r="D65" s="48">
        <f t="shared" si="0"/>
        <v>15729.169044800003</v>
      </c>
      <c r="E65" s="61" t="e">
        <f>#REF!</f>
        <v>#REF!</v>
      </c>
      <c r="F65" s="30"/>
      <c r="G65" s="30"/>
      <c r="H65" s="30"/>
      <c r="I65" s="30"/>
      <c r="J65" s="30"/>
      <c r="K65" s="30"/>
    </row>
    <row r="66" spans="1:11" s="5" customFormat="1" ht="33.75" hidden="1" outlineLevel="5" x14ac:dyDescent="0.25">
      <c r="A66" s="45" t="s">
        <v>16</v>
      </c>
      <c r="B66" s="47" t="s">
        <v>42</v>
      </c>
      <c r="C66" s="43">
        <f>C67</f>
        <v>15729.169044800003</v>
      </c>
      <c r="D66" s="48">
        <f t="shared" si="0"/>
        <v>15729.169044800003</v>
      </c>
      <c r="E66" s="61" t="e">
        <f>#REF!</f>
        <v>#REF!</v>
      </c>
      <c r="F66" s="30"/>
      <c r="G66" s="30"/>
      <c r="H66" s="30"/>
      <c r="I66" s="30"/>
      <c r="J66" s="30"/>
      <c r="K66" s="30"/>
    </row>
    <row r="67" spans="1:11" s="5" customFormat="1" ht="15.75" hidden="1" outlineLevel="6" x14ac:dyDescent="0.25">
      <c r="A67" s="45" t="s">
        <v>18</v>
      </c>
      <c r="B67" s="47" t="s">
        <v>42</v>
      </c>
      <c r="C67" s="43">
        <f>C68+C69</f>
        <v>15729.169044800003</v>
      </c>
      <c r="D67" s="48">
        <f t="shared" si="0"/>
        <v>15729.169044800003</v>
      </c>
      <c r="E67" s="61" t="e">
        <f>#REF!</f>
        <v>#REF!</v>
      </c>
      <c r="F67" s="30"/>
      <c r="G67" s="30"/>
      <c r="H67" s="30"/>
      <c r="I67" s="30"/>
      <c r="J67" s="30"/>
      <c r="K67" s="30"/>
    </row>
    <row r="68" spans="1:11" s="5" customFormat="1" ht="15.75" hidden="1" outlineLevel="7" x14ac:dyDescent="0.25">
      <c r="A68" s="29" t="s">
        <v>20</v>
      </c>
      <c r="B68" s="51" t="s">
        <v>42</v>
      </c>
      <c r="C68" s="52">
        <f>'[2]администр 2013'!$F$10+'[2]администр 2013'!$F$12-3090.5</f>
        <v>9271.5690448000023</v>
      </c>
      <c r="D68" s="48">
        <f t="shared" si="0"/>
        <v>9271.5690448000023</v>
      </c>
      <c r="E68" s="61" t="e">
        <f>#REF!</f>
        <v>#REF!</v>
      </c>
      <c r="F68" s="30"/>
      <c r="G68" s="30"/>
      <c r="H68" s="30"/>
      <c r="I68" s="30"/>
      <c r="J68" s="30"/>
      <c r="K68" s="30"/>
    </row>
    <row r="69" spans="1:11" s="5" customFormat="1" ht="15.75" hidden="1" outlineLevel="7" x14ac:dyDescent="0.25">
      <c r="A69" s="29" t="s">
        <v>26</v>
      </c>
      <c r="B69" s="51" t="s">
        <v>42</v>
      </c>
      <c r="C69" s="52">
        <f>18819.7-12362.1</f>
        <v>6457.6</v>
      </c>
      <c r="D69" s="48">
        <f t="shared" si="0"/>
        <v>6457.6</v>
      </c>
      <c r="E69" s="61" t="e">
        <f>#REF!</f>
        <v>#REF!</v>
      </c>
      <c r="F69" s="30"/>
      <c r="G69" s="30"/>
      <c r="H69" s="30"/>
      <c r="I69" s="30"/>
      <c r="J69" s="30"/>
      <c r="K69" s="30"/>
    </row>
    <row r="70" spans="1:11" s="5" customFormat="1" ht="15.75" hidden="1" outlineLevel="5" x14ac:dyDescent="0.25">
      <c r="A70" s="45" t="s">
        <v>28</v>
      </c>
      <c r="B70" s="47" t="s">
        <v>42</v>
      </c>
      <c r="C70" s="43"/>
      <c r="D70" s="48">
        <f t="shared" si="0"/>
        <v>0</v>
      </c>
      <c r="E70" s="61" t="e">
        <f>#REF!</f>
        <v>#REF!</v>
      </c>
      <c r="F70" s="30"/>
      <c r="G70" s="30"/>
      <c r="H70" s="30"/>
      <c r="I70" s="30"/>
      <c r="J70" s="30"/>
      <c r="K70" s="30"/>
    </row>
    <row r="71" spans="1:11" s="5" customFormat="1" ht="15.75" hidden="1" outlineLevel="6" x14ac:dyDescent="0.25">
      <c r="A71" s="45" t="s">
        <v>30</v>
      </c>
      <c r="B71" s="47" t="s">
        <v>42</v>
      </c>
      <c r="C71" s="43"/>
      <c r="D71" s="48">
        <f t="shared" si="0"/>
        <v>0</v>
      </c>
      <c r="E71" s="61" t="e">
        <f>#REF!</f>
        <v>#REF!</v>
      </c>
      <c r="F71" s="30"/>
      <c r="G71" s="30"/>
      <c r="H71" s="30"/>
      <c r="I71" s="30"/>
      <c r="J71" s="30"/>
      <c r="K71" s="30"/>
    </row>
    <row r="72" spans="1:11" s="5" customFormat="1" ht="15.75" hidden="1" outlineLevel="7" x14ac:dyDescent="0.25">
      <c r="A72" s="29" t="s">
        <v>34</v>
      </c>
      <c r="B72" s="51" t="s">
        <v>42</v>
      </c>
      <c r="C72" s="52"/>
      <c r="D72" s="48">
        <f t="shared" si="0"/>
        <v>0</v>
      </c>
      <c r="E72" s="61" t="e">
        <f>#REF!</f>
        <v>#REF!</v>
      </c>
      <c r="F72" s="30"/>
      <c r="G72" s="30"/>
      <c r="H72" s="30"/>
      <c r="I72" s="30"/>
      <c r="J72" s="30"/>
      <c r="K72" s="30"/>
    </row>
    <row r="73" spans="1:11" s="5" customFormat="1" ht="33.75" hidden="1" outlineLevel="3" x14ac:dyDescent="0.25">
      <c r="A73" s="45" t="s">
        <v>43</v>
      </c>
      <c r="B73" s="47" t="s">
        <v>42</v>
      </c>
      <c r="C73" s="43"/>
      <c r="D73" s="48">
        <f t="shared" si="0"/>
        <v>0</v>
      </c>
      <c r="E73" s="61" t="e">
        <f>#REF!</f>
        <v>#REF!</v>
      </c>
      <c r="F73" s="30"/>
      <c r="G73" s="30"/>
      <c r="H73" s="30"/>
      <c r="I73" s="30"/>
      <c r="J73" s="30"/>
      <c r="K73" s="30"/>
    </row>
    <row r="74" spans="1:11" s="5" customFormat="1" ht="33.75" hidden="1" outlineLevel="5" x14ac:dyDescent="0.25">
      <c r="A74" s="45" t="s">
        <v>16</v>
      </c>
      <c r="B74" s="47" t="s">
        <v>42</v>
      </c>
      <c r="C74" s="43"/>
      <c r="D74" s="48">
        <f t="shared" si="0"/>
        <v>0</v>
      </c>
      <c r="E74" s="61" t="e">
        <f>#REF!</f>
        <v>#REF!</v>
      </c>
      <c r="F74" s="30"/>
      <c r="G74" s="30"/>
      <c r="H74" s="30"/>
      <c r="I74" s="30"/>
      <c r="J74" s="30"/>
      <c r="K74" s="30"/>
    </row>
    <row r="75" spans="1:11" s="5" customFormat="1" ht="15.75" hidden="1" outlineLevel="6" x14ac:dyDescent="0.25">
      <c r="A75" s="45" t="s">
        <v>18</v>
      </c>
      <c r="B75" s="47" t="s">
        <v>42</v>
      </c>
      <c r="C75" s="43"/>
      <c r="D75" s="48">
        <f t="shared" si="0"/>
        <v>0</v>
      </c>
      <c r="E75" s="61" t="e">
        <f>#REF!</f>
        <v>#REF!</v>
      </c>
      <c r="F75" s="30"/>
      <c r="G75" s="30"/>
      <c r="H75" s="30"/>
      <c r="I75" s="30"/>
      <c r="J75" s="30"/>
      <c r="K75" s="30"/>
    </row>
    <row r="76" spans="1:11" s="5" customFormat="1" ht="15.75" hidden="1" outlineLevel="7" x14ac:dyDescent="0.25">
      <c r="A76" s="29" t="s">
        <v>20</v>
      </c>
      <c r="B76" s="51" t="s">
        <v>42</v>
      </c>
      <c r="C76" s="52"/>
      <c r="D76" s="48">
        <f t="shared" si="0"/>
        <v>0</v>
      </c>
      <c r="E76" s="61" t="e">
        <f>#REF!</f>
        <v>#REF!</v>
      </c>
      <c r="F76" s="30"/>
      <c r="G76" s="30"/>
      <c r="H76" s="30"/>
      <c r="I76" s="30"/>
      <c r="J76" s="30"/>
      <c r="K76" s="30"/>
    </row>
    <row r="77" spans="1:11" s="5" customFormat="1" ht="15.75" hidden="1" outlineLevel="7" x14ac:dyDescent="0.25">
      <c r="A77" s="29" t="s">
        <v>26</v>
      </c>
      <c r="B77" s="51" t="s">
        <v>42</v>
      </c>
      <c r="C77" s="52"/>
      <c r="D77" s="48">
        <f t="shared" si="0"/>
        <v>0</v>
      </c>
      <c r="E77" s="61" t="e">
        <f>#REF!</f>
        <v>#REF!</v>
      </c>
      <c r="F77" s="30"/>
      <c r="G77" s="30"/>
      <c r="H77" s="30"/>
      <c r="I77" s="30"/>
      <c r="J77" s="30"/>
      <c r="K77" s="30"/>
    </row>
    <row r="78" spans="1:11" s="5" customFormat="1" ht="15.75" hidden="1" outlineLevel="1" x14ac:dyDescent="0.25">
      <c r="A78" s="45" t="s">
        <v>44</v>
      </c>
      <c r="B78" s="47" t="s">
        <v>45</v>
      </c>
      <c r="C78" s="43">
        <v>407793.6</v>
      </c>
      <c r="D78" s="48">
        <f t="shared" si="0"/>
        <v>407793.6</v>
      </c>
      <c r="E78" s="61" t="e">
        <f>#REF!</f>
        <v>#REF!</v>
      </c>
      <c r="F78" s="30"/>
      <c r="G78" s="30"/>
      <c r="H78" s="30"/>
      <c r="I78" s="30"/>
      <c r="J78" s="30"/>
      <c r="K78" s="30"/>
    </row>
    <row r="79" spans="1:11" s="5" customFormat="1" ht="22.5" hidden="1" outlineLevel="2" x14ac:dyDescent="0.25">
      <c r="A79" s="45" t="s">
        <v>13</v>
      </c>
      <c r="B79" s="47" t="s">
        <v>45</v>
      </c>
      <c r="C79" s="43">
        <v>407793.6</v>
      </c>
      <c r="D79" s="48">
        <f t="shared" si="0"/>
        <v>407793.6</v>
      </c>
      <c r="E79" s="61" t="e">
        <f>#REF!</f>
        <v>#REF!</v>
      </c>
      <c r="F79" s="30"/>
      <c r="G79" s="30"/>
      <c r="H79" s="30"/>
      <c r="I79" s="30"/>
      <c r="J79" s="30"/>
      <c r="K79" s="30"/>
    </row>
    <row r="80" spans="1:11" s="5" customFormat="1" ht="15.75" hidden="1" outlineLevel="3" x14ac:dyDescent="0.25">
      <c r="A80" s="45" t="s">
        <v>46</v>
      </c>
      <c r="B80" s="47" t="s">
        <v>45</v>
      </c>
      <c r="C80" s="43">
        <v>407793.6</v>
      </c>
      <c r="D80" s="48">
        <f t="shared" si="0"/>
        <v>407793.6</v>
      </c>
      <c r="E80" s="61" t="e">
        <f>#REF!</f>
        <v>#REF!</v>
      </c>
      <c r="F80" s="30"/>
      <c r="G80" s="30"/>
      <c r="H80" s="30"/>
      <c r="I80" s="30"/>
      <c r="J80" s="30"/>
      <c r="K80" s="30"/>
    </row>
    <row r="81" spans="1:11" s="5" customFormat="1" ht="33.75" hidden="1" outlineLevel="5" x14ac:dyDescent="0.25">
      <c r="A81" s="45" t="s">
        <v>16</v>
      </c>
      <c r="B81" s="47" t="s">
        <v>45</v>
      </c>
      <c r="C81" s="43">
        <v>313113.3</v>
      </c>
      <c r="D81" s="48">
        <f t="shared" si="0"/>
        <v>313113.3</v>
      </c>
      <c r="E81" s="61" t="e">
        <f>#REF!</f>
        <v>#REF!</v>
      </c>
      <c r="F81" s="30"/>
      <c r="G81" s="30"/>
      <c r="H81" s="30"/>
      <c r="I81" s="30"/>
      <c r="J81" s="30"/>
      <c r="K81" s="30"/>
    </row>
    <row r="82" spans="1:11" s="5" customFormat="1" ht="15.75" hidden="1" outlineLevel="6" x14ac:dyDescent="0.25">
      <c r="A82" s="45" t="s">
        <v>18</v>
      </c>
      <c r="B82" s="47" t="s">
        <v>45</v>
      </c>
      <c r="C82" s="43">
        <v>313113.3</v>
      </c>
      <c r="D82" s="48">
        <f t="shared" si="0"/>
        <v>313113.3</v>
      </c>
      <c r="E82" s="61" t="e">
        <f>#REF!</f>
        <v>#REF!</v>
      </c>
      <c r="F82" s="30"/>
      <c r="G82" s="30"/>
      <c r="H82" s="30"/>
      <c r="I82" s="30"/>
      <c r="J82" s="30"/>
      <c r="K82" s="30"/>
    </row>
    <row r="83" spans="1:11" s="5" customFormat="1" ht="15.75" hidden="1" outlineLevel="7" x14ac:dyDescent="0.25">
      <c r="A83" s="29" t="s">
        <v>20</v>
      </c>
      <c r="B83" s="51" t="s">
        <v>45</v>
      </c>
      <c r="C83" s="52">
        <v>311923.5</v>
      </c>
      <c r="D83" s="48">
        <f t="shared" si="0"/>
        <v>311923.5</v>
      </c>
      <c r="E83" s="61" t="e">
        <f>#REF!</f>
        <v>#REF!</v>
      </c>
      <c r="F83" s="30"/>
      <c r="G83" s="30"/>
      <c r="H83" s="30"/>
      <c r="I83" s="30"/>
      <c r="J83" s="30"/>
      <c r="K83" s="30"/>
    </row>
    <row r="84" spans="1:11" s="5" customFormat="1" ht="15.75" hidden="1" outlineLevel="7" x14ac:dyDescent="0.25">
      <c r="A84" s="29" t="s">
        <v>26</v>
      </c>
      <c r="B84" s="51" t="s">
        <v>45</v>
      </c>
      <c r="C84" s="52">
        <v>1189.8</v>
      </c>
      <c r="D84" s="48">
        <f t="shared" si="0"/>
        <v>1189.8</v>
      </c>
      <c r="E84" s="61" t="e">
        <f>#REF!</f>
        <v>#REF!</v>
      </c>
      <c r="F84" s="30"/>
      <c r="G84" s="30"/>
      <c r="H84" s="30"/>
      <c r="I84" s="30"/>
      <c r="J84" s="30"/>
      <c r="K84" s="30"/>
    </row>
    <row r="85" spans="1:11" s="5" customFormat="1" ht="15.75" hidden="1" outlineLevel="5" x14ac:dyDescent="0.25">
      <c r="A85" s="45" t="s">
        <v>28</v>
      </c>
      <c r="B85" s="47" t="s">
        <v>45</v>
      </c>
      <c r="C85" s="43">
        <v>94602.7</v>
      </c>
      <c r="D85" s="48">
        <f t="shared" si="0"/>
        <v>94602.7</v>
      </c>
      <c r="E85" s="61" t="e">
        <f>#REF!</f>
        <v>#REF!</v>
      </c>
      <c r="F85" s="30"/>
      <c r="G85" s="30"/>
      <c r="H85" s="30"/>
      <c r="I85" s="30"/>
      <c r="J85" s="30"/>
      <c r="K85" s="30"/>
    </row>
    <row r="86" spans="1:11" s="5" customFormat="1" ht="15.75" hidden="1" outlineLevel="6" x14ac:dyDescent="0.25">
      <c r="A86" s="45" t="s">
        <v>30</v>
      </c>
      <c r="B86" s="47" t="s">
        <v>45</v>
      </c>
      <c r="C86" s="43">
        <v>94602.7</v>
      </c>
      <c r="D86" s="48">
        <f t="shared" si="0"/>
        <v>94602.7</v>
      </c>
      <c r="E86" s="61" t="e">
        <f>#REF!</f>
        <v>#REF!</v>
      </c>
      <c r="F86" s="30"/>
      <c r="G86" s="30"/>
      <c r="H86" s="30"/>
      <c r="I86" s="30"/>
      <c r="J86" s="30"/>
      <c r="K86" s="30"/>
    </row>
    <row r="87" spans="1:11" s="5" customFormat="1" ht="15.75" hidden="1" outlineLevel="7" x14ac:dyDescent="0.25">
      <c r="A87" s="29" t="s">
        <v>32</v>
      </c>
      <c r="B87" s="51" t="s">
        <v>45</v>
      </c>
      <c r="C87" s="52">
        <v>10108.299999999999</v>
      </c>
      <c r="D87" s="48">
        <f t="shared" si="0"/>
        <v>10108.299999999999</v>
      </c>
      <c r="E87" s="61" t="e">
        <f>#REF!</f>
        <v>#REF!</v>
      </c>
      <c r="F87" s="30"/>
      <c r="G87" s="30"/>
      <c r="H87" s="30"/>
      <c r="I87" s="30"/>
      <c r="J87" s="30"/>
      <c r="K87" s="30"/>
    </row>
    <row r="88" spans="1:11" s="5" customFormat="1" ht="15.75" hidden="1" outlineLevel="7" x14ac:dyDescent="0.25">
      <c r="A88" s="29" t="s">
        <v>34</v>
      </c>
      <c r="B88" s="51" t="s">
        <v>45</v>
      </c>
      <c r="C88" s="52">
        <v>84494.399999999994</v>
      </c>
      <c r="D88" s="48">
        <f t="shared" si="0"/>
        <v>84494.399999999994</v>
      </c>
      <c r="E88" s="61" t="e">
        <f>#REF!</f>
        <v>#REF!</v>
      </c>
      <c r="F88" s="30"/>
      <c r="G88" s="30"/>
      <c r="H88" s="30"/>
      <c r="I88" s="30"/>
      <c r="J88" s="30"/>
      <c r="K88" s="30"/>
    </row>
    <row r="89" spans="1:11" s="5" customFormat="1" ht="15.75" hidden="1" outlineLevel="5" x14ac:dyDescent="0.25">
      <c r="A89" s="45" t="s">
        <v>47</v>
      </c>
      <c r="B89" s="47" t="s">
        <v>45</v>
      </c>
      <c r="C89" s="43">
        <v>77.599999999999994</v>
      </c>
      <c r="D89" s="48">
        <f t="shared" si="0"/>
        <v>77.599999999999994</v>
      </c>
      <c r="E89" s="61" t="e">
        <f>#REF!</f>
        <v>#REF!</v>
      </c>
      <c r="F89" s="30"/>
      <c r="G89" s="30"/>
      <c r="H89" s="30"/>
      <c r="I89" s="30"/>
      <c r="J89" s="30"/>
      <c r="K89" s="30"/>
    </row>
    <row r="90" spans="1:11" s="5" customFormat="1" ht="15.75" hidden="1" outlineLevel="6" x14ac:dyDescent="0.25">
      <c r="A90" s="45" t="s">
        <v>49</v>
      </c>
      <c r="B90" s="47" t="s">
        <v>45</v>
      </c>
      <c r="C90" s="43">
        <v>77.599999999999994</v>
      </c>
      <c r="D90" s="48">
        <f t="shared" si="0"/>
        <v>77.599999999999994</v>
      </c>
      <c r="E90" s="61" t="e">
        <f>#REF!</f>
        <v>#REF!</v>
      </c>
      <c r="F90" s="30"/>
      <c r="G90" s="30"/>
      <c r="H90" s="30"/>
      <c r="I90" s="30"/>
      <c r="J90" s="30"/>
      <c r="K90" s="30"/>
    </row>
    <row r="91" spans="1:11" s="5" customFormat="1" ht="15.75" hidden="1" outlineLevel="7" x14ac:dyDescent="0.25">
      <c r="A91" s="29" t="s">
        <v>51</v>
      </c>
      <c r="B91" s="51" t="s">
        <v>45</v>
      </c>
      <c r="C91" s="52">
        <v>77.599999999999994</v>
      </c>
      <c r="D91" s="48">
        <f t="shared" si="0"/>
        <v>77.599999999999994</v>
      </c>
      <c r="E91" s="61" t="e">
        <f>#REF!</f>
        <v>#REF!</v>
      </c>
      <c r="F91" s="30"/>
      <c r="G91" s="30"/>
      <c r="H91" s="30"/>
      <c r="I91" s="30"/>
      <c r="J91" s="30"/>
      <c r="K91" s="30"/>
    </row>
    <row r="92" spans="1:11" s="5" customFormat="1" ht="22.5" hidden="1" outlineLevel="1" x14ac:dyDescent="0.25">
      <c r="A92" s="45" t="s">
        <v>53</v>
      </c>
      <c r="B92" s="47" t="s">
        <v>54</v>
      </c>
      <c r="C92" s="43">
        <v>343804.3</v>
      </c>
      <c r="D92" s="48">
        <f t="shared" ref="D92:D155" si="1">C92</f>
        <v>343804.3</v>
      </c>
      <c r="E92" s="61" t="e">
        <f>#REF!</f>
        <v>#REF!</v>
      </c>
      <c r="F92" s="30"/>
      <c r="G92" s="30"/>
      <c r="H92" s="30"/>
      <c r="I92" s="30"/>
      <c r="J92" s="30"/>
      <c r="K92" s="30"/>
    </row>
    <row r="93" spans="1:11" s="5" customFormat="1" ht="22.5" hidden="1" outlineLevel="2" x14ac:dyDescent="0.25">
      <c r="A93" s="45" t="s">
        <v>13</v>
      </c>
      <c r="B93" s="47" t="s">
        <v>54</v>
      </c>
      <c r="C93" s="43">
        <v>343804.3</v>
      </c>
      <c r="D93" s="48">
        <f t="shared" si="1"/>
        <v>343804.3</v>
      </c>
      <c r="E93" s="61" t="e">
        <f>#REF!</f>
        <v>#REF!</v>
      </c>
      <c r="F93" s="30"/>
      <c r="G93" s="30"/>
      <c r="H93" s="30"/>
      <c r="I93" s="30"/>
      <c r="J93" s="30"/>
      <c r="K93" s="30"/>
    </row>
    <row r="94" spans="1:11" s="5" customFormat="1" ht="22.5" hidden="1" outlineLevel="3" x14ac:dyDescent="0.25">
      <c r="A94" s="45" t="s">
        <v>55</v>
      </c>
      <c r="B94" s="47" t="s">
        <v>54</v>
      </c>
      <c r="C94" s="43">
        <v>3795.9</v>
      </c>
      <c r="D94" s="48">
        <f t="shared" si="1"/>
        <v>3795.9</v>
      </c>
      <c r="E94" s="61" t="e">
        <f>#REF!</f>
        <v>#REF!</v>
      </c>
      <c r="F94" s="30"/>
      <c r="G94" s="30"/>
      <c r="H94" s="30"/>
      <c r="I94" s="30"/>
      <c r="J94" s="30"/>
      <c r="K94" s="30"/>
    </row>
    <row r="95" spans="1:11" s="5" customFormat="1" ht="33.75" hidden="1" outlineLevel="5" x14ac:dyDescent="0.25">
      <c r="A95" s="45" t="s">
        <v>16</v>
      </c>
      <c r="B95" s="47" t="s">
        <v>54</v>
      </c>
      <c r="C95" s="43">
        <v>3795.9</v>
      </c>
      <c r="D95" s="48">
        <f t="shared" si="1"/>
        <v>3795.9</v>
      </c>
      <c r="E95" s="61" t="e">
        <f>#REF!</f>
        <v>#REF!</v>
      </c>
      <c r="F95" s="30"/>
      <c r="G95" s="30"/>
      <c r="H95" s="30"/>
      <c r="I95" s="30"/>
      <c r="J95" s="30"/>
      <c r="K95" s="30"/>
    </row>
    <row r="96" spans="1:11" s="5" customFormat="1" ht="15.75" hidden="1" outlineLevel="6" x14ac:dyDescent="0.25">
      <c r="A96" s="45" t="s">
        <v>18</v>
      </c>
      <c r="B96" s="47" t="s">
        <v>54</v>
      </c>
      <c r="C96" s="43">
        <v>3795.9</v>
      </c>
      <c r="D96" s="48">
        <f t="shared" si="1"/>
        <v>3795.9</v>
      </c>
      <c r="E96" s="61" t="e">
        <f>#REF!</f>
        <v>#REF!</v>
      </c>
      <c r="F96" s="30"/>
      <c r="G96" s="30"/>
      <c r="H96" s="30"/>
      <c r="I96" s="30"/>
      <c r="J96" s="30"/>
      <c r="K96" s="30"/>
    </row>
    <row r="97" spans="1:11" s="5" customFormat="1" ht="15.75" hidden="1" outlineLevel="7" x14ac:dyDescent="0.25">
      <c r="A97" s="29" t="s">
        <v>20</v>
      </c>
      <c r="B97" s="51" t="s">
        <v>54</v>
      </c>
      <c r="C97" s="52">
        <v>3795.9</v>
      </c>
      <c r="D97" s="48">
        <f t="shared" si="1"/>
        <v>3795.9</v>
      </c>
      <c r="E97" s="61" t="e">
        <f>#REF!</f>
        <v>#REF!</v>
      </c>
      <c r="F97" s="30"/>
      <c r="G97" s="30"/>
      <c r="H97" s="30"/>
      <c r="I97" s="30"/>
      <c r="J97" s="30"/>
      <c r="K97" s="30"/>
    </row>
    <row r="98" spans="1:11" s="5" customFormat="1" ht="15.75" hidden="1" outlineLevel="3" x14ac:dyDescent="0.25">
      <c r="A98" s="45" t="s">
        <v>24</v>
      </c>
      <c r="B98" s="47" t="s">
        <v>54</v>
      </c>
      <c r="C98" s="43">
        <v>312142.2</v>
      </c>
      <c r="D98" s="48">
        <f t="shared" si="1"/>
        <v>312142.2</v>
      </c>
      <c r="E98" s="61" t="e">
        <f>#REF!</f>
        <v>#REF!</v>
      </c>
      <c r="F98" s="30"/>
      <c r="G98" s="30"/>
      <c r="H98" s="30"/>
      <c r="I98" s="30"/>
      <c r="J98" s="30"/>
      <c r="K98" s="30"/>
    </row>
    <row r="99" spans="1:11" s="5" customFormat="1" ht="33.75" hidden="1" outlineLevel="5" x14ac:dyDescent="0.25">
      <c r="A99" s="45" t="s">
        <v>16</v>
      </c>
      <c r="B99" s="47" t="s">
        <v>54</v>
      </c>
      <c r="C99" s="43">
        <v>227287.6</v>
      </c>
      <c r="D99" s="48">
        <f t="shared" si="1"/>
        <v>227287.6</v>
      </c>
      <c r="E99" s="61" t="e">
        <f>#REF!</f>
        <v>#REF!</v>
      </c>
      <c r="F99" s="30"/>
      <c r="G99" s="30"/>
      <c r="H99" s="30"/>
      <c r="I99" s="30"/>
      <c r="J99" s="30"/>
      <c r="K99" s="30"/>
    </row>
    <row r="100" spans="1:11" s="5" customFormat="1" ht="15.75" hidden="1" outlineLevel="6" x14ac:dyDescent="0.25">
      <c r="A100" s="45" t="s">
        <v>18</v>
      </c>
      <c r="B100" s="47" t="s">
        <v>54</v>
      </c>
      <c r="C100" s="43">
        <v>227287.6</v>
      </c>
      <c r="D100" s="48">
        <f t="shared" si="1"/>
        <v>227287.6</v>
      </c>
      <c r="E100" s="61" t="e">
        <f>#REF!</f>
        <v>#REF!</v>
      </c>
      <c r="F100" s="30"/>
      <c r="G100" s="30"/>
      <c r="H100" s="30"/>
      <c r="I100" s="30"/>
      <c r="J100" s="30"/>
      <c r="K100" s="30"/>
    </row>
    <row r="101" spans="1:11" s="5" customFormat="1" ht="15.75" hidden="1" outlineLevel="7" x14ac:dyDescent="0.25">
      <c r="A101" s="29" t="s">
        <v>20</v>
      </c>
      <c r="B101" s="51" t="s">
        <v>54</v>
      </c>
      <c r="C101" s="52">
        <v>226636.79999999999</v>
      </c>
      <c r="D101" s="48">
        <f t="shared" si="1"/>
        <v>226636.79999999999</v>
      </c>
      <c r="E101" s="61" t="e">
        <f>#REF!</f>
        <v>#REF!</v>
      </c>
      <c r="F101" s="30"/>
      <c r="G101" s="30"/>
      <c r="H101" s="30"/>
      <c r="I101" s="30"/>
      <c r="J101" s="30"/>
      <c r="K101" s="30"/>
    </row>
    <row r="102" spans="1:11" s="5" customFormat="1" ht="15.75" hidden="1" outlineLevel="7" x14ac:dyDescent="0.25">
      <c r="A102" s="29" t="s">
        <v>26</v>
      </c>
      <c r="B102" s="51" t="s">
        <v>54</v>
      </c>
      <c r="C102" s="52">
        <v>650.79999999999995</v>
      </c>
      <c r="D102" s="48">
        <f t="shared" si="1"/>
        <v>650.79999999999995</v>
      </c>
      <c r="E102" s="61" t="e">
        <f>#REF!</f>
        <v>#REF!</v>
      </c>
      <c r="F102" s="30"/>
      <c r="G102" s="30"/>
      <c r="H102" s="30"/>
      <c r="I102" s="30"/>
      <c r="J102" s="30"/>
      <c r="K102" s="30"/>
    </row>
    <row r="103" spans="1:11" s="5" customFormat="1" ht="15.75" hidden="1" outlineLevel="5" x14ac:dyDescent="0.25">
      <c r="A103" s="45" t="s">
        <v>28</v>
      </c>
      <c r="B103" s="47" t="s">
        <v>54</v>
      </c>
      <c r="C103" s="43">
        <v>84761.5</v>
      </c>
      <c r="D103" s="48">
        <f t="shared" si="1"/>
        <v>84761.5</v>
      </c>
      <c r="E103" s="61" t="e">
        <f>#REF!</f>
        <v>#REF!</v>
      </c>
      <c r="F103" s="30"/>
      <c r="G103" s="30"/>
      <c r="H103" s="30"/>
      <c r="I103" s="30"/>
      <c r="J103" s="30"/>
      <c r="K103" s="30"/>
    </row>
    <row r="104" spans="1:11" s="5" customFormat="1" ht="15.75" hidden="1" outlineLevel="6" x14ac:dyDescent="0.25">
      <c r="A104" s="45" t="s">
        <v>30</v>
      </c>
      <c r="B104" s="47" t="s">
        <v>54</v>
      </c>
      <c r="C104" s="43">
        <v>84761.5</v>
      </c>
      <c r="D104" s="48">
        <f t="shared" si="1"/>
        <v>84761.5</v>
      </c>
      <c r="E104" s="61" t="e">
        <f>#REF!</f>
        <v>#REF!</v>
      </c>
      <c r="F104" s="30"/>
      <c r="G104" s="30"/>
      <c r="H104" s="30"/>
      <c r="I104" s="30"/>
      <c r="J104" s="30"/>
      <c r="K104" s="30"/>
    </row>
    <row r="105" spans="1:11" s="5" customFormat="1" ht="15.75" hidden="1" outlineLevel="7" x14ac:dyDescent="0.25">
      <c r="A105" s="29" t="s">
        <v>32</v>
      </c>
      <c r="B105" s="51" t="s">
        <v>54</v>
      </c>
      <c r="C105" s="52">
        <v>68503.5</v>
      </c>
      <c r="D105" s="48">
        <f t="shared" si="1"/>
        <v>68503.5</v>
      </c>
      <c r="E105" s="61" t="e">
        <f>#REF!</f>
        <v>#REF!</v>
      </c>
      <c r="F105" s="30"/>
      <c r="G105" s="30"/>
      <c r="H105" s="30"/>
      <c r="I105" s="30"/>
      <c r="J105" s="30"/>
      <c r="K105" s="30"/>
    </row>
    <row r="106" spans="1:11" s="5" customFormat="1" ht="15.75" hidden="1" outlineLevel="7" x14ac:dyDescent="0.25">
      <c r="A106" s="29" t="s">
        <v>34</v>
      </c>
      <c r="B106" s="51" t="s">
        <v>54</v>
      </c>
      <c r="C106" s="52">
        <v>16258</v>
      </c>
      <c r="D106" s="48">
        <f t="shared" si="1"/>
        <v>16258</v>
      </c>
      <c r="E106" s="61" t="e">
        <f>#REF!</f>
        <v>#REF!</v>
      </c>
      <c r="F106" s="30"/>
      <c r="G106" s="30"/>
      <c r="H106" s="30"/>
      <c r="I106" s="30"/>
      <c r="J106" s="30"/>
      <c r="K106" s="30"/>
    </row>
    <row r="107" spans="1:11" s="5" customFormat="1" ht="15.75" hidden="1" outlineLevel="5" x14ac:dyDescent="0.25">
      <c r="A107" s="45" t="s">
        <v>47</v>
      </c>
      <c r="B107" s="47" t="s">
        <v>54</v>
      </c>
      <c r="C107" s="43">
        <v>93.1</v>
      </c>
      <c r="D107" s="48">
        <f t="shared" si="1"/>
        <v>93.1</v>
      </c>
      <c r="E107" s="61" t="e">
        <f>#REF!</f>
        <v>#REF!</v>
      </c>
      <c r="F107" s="30"/>
      <c r="G107" s="30"/>
      <c r="H107" s="30"/>
      <c r="I107" s="30"/>
      <c r="J107" s="30"/>
      <c r="K107" s="30"/>
    </row>
    <row r="108" spans="1:11" s="5" customFormat="1" ht="15.75" hidden="1" outlineLevel="6" x14ac:dyDescent="0.25">
      <c r="A108" s="45" t="s">
        <v>49</v>
      </c>
      <c r="B108" s="47" t="s">
        <v>54</v>
      </c>
      <c r="C108" s="43">
        <v>93.1</v>
      </c>
      <c r="D108" s="48">
        <f t="shared" si="1"/>
        <v>93.1</v>
      </c>
      <c r="E108" s="61" t="e">
        <f>#REF!</f>
        <v>#REF!</v>
      </c>
      <c r="F108" s="30"/>
      <c r="G108" s="30"/>
      <c r="H108" s="30"/>
      <c r="I108" s="30"/>
      <c r="J108" s="30"/>
      <c r="K108" s="30"/>
    </row>
    <row r="109" spans="1:11" s="5" customFormat="1" ht="15.75" hidden="1" outlineLevel="7" x14ac:dyDescent="0.25">
      <c r="A109" s="29" t="s">
        <v>56</v>
      </c>
      <c r="B109" s="51" t="s">
        <v>54</v>
      </c>
      <c r="C109" s="52">
        <v>22.8</v>
      </c>
      <c r="D109" s="48">
        <f t="shared" si="1"/>
        <v>22.8</v>
      </c>
      <c r="E109" s="61" t="e">
        <f>#REF!</f>
        <v>#REF!</v>
      </c>
      <c r="F109" s="30"/>
      <c r="G109" s="30"/>
      <c r="H109" s="30"/>
      <c r="I109" s="30"/>
      <c r="J109" s="30"/>
      <c r="K109" s="30"/>
    </row>
    <row r="110" spans="1:11" s="5" customFormat="1" ht="15.75" hidden="1" outlineLevel="7" x14ac:dyDescent="0.25">
      <c r="A110" s="29" t="s">
        <v>51</v>
      </c>
      <c r="B110" s="51" t="s">
        <v>54</v>
      </c>
      <c r="C110" s="52">
        <v>70.3</v>
      </c>
      <c r="D110" s="48">
        <f t="shared" si="1"/>
        <v>70.3</v>
      </c>
      <c r="E110" s="61" t="e">
        <f>#REF!</f>
        <v>#REF!</v>
      </c>
      <c r="F110" s="30"/>
      <c r="G110" s="30"/>
      <c r="H110" s="30"/>
      <c r="I110" s="30"/>
      <c r="J110" s="30"/>
      <c r="K110" s="30"/>
    </row>
    <row r="111" spans="1:11" s="5" customFormat="1" ht="22.5" hidden="1" outlineLevel="3" x14ac:dyDescent="0.25">
      <c r="A111" s="45" t="s">
        <v>57</v>
      </c>
      <c r="B111" s="47" t="s">
        <v>54</v>
      </c>
      <c r="C111" s="43">
        <v>9374.2999999999993</v>
      </c>
      <c r="D111" s="48">
        <f t="shared" si="1"/>
        <v>9374.2999999999993</v>
      </c>
      <c r="E111" s="61" t="e">
        <f>#REF!</f>
        <v>#REF!</v>
      </c>
      <c r="F111" s="30"/>
      <c r="G111" s="30"/>
      <c r="H111" s="30"/>
      <c r="I111" s="30"/>
      <c r="J111" s="30"/>
      <c r="K111" s="30"/>
    </row>
    <row r="112" spans="1:11" s="5" customFormat="1" ht="33.75" hidden="1" outlineLevel="5" x14ac:dyDescent="0.25">
      <c r="A112" s="45" t="s">
        <v>16</v>
      </c>
      <c r="B112" s="47" t="s">
        <v>54</v>
      </c>
      <c r="C112" s="43">
        <v>9374.2999999999993</v>
      </c>
      <c r="D112" s="48">
        <f t="shared" si="1"/>
        <v>9374.2999999999993</v>
      </c>
      <c r="E112" s="61" t="e">
        <f>#REF!</f>
        <v>#REF!</v>
      </c>
      <c r="F112" s="30"/>
      <c r="G112" s="30"/>
      <c r="H112" s="30"/>
      <c r="I112" s="30"/>
      <c r="J112" s="30"/>
      <c r="K112" s="30"/>
    </row>
    <row r="113" spans="1:11" s="5" customFormat="1" ht="15.75" hidden="1" outlineLevel="6" x14ac:dyDescent="0.25">
      <c r="A113" s="45" t="s">
        <v>18</v>
      </c>
      <c r="B113" s="47" t="s">
        <v>54</v>
      </c>
      <c r="C113" s="43">
        <v>9374.2999999999993</v>
      </c>
      <c r="D113" s="48">
        <f t="shared" si="1"/>
        <v>9374.2999999999993</v>
      </c>
      <c r="E113" s="61" t="e">
        <f>#REF!</f>
        <v>#REF!</v>
      </c>
      <c r="F113" s="30"/>
      <c r="G113" s="30"/>
      <c r="H113" s="30"/>
      <c r="I113" s="30"/>
      <c r="J113" s="30"/>
      <c r="K113" s="30"/>
    </row>
    <row r="114" spans="1:11" s="5" customFormat="1" ht="15.75" hidden="1" outlineLevel="7" x14ac:dyDescent="0.25">
      <c r="A114" s="29" t="s">
        <v>20</v>
      </c>
      <c r="B114" s="51" t="s">
        <v>54</v>
      </c>
      <c r="C114" s="52">
        <v>9358.1</v>
      </c>
      <c r="D114" s="48">
        <f t="shared" si="1"/>
        <v>9358.1</v>
      </c>
      <c r="E114" s="61" t="e">
        <f>#REF!</f>
        <v>#REF!</v>
      </c>
      <c r="F114" s="30"/>
      <c r="G114" s="30"/>
      <c r="H114" s="30"/>
      <c r="I114" s="30"/>
      <c r="J114" s="30"/>
      <c r="K114" s="30"/>
    </row>
    <row r="115" spans="1:11" s="5" customFormat="1" ht="15.75" hidden="1" outlineLevel="7" x14ac:dyDescent="0.25">
      <c r="A115" s="29" t="s">
        <v>26</v>
      </c>
      <c r="B115" s="51" t="s">
        <v>54</v>
      </c>
      <c r="C115" s="52">
        <v>16.2</v>
      </c>
      <c r="D115" s="48">
        <f t="shared" si="1"/>
        <v>16.2</v>
      </c>
      <c r="E115" s="61" t="e">
        <f>#REF!</f>
        <v>#REF!</v>
      </c>
      <c r="F115" s="30"/>
      <c r="G115" s="30"/>
      <c r="H115" s="30"/>
      <c r="I115" s="30"/>
      <c r="J115" s="30"/>
      <c r="K115" s="30"/>
    </row>
    <row r="116" spans="1:11" s="5" customFormat="1" ht="15.75" hidden="1" outlineLevel="3" x14ac:dyDescent="0.25">
      <c r="A116" s="45" t="s">
        <v>58</v>
      </c>
      <c r="B116" s="47" t="s">
        <v>54</v>
      </c>
      <c r="C116" s="43">
        <v>18491.900000000001</v>
      </c>
      <c r="D116" s="48">
        <f t="shared" si="1"/>
        <v>18491.900000000001</v>
      </c>
      <c r="E116" s="61" t="e">
        <f>#REF!</f>
        <v>#REF!</v>
      </c>
      <c r="F116" s="30"/>
      <c r="G116" s="30"/>
      <c r="H116" s="30"/>
      <c r="I116" s="30"/>
      <c r="J116" s="30"/>
      <c r="K116" s="30"/>
    </row>
    <row r="117" spans="1:11" s="5" customFormat="1" ht="33.75" hidden="1" outlineLevel="5" x14ac:dyDescent="0.25">
      <c r="A117" s="45" t="s">
        <v>16</v>
      </c>
      <c r="B117" s="47" t="s">
        <v>54</v>
      </c>
      <c r="C117" s="43">
        <v>18491.900000000001</v>
      </c>
      <c r="D117" s="48">
        <f t="shared" si="1"/>
        <v>18491.900000000001</v>
      </c>
      <c r="E117" s="61" t="e">
        <f>#REF!</f>
        <v>#REF!</v>
      </c>
      <c r="F117" s="30"/>
      <c r="G117" s="30"/>
      <c r="H117" s="30"/>
      <c r="I117" s="30"/>
      <c r="J117" s="30"/>
      <c r="K117" s="30"/>
    </row>
    <row r="118" spans="1:11" s="5" customFormat="1" ht="15.75" hidden="1" outlineLevel="6" x14ac:dyDescent="0.25">
      <c r="A118" s="45" t="s">
        <v>18</v>
      </c>
      <c r="B118" s="47" t="s">
        <v>54</v>
      </c>
      <c r="C118" s="43">
        <v>18491.900000000001</v>
      </c>
      <c r="D118" s="48">
        <f t="shared" si="1"/>
        <v>18491.900000000001</v>
      </c>
      <c r="E118" s="61" t="e">
        <f>#REF!</f>
        <v>#REF!</v>
      </c>
      <c r="F118" s="30"/>
      <c r="G118" s="30"/>
      <c r="H118" s="30"/>
      <c r="I118" s="30"/>
      <c r="J118" s="30"/>
      <c r="K118" s="30"/>
    </row>
    <row r="119" spans="1:11" s="5" customFormat="1" ht="15.75" hidden="1" outlineLevel="7" x14ac:dyDescent="0.25">
      <c r="A119" s="29" t="s">
        <v>20</v>
      </c>
      <c r="B119" s="51" t="s">
        <v>54</v>
      </c>
      <c r="C119" s="52">
        <v>18491.900000000001</v>
      </c>
      <c r="D119" s="48">
        <f t="shared" si="1"/>
        <v>18491.900000000001</v>
      </c>
      <c r="E119" s="61" t="e">
        <f>#REF!</f>
        <v>#REF!</v>
      </c>
      <c r="F119" s="30"/>
      <c r="G119" s="30"/>
      <c r="H119" s="30"/>
      <c r="I119" s="30"/>
      <c r="J119" s="30"/>
      <c r="K119" s="30"/>
    </row>
    <row r="120" spans="1:11" s="5" customFormat="1" ht="15.75" hidden="1" outlineLevel="1" x14ac:dyDescent="0.25">
      <c r="A120" s="45" t="s">
        <v>59</v>
      </c>
      <c r="B120" s="47" t="s">
        <v>60</v>
      </c>
      <c r="C120" s="43">
        <v>337332.6</v>
      </c>
      <c r="D120" s="48">
        <f t="shared" si="1"/>
        <v>337332.6</v>
      </c>
      <c r="E120" s="61" t="e">
        <f>#REF!</f>
        <v>#REF!</v>
      </c>
      <c r="F120" s="30"/>
      <c r="G120" s="30"/>
      <c r="H120" s="30"/>
      <c r="I120" s="30"/>
      <c r="J120" s="30"/>
      <c r="K120" s="30"/>
    </row>
    <row r="121" spans="1:11" s="5" customFormat="1" ht="22.5" hidden="1" outlineLevel="2" x14ac:dyDescent="0.25">
      <c r="A121" s="45" t="s">
        <v>13</v>
      </c>
      <c r="B121" s="47" t="s">
        <v>60</v>
      </c>
      <c r="C121" s="43">
        <v>119094.7</v>
      </c>
      <c r="D121" s="48">
        <f t="shared" si="1"/>
        <v>119094.7</v>
      </c>
      <c r="E121" s="61" t="e">
        <f>#REF!</f>
        <v>#REF!</v>
      </c>
      <c r="F121" s="30"/>
      <c r="G121" s="30"/>
      <c r="H121" s="30"/>
      <c r="I121" s="30"/>
      <c r="J121" s="30"/>
      <c r="K121" s="30"/>
    </row>
    <row r="122" spans="1:11" s="5" customFormat="1" ht="15.75" hidden="1" outlineLevel="3" x14ac:dyDescent="0.25">
      <c r="A122" s="45" t="s">
        <v>24</v>
      </c>
      <c r="B122" s="47" t="s">
        <v>60</v>
      </c>
      <c r="C122" s="43">
        <v>72933.600000000006</v>
      </c>
      <c r="D122" s="48">
        <f t="shared" si="1"/>
        <v>72933.600000000006</v>
      </c>
      <c r="E122" s="61" t="e">
        <f>#REF!</f>
        <v>#REF!</v>
      </c>
      <c r="F122" s="30"/>
      <c r="G122" s="30"/>
      <c r="H122" s="30"/>
      <c r="I122" s="30"/>
      <c r="J122" s="30"/>
      <c r="K122" s="30"/>
    </row>
    <row r="123" spans="1:11" s="5" customFormat="1" ht="63" hidden="1" outlineLevel="5" x14ac:dyDescent="0.25">
      <c r="A123" s="9" t="s">
        <v>16</v>
      </c>
      <c r="B123" s="11" t="s">
        <v>60</v>
      </c>
      <c r="C123" s="8">
        <v>71588.899999999994</v>
      </c>
      <c r="D123" s="21">
        <f t="shared" si="1"/>
        <v>71588.899999999994</v>
      </c>
      <c r="E123" s="22" t="e">
        <f>#REF!</f>
        <v>#REF!</v>
      </c>
    </row>
    <row r="124" spans="1:11" s="5" customFormat="1" ht="15.75" hidden="1" outlineLevel="6" x14ac:dyDescent="0.25">
      <c r="A124" s="9" t="s">
        <v>18</v>
      </c>
      <c r="B124" s="11" t="s">
        <v>60</v>
      </c>
      <c r="C124" s="8">
        <v>71588.899999999994</v>
      </c>
      <c r="D124" s="21">
        <f t="shared" si="1"/>
        <v>71588.899999999994</v>
      </c>
      <c r="E124" s="22" t="e">
        <f>#REF!</f>
        <v>#REF!</v>
      </c>
    </row>
    <row r="125" spans="1:11" s="5" customFormat="1" ht="15.75" hidden="1" outlineLevel="7" x14ac:dyDescent="0.25">
      <c r="A125" s="12" t="s">
        <v>20</v>
      </c>
      <c r="B125" s="13" t="s">
        <v>60</v>
      </c>
      <c r="C125" s="17">
        <v>70898.8</v>
      </c>
      <c r="D125" s="21">
        <f t="shared" si="1"/>
        <v>70898.8</v>
      </c>
      <c r="E125" s="22" t="e">
        <f>#REF!</f>
        <v>#REF!</v>
      </c>
    </row>
    <row r="126" spans="1:11" s="5" customFormat="1" ht="15.75" hidden="1" outlineLevel="7" x14ac:dyDescent="0.25">
      <c r="A126" s="12" t="s">
        <v>26</v>
      </c>
      <c r="B126" s="13" t="s">
        <v>60</v>
      </c>
      <c r="C126" s="17">
        <v>690.1</v>
      </c>
      <c r="D126" s="21">
        <f t="shared" si="1"/>
        <v>690.1</v>
      </c>
      <c r="E126" s="22" t="e">
        <f>#REF!</f>
        <v>#REF!</v>
      </c>
    </row>
    <row r="127" spans="1:11" s="5" customFormat="1" ht="15.75" hidden="1" outlineLevel="5" x14ac:dyDescent="0.25">
      <c r="A127" s="9" t="s">
        <v>28</v>
      </c>
      <c r="B127" s="11" t="s">
        <v>60</v>
      </c>
      <c r="C127" s="8">
        <v>1344.7</v>
      </c>
      <c r="D127" s="21">
        <f t="shared" si="1"/>
        <v>1344.7</v>
      </c>
      <c r="E127" s="22" t="e">
        <f>#REF!</f>
        <v>#REF!</v>
      </c>
    </row>
    <row r="128" spans="1:11" s="5" customFormat="1" ht="15.75" hidden="1" outlineLevel="6" x14ac:dyDescent="0.25">
      <c r="A128" s="9" t="s">
        <v>30</v>
      </c>
      <c r="B128" s="11" t="s">
        <v>60</v>
      </c>
      <c r="C128" s="8">
        <v>1344.7</v>
      </c>
      <c r="D128" s="21">
        <f t="shared" si="1"/>
        <v>1344.7</v>
      </c>
      <c r="E128" s="22" t="e">
        <f>#REF!</f>
        <v>#REF!</v>
      </c>
    </row>
    <row r="129" spans="1:5" s="5" customFormat="1" ht="31.5" hidden="1" outlineLevel="7" x14ac:dyDescent="0.25">
      <c r="A129" s="12" t="s">
        <v>32</v>
      </c>
      <c r="B129" s="13" t="s">
        <v>60</v>
      </c>
      <c r="C129" s="17">
        <v>428</v>
      </c>
      <c r="D129" s="21">
        <f t="shared" si="1"/>
        <v>428</v>
      </c>
      <c r="E129" s="22" t="e">
        <f>#REF!</f>
        <v>#REF!</v>
      </c>
    </row>
    <row r="130" spans="1:5" s="5" customFormat="1" ht="15.75" hidden="1" outlineLevel="7" x14ac:dyDescent="0.25">
      <c r="A130" s="12" t="s">
        <v>34</v>
      </c>
      <c r="B130" s="13" t="s">
        <v>60</v>
      </c>
      <c r="C130" s="17">
        <v>916.7</v>
      </c>
      <c r="D130" s="21">
        <f t="shared" si="1"/>
        <v>916.7</v>
      </c>
      <c r="E130" s="22" t="e">
        <f>#REF!</f>
        <v>#REF!</v>
      </c>
    </row>
    <row r="131" spans="1:5" s="5" customFormat="1" ht="15.75" hidden="1" outlineLevel="3" x14ac:dyDescent="0.25">
      <c r="A131" s="9" t="s">
        <v>61</v>
      </c>
      <c r="B131" s="11" t="s">
        <v>60</v>
      </c>
      <c r="C131" s="8">
        <v>15788.2</v>
      </c>
      <c r="D131" s="21">
        <f t="shared" si="1"/>
        <v>15788.2</v>
      </c>
      <c r="E131" s="22" t="e">
        <f>#REF!</f>
        <v>#REF!</v>
      </c>
    </row>
    <row r="132" spans="1:5" s="5" customFormat="1" ht="63" hidden="1" outlineLevel="5" x14ac:dyDescent="0.25">
      <c r="A132" s="9" t="s">
        <v>16</v>
      </c>
      <c r="B132" s="11" t="s">
        <v>60</v>
      </c>
      <c r="C132" s="8">
        <v>14591.6</v>
      </c>
      <c r="D132" s="21">
        <f t="shared" si="1"/>
        <v>14591.6</v>
      </c>
      <c r="E132" s="22" t="e">
        <f>#REF!</f>
        <v>#REF!</v>
      </c>
    </row>
    <row r="133" spans="1:5" s="5" customFormat="1" ht="15.75" hidden="1" outlineLevel="6" x14ac:dyDescent="0.25">
      <c r="A133" s="9" t="s">
        <v>18</v>
      </c>
      <c r="B133" s="11" t="s">
        <v>60</v>
      </c>
      <c r="C133" s="8">
        <v>14591.6</v>
      </c>
      <c r="D133" s="21">
        <f t="shared" si="1"/>
        <v>14591.6</v>
      </c>
      <c r="E133" s="22" t="e">
        <f>#REF!</f>
        <v>#REF!</v>
      </c>
    </row>
    <row r="134" spans="1:5" s="5" customFormat="1" ht="15.75" hidden="1" outlineLevel="7" x14ac:dyDescent="0.25">
      <c r="A134" s="12" t="s">
        <v>20</v>
      </c>
      <c r="B134" s="13" t="s">
        <v>60</v>
      </c>
      <c r="C134" s="17">
        <v>14554.6</v>
      </c>
      <c r="D134" s="21">
        <f t="shared" si="1"/>
        <v>14554.6</v>
      </c>
      <c r="E134" s="22" t="e">
        <f>#REF!</f>
        <v>#REF!</v>
      </c>
    </row>
    <row r="135" spans="1:5" s="5" customFormat="1" ht="15.75" hidden="1" outlineLevel="7" x14ac:dyDescent="0.25">
      <c r="A135" s="12" t="s">
        <v>26</v>
      </c>
      <c r="B135" s="13" t="s">
        <v>60</v>
      </c>
      <c r="C135" s="17">
        <v>37</v>
      </c>
      <c r="D135" s="21">
        <f t="shared" si="1"/>
        <v>37</v>
      </c>
      <c r="E135" s="22" t="e">
        <f>#REF!</f>
        <v>#REF!</v>
      </c>
    </row>
    <row r="136" spans="1:5" s="5" customFormat="1" ht="15.75" hidden="1" outlineLevel="5" x14ac:dyDescent="0.25">
      <c r="A136" s="9" t="s">
        <v>28</v>
      </c>
      <c r="B136" s="11" t="s">
        <v>60</v>
      </c>
      <c r="C136" s="8">
        <v>1196.0999999999999</v>
      </c>
      <c r="D136" s="21">
        <f t="shared" si="1"/>
        <v>1196.0999999999999</v>
      </c>
      <c r="E136" s="22" t="e">
        <f>#REF!</f>
        <v>#REF!</v>
      </c>
    </row>
    <row r="137" spans="1:5" s="5" customFormat="1" ht="15.75" hidden="1" outlineLevel="6" x14ac:dyDescent="0.25">
      <c r="A137" s="9" t="s">
        <v>30</v>
      </c>
      <c r="B137" s="11" t="s">
        <v>60</v>
      </c>
      <c r="C137" s="8">
        <v>1196.0999999999999</v>
      </c>
      <c r="D137" s="21">
        <f t="shared" si="1"/>
        <v>1196.0999999999999</v>
      </c>
      <c r="E137" s="22" t="e">
        <f>#REF!</f>
        <v>#REF!</v>
      </c>
    </row>
    <row r="138" spans="1:5" s="5" customFormat="1" ht="31.5" hidden="1" outlineLevel="7" x14ac:dyDescent="0.25">
      <c r="A138" s="12" t="s">
        <v>32</v>
      </c>
      <c r="B138" s="13" t="s">
        <v>60</v>
      </c>
      <c r="C138" s="17">
        <v>703.4</v>
      </c>
      <c r="D138" s="21">
        <f t="shared" si="1"/>
        <v>703.4</v>
      </c>
      <c r="E138" s="22" t="e">
        <f>#REF!</f>
        <v>#REF!</v>
      </c>
    </row>
    <row r="139" spans="1:5" s="5" customFormat="1" ht="15.75" hidden="1" outlineLevel="7" x14ac:dyDescent="0.25">
      <c r="A139" s="12" t="s">
        <v>34</v>
      </c>
      <c r="B139" s="13" t="s">
        <v>60</v>
      </c>
      <c r="C139" s="17">
        <v>492.7</v>
      </c>
      <c r="D139" s="21">
        <f t="shared" si="1"/>
        <v>492.7</v>
      </c>
      <c r="E139" s="22" t="e">
        <f>#REF!</f>
        <v>#REF!</v>
      </c>
    </row>
    <row r="140" spans="1:5" s="5" customFormat="1" ht="15.75" hidden="1" outlineLevel="5" x14ac:dyDescent="0.25">
      <c r="A140" s="9" t="s">
        <v>47</v>
      </c>
      <c r="B140" s="11" t="s">
        <v>60</v>
      </c>
      <c r="C140" s="8">
        <v>0.5</v>
      </c>
      <c r="D140" s="21">
        <f t="shared" si="1"/>
        <v>0.5</v>
      </c>
      <c r="E140" s="22" t="e">
        <f>#REF!</f>
        <v>#REF!</v>
      </c>
    </row>
    <row r="141" spans="1:5" s="5" customFormat="1" ht="15.75" hidden="1" outlineLevel="6" x14ac:dyDescent="0.25">
      <c r="A141" s="9" t="s">
        <v>49</v>
      </c>
      <c r="B141" s="11" t="s">
        <v>60</v>
      </c>
      <c r="C141" s="8">
        <v>0.5</v>
      </c>
      <c r="D141" s="21">
        <f t="shared" si="1"/>
        <v>0.5</v>
      </c>
      <c r="E141" s="22" t="e">
        <f>#REF!</f>
        <v>#REF!</v>
      </c>
    </row>
    <row r="142" spans="1:5" s="5" customFormat="1" ht="15.75" hidden="1" outlineLevel="7" x14ac:dyDescent="0.25">
      <c r="A142" s="12" t="s">
        <v>51</v>
      </c>
      <c r="B142" s="13" t="s">
        <v>60</v>
      </c>
      <c r="C142" s="17">
        <v>0.5</v>
      </c>
      <c r="D142" s="21">
        <f t="shared" si="1"/>
        <v>0.5</v>
      </c>
      <c r="E142" s="22" t="e">
        <f>#REF!</f>
        <v>#REF!</v>
      </c>
    </row>
    <row r="143" spans="1:5" s="5" customFormat="1" ht="15.75" hidden="1" outlineLevel="3" x14ac:dyDescent="0.25">
      <c r="A143" s="9" t="s">
        <v>62</v>
      </c>
      <c r="B143" s="11" t="s">
        <v>60</v>
      </c>
      <c r="C143" s="8">
        <v>30172.9</v>
      </c>
      <c r="D143" s="21">
        <f t="shared" si="1"/>
        <v>30172.9</v>
      </c>
      <c r="E143" s="22" t="e">
        <f>#REF!</f>
        <v>#REF!</v>
      </c>
    </row>
    <row r="144" spans="1:5" s="5" customFormat="1" ht="63" hidden="1" outlineLevel="5" x14ac:dyDescent="0.25">
      <c r="A144" s="9" t="s">
        <v>16</v>
      </c>
      <c r="B144" s="11" t="s">
        <v>60</v>
      </c>
      <c r="C144" s="8">
        <v>30172.9</v>
      </c>
      <c r="D144" s="21">
        <f t="shared" si="1"/>
        <v>30172.9</v>
      </c>
      <c r="E144" s="22" t="e">
        <f>#REF!</f>
        <v>#REF!</v>
      </c>
    </row>
    <row r="145" spans="1:5" s="5" customFormat="1" ht="15.75" hidden="1" outlineLevel="6" x14ac:dyDescent="0.25">
      <c r="A145" s="9" t="s">
        <v>18</v>
      </c>
      <c r="B145" s="11" t="s">
        <v>60</v>
      </c>
      <c r="C145" s="8">
        <v>30172.9</v>
      </c>
      <c r="D145" s="21">
        <f t="shared" si="1"/>
        <v>30172.9</v>
      </c>
      <c r="E145" s="22" t="e">
        <f>#REF!</f>
        <v>#REF!</v>
      </c>
    </row>
    <row r="146" spans="1:5" s="5" customFormat="1" ht="15.75" hidden="1" outlineLevel="7" x14ac:dyDescent="0.25">
      <c r="A146" s="12" t="s">
        <v>20</v>
      </c>
      <c r="B146" s="13" t="s">
        <v>60</v>
      </c>
      <c r="C146" s="17">
        <v>30003.7</v>
      </c>
      <c r="D146" s="21">
        <f t="shared" si="1"/>
        <v>30003.7</v>
      </c>
      <c r="E146" s="22" t="e">
        <f>#REF!</f>
        <v>#REF!</v>
      </c>
    </row>
    <row r="147" spans="1:5" s="5" customFormat="1" ht="15.75" hidden="1" outlineLevel="7" x14ac:dyDescent="0.25">
      <c r="A147" s="12" t="s">
        <v>26</v>
      </c>
      <c r="B147" s="13" t="s">
        <v>60</v>
      </c>
      <c r="C147" s="17">
        <v>169.2</v>
      </c>
      <c r="D147" s="21">
        <f t="shared" si="1"/>
        <v>169.2</v>
      </c>
      <c r="E147" s="22" t="e">
        <f>#REF!</f>
        <v>#REF!</v>
      </c>
    </row>
    <row r="148" spans="1:5" s="5" customFormat="1" ht="78.75" hidden="1" outlineLevel="3" x14ac:dyDescent="0.25">
      <c r="A148" s="15" t="s">
        <v>63</v>
      </c>
      <c r="B148" s="11" t="s">
        <v>60</v>
      </c>
      <c r="C148" s="8">
        <v>200</v>
      </c>
      <c r="D148" s="21">
        <f t="shared" si="1"/>
        <v>200</v>
      </c>
      <c r="E148" s="22" t="e">
        <f>#REF!</f>
        <v>#REF!</v>
      </c>
    </row>
    <row r="149" spans="1:5" s="5" customFormat="1" ht="47.25" hidden="1" outlineLevel="4" x14ac:dyDescent="0.25">
      <c r="A149" s="9" t="s">
        <v>64</v>
      </c>
      <c r="B149" s="11" t="s">
        <v>60</v>
      </c>
      <c r="C149" s="8">
        <v>100</v>
      </c>
      <c r="D149" s="21">
        <f t="shared" si="1"/>
        <v>100</v>
      </c>
      <c r="E149" s="22" t="e">
        <f>#REF!</f>
        <v>#REF!</v>
      </c>
    </row>
    <row r="150" spans="1:5" s="5" customFormat="1" ht="15.75" hidden="1" outlineLevel="5" x14ac:dyDescent="0.25">
      <c r="A150" s="9" t="s">
        <v>28</v>
      </c>
      <c r="B150" s="11" t="s">
        <v>60</v>
      </c>
      <c r="C150" s="8">
        <v>100</v>
      </c>
      <c r="D150" s="21">
        <f t="shared" si="1"/>
        <v>100</v>
      </c>
      <c r="E150" s="22" t="e">
        <f>#REF!</f>
        <v>#REF!</v>
      </c>
    </row>
    <row r="151" spans="1:5" s="5" customFormat="1" ht="15.75" hidden="1" outlineLevel="6" x14ac:dyDescent="0.25">
      <c r="A151" s="9" t="s">
        <v>30</v>
      </c>
      <c r="B151" s="11" t="s">
        <v>60</v>
      </c>
      <c r="C151" s="8">
        <v>100</v>
      </c>
      <c r="D151" s="21">
        <f t="shared" si="1"/>
        <v>100</v>
      </c>
      <c r="E151" s="22" t="e">
        <f>#REF!</f>
        <v>#REF!</v>
      </c>
    </row>
    <row r="152" spans="1:5" s="5" customFormat="1" ht="15.75" hidden="1" outlineLevel="7" x14ac:dyDescent="0.25">
      <c r="A152" s="12" t="s">
        <v>34</v>
      </c>
      <c r="B152" s="13" t="s">
        <v>60</v>
      </c>
      <c r="C152" s="17">
        <v>100</v>
      </c>
      <c r="D152" s="21">
        <f t="shared" si="1"/>
        <v>100</v>
      </c>
      <c r="E152" s="22" t="e">
        <f>#REF!</f>
        <v>#REF!</v>
      </c>
    </row>
    <row r="153" spans="1:5" s="5" customFormat="1" ht="47.25" hidden="1" outlineLevel="4" x14ac:dyDescent="0.25">
      <c r="A153" s="9" t="s">
        <v>65</v>
      </c>
      <c r="B153" s="11" t="s">
        <v>60</v>
      </c>
      <c r="C153" s="8">
        <v>100</v>
      </c>
      <c r="D153" s="21">
        <f t="shared" si="1"/>
        <v>100</v>
      </c>
      <c r="E153" s="22" t="e">
        <f>#REF!</f>
        <v>#REF!</v>
      </c>
    </row>
    <row r="154" spans="1:5" s="5" customFormat="1" ht="15.75" hidden="1" outlineLevel="5" x14ac:dyDescent="0.25">
      <c r="A154" s="9" t="s">
        <v>28</v>
      </c>
      <c r="B154" s="11" t="s">
        <v>60</v>
      </c>
      <c r="C154" s="8">
        <v>100</v>
      </c>
      <c r="D154" s="21">
        <f t="shared" si="1"/>
        <v>100</v>
      </c>
      <c r="E154" s="22" t="e">
        <f>#REF!</f>
        <v>#REF!</v>
      </c>
    </row>
    <row r="155" spans="1:5" s="5" customFormat="1" ht="15.75" hidden="1" outlineLevel="6" x14ac:dyDescent="0.25">
      <c r="A155" s="9" t="s">
        <v>30</v>
      </c>
      <c r="B155" s="11" t="s">
        <v>60</v>
      </c>
      <c r="C155" s="8">
        <v>100</v>
      </c>
      <c r="D155" s="21">
        <f t="shared" si="1"/>
        <v>100</v>
      </c>
      <c r="E155" s="22" t="e">
        <f>#REF!</f>
        <v>#REF!</v>
      </c>
    </row>
    <row r="156" spans="1:5" s="5" customFormat="1" ht="15.75" hidden="1" outlineLevel="7" x14ac:dyDescent="0.25">
      <c r="A156" s="12" t="s">
        <v>34</v>
      </c>
      <c r="B156" s="13" t="s">
        <v>60</v>
      </c>
      <c r="C156" s="17">
        <v>100</v>
      </c>
      <c r="D156" s="21">
        <f t="shared" ref="D156:D168" si="2">C156</f>
        <v>100</v>
      </c>
      <c r="E156" s="22" t="e">
        <f>#REF!</f>
        <v>#REF!</v>
      </c>
    </row>
    <row r="157" spans="1:5" s="5" customFormat="1" ht="15.75" hidden="1" outlineLevel="2" x14ac:dyDescent="0.25">
      <c r="A157" s="9" t="s">
        <v>66</v>
      </c>
      <c r="B157" s="11" t="s">
        <v>60</v>
      </c>
      <c r="C157" s="8">
        <v>218237.9</v>
      </c>
      <c r="D157" s="21">
        <f t="shared" si="2"/>
        <v>218237.9</v>
      </c>
      <c r="E157" s="22" t="e">
        <f>#REF!</f>
        <v>#REF!</v>
      </c>
    </row>
    <row r="158" spans="1:5" s="5" customFormat="1" ht="47.25" hidden="1" outlineLevel="3" x14ac:dyDescent="0.25">
      <c r="A158" s="9" t="s">
        <v>67</v>
      </c>
      <c r="B158" s="11" t="s">
        <v>60</v>
      </c>
      <c r="C158" s="8">
        <v>837.9</v>
      </c>
      <c r="D158" s="21">
        <f t="shared" si="2"/>
        <v>837.9</v>
      </c>
      <c r="E158" s="22" t="e">
        <f>#REF!</f>
        <v>#REF!</v>
      </c>
    </row>
    <row r="159" spans="1:5" s="5" customFormat="1" ht="15.75" hidden="1" outlineLevel="5" x14ac:dyDescent="0.25">
      <c r="A159" s="9" t="s">
        <v>28</v>
      </c>
      <c r="B159" s="11" t="s">
        <v>60</v>
      </c>
      <c r="C159" s="8">
        <v>799.6</v>
      </c>
      <c r="D159" s="21">
        <f t="shared" si="2"/>
        <v>799.6</v>
      </c>
      <c r="E159" s="22" t="e">
        <f>#REF!</f>
        <v>#REF!</v>
      </c>
    </row>
    <row r="160" spans="1:5" s="5" customFormat="1" ht="15.75" hidden="1" outlineLevel="6" x14ac:dyDescent="0.25">
      <c r="A160" s="9" t="s">
        <v>30</v>
      </c>
      <c r="B160" s="11" t="s">
        <v>60</v>
      </c>
      <c r="C160" s="8">
        <v>799.6</v>
      </c>
      <c r="D160" s="21">
        <f t="shared" si="2"/>
        <v>799.6</v>
      </c>
      <c r="E160" s="22" t="e">
        <f>#REF!</f>
        <v>#REF!</v>
      </c>
    </row>
    <row r="161" spans="1:5" s="5" customFormat="1" ht="15.75" hidden="1" outlineLevel="7" x14ac:dyDescent="0.25">
      <c r="A161" s="12" t="s">
        <v>34</v>
      </c>
      <c r="B161" s="13" t="s">
        <v>60</v>
      </c>
      <c r="C161" s="17">
        <v>799.6</v>
      </c>
      <c r="D161" s="21">
        <f t="shared" si="2"/>
        <v>799.6</v>
      </c>
      <c r="E161" s="22" t="e">
        <f>#REF!</f>
        <v>#REF!</v>
      </c>
    </row>
    <row r="162" spans="1:5" s="5" customFormat="1" ht="15.75" hidden="1" outlineLevel="5" x14ac:dyDescent="0.25">
      <c r="A162" s="9" t="s">
        <v>36</v>
      </c>
      <c r="B162" s="11" t="s">
        <v>60</v>
      </c>
      <c r="C162" s="8">
        <v>38.299999999999997</v>
      </c>
      <c r="D162" s="21">
        <f t="shared" si="2"/>
        <v>38.299999999999997</v>
      </c>
      <c r="E162" s="22" t="e">
        <f>#REF!</f>
        <v>#REF!</v>
      </c>
    </row>
    <row r="163" spans="1:5" s="5" customFormat="1" ht="15.75" hidden="1" outlineLevel="6" x14ac:dyDescent="0.25">
      <c r="A163" s="9" t="s">
        <v>68</v>
      </c>
      <c r="B163" s="11" t="s">
        <v>60</v>
      </c>
      <c r="C163" s="8">
        <v>38.299999999999997</v>
      </c>
      <c r="D163" s="21">
        <f t="shared" si="2"/>
        <v>38.299999999999997</v>
      </c>
      <c r="E163" s="22" t="e">
        <f>#REF!</f>
        <v>#REF!</v>
      </c>
    </row>
    <row r="164" spans="1:5" s="5" customFormat="1" ht="15.75" hidden="1" outlineLevel="7" x14ac:dyDescent="0.25">
      <c r="A164" s="12" t="s">
        <v>68</v>
      </c>
      <c r="B164" s="13" t="s">
        <v>60</v>
      </c>
      <c r="C164" s="17">
        <v>38.299999999999997</v>
      </c>
      <c r="D164" s="21">
        <f t="shared" si="2"/>
        <v>38.299999999999997</v>
      </c>
      <c r="E164" s="22" t="e">
        <f>#REF!</f>
        <v>#REF!</v>
      </c>
    </row>
    <row r="165" spans="1:5" s="5" customFormat="1" ht="31.5" hidden="1" outlineLevel="3" x14ac:dyDescent="0.25">
      <c r="A165" s="9" t="s">
        <v>69</v>
      </c>
      <c r="B165" s="11" t="s">
        <v>60</v>
      </c>
      <c r="C165" s="8">
        <v>217400</v>
      </c>
      <c r="D165" s="21">
        <f t="shared" si="2"/>
        <v>217400</v>
      </c>
      <c r="E165" s="22" t="e">
        <f>#REF!</f>
        <v>#REF!</v>
      </c>
    </row>
    <row r="166" spans="1:5" s="5" customFormat="1" ht="15.75" hidden="1" outlineLevel="5" x14ac:dyDescent="0.25">
      <c r="A166" s="9" t="s">
        <v>47</v>
      </c>
      <c r="B166" s="11" t="s">
        <v>60</v>
      </c>
      <c r="C166" s="8">
        <v>217400</v>
      </c>
      <c r="D166" s="21">
        <f t="shared" si="2"/>
        <v>217400</v>
      </c>
      <c r="E166" s="22" t="e">
        <f>#REF!</f>
        <v>#REF!</v>
      </c>
    </row>
    <row r="167" spans="1:5" s="5" customFormat="1" ht="15.75" hidden="1" outlineLevel="6" x14ac:dyDescent="0.25">
      <c r="A167" s="9" t="s">
        <v>70</v>
      </c>
      <c r="B167" s="11" t="s">
        <v>60</v>
      </c>
      <c r="C167" s="8">
        <v>217400</v>
      </c>
      <c r="D167" s="21">
        <f t="shared" si="2"/>
        <v>217400</v>
      </c>
      <c r="E167" s="22" t="e">
        <f>#REF!</f>
        <v>#REF!</v>
      </c>
    </row>
    <row r="168" spans="1:5" s="5" customFormat="1" ht="15.75" hidden="1" outlineLevel="7" x14ac:dyDescent="0.25">
      <c r="A168" s="12" t="s">
        <v>70</v>
      </c>
      <c r="B168" s="13" t="s">
        <v>60</v>
      </c>
      <c r="C168" s="17">
        <v>217400</v>
      </c>
      <c r="D168" s="21">
        <f t="shared" si="2"/>
        <v>217400</v>
      </c>
      <c r="E168" s="22" t="e">
        <f>#REF!</f>
        <v>#REF!</v>
      </c>
    </row>
    <row r="169" spans="1:5" s="5" customFormat="1" ht="47.25" hidden="1" outlineLevel="7" x14ac:dyDescent="0.25">
      <c r="A169" s="12" t="s">
        <v>565</v>
      </c>
      <c r="B169" s="13" t="s">
        <v>42</v>
      </c>
      <c r="C169" s="20" t="s">
        <v>14</v>
      </c>
      <c r="D169" s="18"/>
      <c r="E169" s="19">
        <f>E170</f>
        <v>26674.5</v>
      </c>
    </row>
    <row r="170" spans="1:5" s="5" customFormat="1" ht="22.5" outlineLevel="7" x14ac:dyDescent="0.25">
      <c r="A170" s="57" t="s">
        <v>674</v>
      </c>
      <c r="B170" s="51" t="s">
        <v>42</v>
      </c>
      <c r="C170" s="55" t="s">
        <v>580</v>
      </c>
      <c r="D170" s="53"/>
      <c r="E170" s="56">
        <f>E171+E192+E327</f>
        <v>26674.5</v>
      </c>
    </row>
    <row r="171" spans="1:5" s="5" customFormat="1" ht="33.75" outlineLevel="7" x14ac:dyDescent="0.25">
      <c r="A171" s="29" t="s">
        <v>634</v>
      </c>
      <c r="B171" s="51" t="s">
        <v>42</v>
      </c>
      <c r="C171" s="55" t="s">
        <v>581</v>
      </c>
      <c r="D171" s="62" t="s">
        <v>17</v>
      </c>
      <c r="E171" s="56">
        <f>E172</f>
        <v>23446.199999999997</v>
      </c>
    </row>
    <row r="172" spans="1:5" s="5" customFormat="1" ht="15.75" outlineLevel="1" x14ac:dyDescent="0.25">
      <c r="A172" s="29" t="s">
        <v>635</v>
      </c>
      <c r="B172" s="51" t="s">
        <v>42</v>
      </c>
      <c r="C172" s="55" t="s">
        <v>581</v>
      </c>
      <c r="D172" s="62">
        <v>120</v>
      </c>
      <c r="E172" s="56">
        <f>E189+E190+E191</f>
        <v>23446.199999999997</v>
      </c>
    </row>
    <row r="173" spans="1:5" s="5" customFormat="1" ht="15.75" hidden="1" outlineLevel="2" x14ac:dyDescent="0.25">
      <c r="A173" s="29" t="s">
        <v>582</v>
      </c>
      <c r="B173" s="51" t="s">
        <v>72</v>
      </c>
      <c r="C173" s="55" t="s">
        <v>581</v>
      </c>
      <c r="D173" s="53" t="str">
        <f t="shared" ref="D173:D188" si="3">C173</f>
        <v>01001 20110</v>
      </c>
      <c r="E173" s="54" t="e">
        <f>#REF!</f>
        <v>#REF!</v>
      </c>
    </row>
    <row r="174" spans="1:5" s="5" customFormat="1" ht="22.5" hidden="1" outlineLevel="3" x14ac:dyDescent="0.25">
      <c r="A174" s="29" t="s">
        <v>583</v>
      </c>
      <c r="B174" s="51" t="s">
        <v>72</v>
      </c>
      <c r="C174" s="55" t="s">
        <v>581</v>
      </c>
      <c r="D174" s="53" t="str">
        <f t="shared" si="3"/>
        <v>01001 20110</v>
      </c>
      <c r="E174" s="54" t="e">
        <f>#REF!</f>
        <v>#REF!</v>
      </c>
    </row>
    <row r="175" spans="1:5" s="5" customFormat="1" ht="15.75" hidden="1" outlineLevel="5" x14ac:dyDescent="0.25">
      <c r="A175" s="45" t="s">
        <v>47</v>
      </c>
      <c r="B175" s="51" t="s">
        <v>72</v>
      </c>
      <c r="C175" s="55" t="s">
        <v>581</v>
      </c>
      <c r="D175" s="53" t="str">
        <f t="shared" si="3"/>
        <v>01001 20110</v>
      </c>
      <c r="E175" s="54" t="e">
        <f>#REF!</f>
        <v>#REF!</v>
      </c>
    </row>
    <row r="176" spans="1:5" s="5" customFormat="1" ht="15.75" hidden="1" outlineLevel="6" x14ac:dyDescent="0.25">
      <c r="A176" s="45" t="s">
        <v>75</v>
      </c>
      <c r="B176" s="51" t="s">
        <v>72</v>
      </c>
      <c r="C176" s="55" t="s">
        <v>581</v>
      </c>
      <c r="D176" s="53" t="str">
        <f t="shared" si="3"/>
        <v>01001 20110</v>
      </c>
      <c r="E176" s="54" t="e">
        <f>#REF!</f>
        <v>#REF!</v>
      </c>
    </row>
    <row r="177" spans="1:5" s="5" customFormat="1" ht="15.75" hidden="1" outlineLevel="7" x14ac:dyDescent="0.25">
      <c r="A177" s="29" t="s">
        <v>75</v>
      </c>
      <c r="B177" s="51" t="s">
        <v>72</v>
      </c>
      <c r="C177" s="55" t="s">
        <v>581</v>
      </c>
      <c r="D177" s="53" t="str">
        <f t="shared" si="3"/>
        <v>01001 20110</v>
      </c>
      <c r="E177" s="54" t="e">
        <f>#REF!</f>
        <v>#REF!</v>
      </c>
    </row>
    <row r="178" spans="1:5" s="5" customFormat="1" ht="15.75" hidden="1" outlineLevel="1" x14ac:dyDescent="0.25">
      <c r="A178" s="45" t="s">
        <v>77</v>
      </c>
      <c r="B178" s="51" t="s">
        <v>78</v>
      </c>
      <c r="C178" s="55" t="s">
        <v>581</v>
      </c>
      <c r="D178" s="53" t="str">
        <f t="shared" si="3"/>
        <v>01001 20110</v>
      </c>
      <c r="E178" s="54" t="e">
        <f>#REF!</f>
        <v>#REF!</v>
      </c>
    </row>
    <row r="179" spans="1:5" s="5" customFormat="1" ht="22.5" hidden="1" outlineLevel="2" x14ac:dyDescent="0.25">
      <c r="A179" s="45" t="s">
        <v>13</v>
      </c>
      <c r="B179" s="51" t="s">
        <v>78</v>
      </c>
      <c r="C179" s="55" t="s">
        <v>581</v>
      </c>
      <c r="D179" s="53" t="str">
        <f t="shared" si="3"/>
        <v>01001 20110</v>
      </c>
      <c r="E179" s="54" t="e">
        <f>#REF!</f>
        <v>#REF!</v>
      </c>
    </row>
    <row r="180" spans="1:5" s="5" customFormat="1" ht="15.75" hidden="1" outlineLevel="3" x14ac:dyDescent="0.25">
      <c r="A180" s="45" t="s">
        <v>79</v>
      </c>
      <c r="B180" s="51" t="s">
        <v>78</v>
      </c>
      <c r="C180" s="55" t="s">
        <v>581</v>
      </c>
      <c r="D180" s="53" t="str">
        <f t="shared" si="3"/>
        <v>01001 20110</v>
      </c>
      <c r="E180" s="54" t="e">
        <f>#REF!</f>
        <v>#REF!</v>
      </c>
    </row>
    <row r="181" spans="1:5" s="5" customFormat="1" ht="33.75" hidden="1" outlineLevel="5" x14ac:dyDescent="0.25">
      <c r="A181" s="45" t="s">
        <v>16</v>
      </c>
      <c r="B181" s="51" t="s">
        <v>78</v>
      </c>
      <c r="C181" s="55" t="s">
        <v>581</v>
      </c>
      <c r="D181" s="53" t="str">
        <f t="shared" si="3"/>
        <v>01001 20110</v>
      </c>
      <c r="E181" s="54" t="e">
        <f>#REF!</f>
        <v>#REF!</v>
      </c>
    </row>
    <row r="182" spans="1:5" s="5" customFormat="1" ht="15.75" hidden="1" outlineLevel="6" x14ac:dyDescent="0.25">
      <c r="A182" s="45" t="s">
        <v>80</v>
      </c>
      <c r="B182" s="51" t="s">
        <v>78</v>
      </c>
      <c r="C182" s="55" t="s">
        <v>581</v>
      </c>
      <c r="D182" s="53" t="str">
        <f t="shared" si="3"/>
        <v>01001 20110</v>
      </c>
      <c r="E182" s="54" t="e">
        <f>#REF!</f>
        <v>#REF!</v>
      </c>
    </row>
    <row r="183" spans="1:5" s="5" customFormat="1" ht="15.75" hidden="1" outlineLevel="7" x14ac:dyDescent="0.25">
      <c r="A183" s="29" t="s">
        <v>20</v>
      </c>
      <c r="B183" s="51" t="s">
        <v>78</v>
      </c>
      <c r="C183" s="55" t="s">
        <v>581</v>
      </c>
      <c r="D183" s="53" t="str">
        <f t="shared" si="3"/>
        <v>01001 20110</v>
      </c>
      <c r="E183" s="54" t="e">
        <f>#REF!</f>
        <v>#REF!</v>
      </c>
    </row>
    <row r="184" spans="1:5" s="5" customFormat="1" ht="15.75" hidden="1" outlineLevel="7" x14ac:dyDescent="0.25">
      <c r="A184" s="29" t="s">
        <v>26</v>
      </c>
      <c r="B184" s="51" t="s">
        <v>78</v>
      </c>
      <c r="C184" s="55" t="s">
        <v>581</v>
      </c>
      <c r="D184" s="53" t="str">
        <f t="shared" si="3"/>
        <v>01001 20110</v>
      </c>
      <c r="E184" s="54" t="e">
        <f>#REF!</f>
        <v>#REF!</v>
      </c>
    </row>
    <row r="185" spans="1:5" s="5" customFormat="1" ht="15.75" hidden="1" outlineLevel="5" x14ac:dyDescent="0.25">
      <c r="A185" s="45" t="s">
        <v>28</v>
      </c>
      <c r="B185" s="51" t="s">
        <v>78</v>
      </c>
      <c r="C185" s="55" t="s">
        <v>581</v>
      </c>
      <c r="D185" s="53" t="str">
        <f t="shared" si="3"/>
        <v>01001 20110</v>
      </c>
      <c r="E185" s="54" t="e">
        <f>#REF!</f>
        <v>#REF!</v>
      </c>
    </row>
    <row r="186" spans="1:5" s="5" customFormat="1" ht="15.75" hidden="1" outlineLevel="6" x14ac:dyDescent="0.25">
      <c r="A186" s="45" t="s">
        <v>30</v>
      </c>
      <c r="B186" s="51" t="s">
        <v>78</v>
      </c>
      <c r="C186" s="55" t="s">
        <v>581</v>
      </c>
      <c r="D186" s="53" t="str">
        <f t="shared" si="3"/>
        <v>01001 20110</v>
      </c>
      <c r="E186" s="54" t="e">
        <f>#REF!</f>
        <v>#REF!</v>
      </c>
    </row>
    <row r="187" spans="1:5" s="5" customFormat="1" ht="15.75" hidden="1" outlineLevel="7" x14ac:dyDescent="0.25">
      <c r="A187" s="29" t="s">
        <v>32</v>
      </c>
      <c r="B187" s="51" t="s">
        <v>78</v>
      </c>
      <c r="C187" s="55" t="s">
        <v>581</v>
      </c>
      <c r="D187" s="53" t="str">
        <f t="shared" si="3"/>
        <v>01001 20110</v>
      </c>
      <c r="E187" s="54" t="e">
        <f>#REF!</f>
        <v>#REF!</v>
      </c>
    </row>
    <row r="188" spans="1:5" s="5" customFormat="1" ht="15.75" hidden="1" outlineLevel="7" x14ac:dyDescent="0.25">
      <c r="A188" s="29" t="s">
        <v>34</v>
      </c>
      <c r="B188" s="51" t="s">
        <v>78</v>
      </c>
      <c r="C188" s="55" t="s">
        <v>581</v>
      </c>
      <c r="D188" s="53" t="str">
        <f t="shared" si="3"/>
        <v>01001 20110</v>
      </c>
      <c r="E188" s="54" t="e">
        <f>#REF!</f>
        <v>#REF!</v>
      </c>
    </row>
    <row r="189" spans="1:5" s="5" customFormat="1" ht="15.75" outlineLevel="7" x14ac:dyDescent="0.25">
      <c r="A189" s="29" t="s">
        <v>582</v>
      </c>
      <c r="B189" s="51" t="s">
        <v>42</v>
      </c>
      <c r="C189" s="55" t="s">
        <v>581</v>
      </c>
      <c r="D189" s="62">
        <v>121</v>
      </c>
      <c r="E189" s="56">
        <f>14329.2+2790.6</f>
        <v>17119.8</v>
      </c>
    </row>
    <row r="190" spans="1:5" s="5" customFormat="1" ht="22.5" outlineLevel="7" x14ac:dyDescent="0.25">
      <c r="A190" s="29" t="s">
        <v>583</v>
      </c>
      <c r="B190" s="51" t="s">
        <v>42</v>
      </c>
      <c r="C190" s="55" t="s">
        <v>581</v>
      </c>
      <c r="D190" s="62" t="s">
        <v>586</v>
      </c>
      <c r="E190" s="56">
        <f>4327.4+842.7</f>
        <v>5170.0999999999995</v>
      </c>
    </row>
    <row r="191" spans="1:5" s="5" customFormat="1" ht="22.5" outlineLevel="7" x14ac:dyDescent="0.25">
      <c r="A191" s="29" t="s">
        <v>636</v>
      </c>
      <c r="B191" s="51" t="s">
        <v>42</v>
      </c>
      <c r="C191" s="55" t="s">
        <v>587</v>
      </c>
      <c r="D191" s="62" t="s">
        <v>27</v>
      </c>
      <c r="E191" s="56">
        <v>1156.3</v>
      </c>
    </row>
    <row r="192" spans="1:5" s="5" customFormat="1" ht="15.75" outlineLevel="7" x14ac:dyDescent="0.25">
      <c r="A192" s="29" t="s">
        <v>637</v>
      </c>
      <c r="B192" s="51" t="s">
        <v>42</v>
      </c>
      <c r="C192" s="55" t="s">
        <v>587</v>
      </c>
      <c r="D192" s="62" t="s">
        <v>29</v>
      </c>
      <c r="E192" s="56">
        <f>E193</f>
        <v>3211.3999999999996</v>
      </c>
    </row>
    <row r="193" spans="1:5" s="5" customFormat="1" ht="22.5" outlineLevel="7" x14ac:dyDescent="0.25">
      <c r="A193" s="29" t="s">
        <v>638</v>
      </c>
      <c r="B193" s="51" t="s">
        <v>42</v>
      </c>
      <c r="C193" s="55" t="s">
        <v>587</v>
      </c>
      <c r="D193" s="62" t="s">
        <v>31</v>
      </c>
      <c r="E193" s="56">
        <f>E194+E195</f>
        <v>3211.3999999999996</v>
      </c>
    </row>
    <row r="194" spans="1:5" s="5" customFormat="1" ht="15.75" outlineLevel="7" x14ac:dyDescent="0.25">
      <c r="A194" s="29" t="s">
        <v>32</v>
      </c>
      <c r="B194" s="51" t="s">
        <v>42</v>
      </c>
      <c r="C194" s="55" t="s">
        <v>587</v>
      </c>
      <c r="D194" s="62" t="s">
        <v>33</v>
      </c>
      <c r="E194" s="56">
        <v>615.20000000000005</v>
      </c>
    </row>
    <row r="195" spans="1:5" s="5" customFormat="1" ht="22.5" outlineLevel="7" x14ac:dyDescent="0.25">
      <c r="A195" s="29" t="s">
        <v>639</v>
      </c>
      <c r="B195" s="51" t="s">
        <v>42</v>
      </c>
      <c r="C195" s="55" t="s">
        <v>587</v>
      </c>
      <c r="D195" s="62" t="s">
        <v>35</v>
      </c>
      <c r="E195" s="56">
        <v>2596.1999999999998</v>
      </c>
    </row>
    <row r="196" spans="1:5" s="5" customFormat="1" ht="22.5" hidden="1" outlineLevel="1" x14ac:dyDescent="0.25">
      <c r="A196" s="45" t="s">
        <v>53</v>
      </c>
      <c r="B196" s="47" t="s">
        <v>54</v>
      </c>
      <c r="C196" s="43"/>
      <c r="D196" s="48"/>
      <c r="E196" s="49">
        <f>E302</f>
        <v>922</v>
      </c>
    </row>
    <row r="197" spans="1:5" s="5" customFormat="1" ht="22.5" hidden="1" outlineLevel="2" x14ac:dyDescent="0.25">
      <c r="A197" s="45" t="s">
        <v>13</v>
      </c>
      <c r="B197" s="47" t="s">
        <v>42</v>
      </c>
      <c r="C197" s="43">
        <f>C198</f>
        <v>15729.169044800003</v>
      </c>
      <c r="D197" s="48">
        <f t="shared" ref="D197:D274" si="4">C197</f>
        <v>15729.169044800003</v>
      </c>
      <c r="E197" s="61" t="e">
        <f>#REF!</f>
        <v>#REF!</v>
      </c>
    </row>
    <row r="198" spans="1:5" s="5" customFormat="1" ht="15.75" hidden="1" outlineLevel="3" x14ac:dyDescent="0.25">
      <c r="A198" s="45" t="s">
        <v>24</v>
      </c>
      <c r="B198" s="47" t="s">
        <v>42</v>
      </c>
      <c r="C198" s="43">
        <f>C199</f>
        <v>15729.169044800003</v>
      </c>
      <c r="D198" s="48">
        <f t="shared" si="4"/>
        <v>15729.169044800003</v>
      </c>
      <c r="E198" s="61" t="e">
        <f>#REF!</f>
        <v>#REF!</v>
      </c>
    </row>
    <row r="199" spans="1:5" s="5" customFormat="1" ht="33.75" hidden="1" outlineLevel="5" x14ac:dyDescent="0.25">
      <c r="A199" s="45" t="s">
        <v>16</v>
      </c>
      <c r="B199" s="47" t="s">
        <v>42</v>
      </c>
      <c r="C199" s="43">
        <f>C200</f>
        <v>15729.169044800003</v>
      </c>
      <c r="D199" s="48">
        <f t="shared" si="4"/>
        <v>15729.169044800003</v>
      </c>
      <c r="E199" s="61" t="e">
        <f>#REF!</f>
        <v>#REF!</v>
      </c>
    </row>
    <row r="200" spans="1:5" s="5" customFormat="1" ht="15.75" hidden="1" outlineLevel="6" x14ac:dyDescent="0.25">
      <c r="A200" s="45" t="s">
        <v>18</v>
      </c>
      <c r="B200" s="47" t="s">
        <v>42</v>
      </c>
      <c r="C200" s="43">
        <f>C201+C202</f>
        <v>15729.169044800003</v>
      </c>
      <c r="D200" s="48">
        <f t="shared" si="4"/>
        <v>15729.169044800003</v>
      </c>
      <c r="E200" s="61" t="e">
        <f>#REF!</f>
        <v>#REF!</v>
      </c>
    </row>
    <row r="201" spans="1:5" s="5" customFormat="1" ht="15.75" hidden="1" outlineLevel="7" x14ac:dyDescent="0.25">
      <c r="A201" s="29" t="s">
        <v>20</v>
      </c>
      <c r="B201" s="51" t="s">
        <v>42</v>
      </c>
      <c r="C201" s="52">
        <f>'[2]администр 2013'!$F$10+'[2]администр 2013'!$F$12-3090.5</f>
        <v>9271.5690448000023</v>
      </c>
      <c r="D201" s="48">
        <f t="shared" si="4"/>
        <v>9271.5690448000023</v>
      </c>
      <c r="E201" s="61" t="e">
        <f>#REF!</f>
        <v>#REF!</v>
      </c>
    </row>
    <row r="202" spans="1:5" s="5" customFormat="1" ht="15.75" hidden="1" outlineLevel="7" x14ac:dyDescent="0.25">
      <c r="A202" s="29" t="s">
        <v>26</v>
      </c>
      <c r="B202" s="51" t="s">
        <v>42</v>
      </c>
      <c r="C202" s="52">
        <f>18819.7-12362.1</f>
        <v>6457.6</v>
      </c>
      <c r="D202" s="48">
        <f t="shared" si="4"/>
        <v>6457.6</v>
      </c>
      <c r="E202" s="61" t="e">
        <f>#REF!</f>
        <v>#REF!</v>
      </c>
    </row>
    <row r="203" spans="1:5" s="5" customFormat="1" ht="15.75" hidden="1" outlineLevel="5" x14ac:dyDescent="0.25">
      <c r="A203" s="45" t="s">
        <v>28</v>
      </c>
      <c r="B203" s="47" t="s">
        <v>42</v>
      </c>
      <c r="C203" s="43"/>
      <c r="D203" s="48">
        <f t="shared" si="4"/>
        <v>0</v>
      </c>
      <c r="E203" s="61" t="e">
        <f>#REF!</f>
        <v>#REF!</v>
      </c>
    </row>
    <row r="204" spans="1:5" s="5" customFormat="1" ht="15.75" hidden="1" outlineLevel="6" x14ac:dyDescent="0.25">
      <c r="A204" s="45" t="s">
        <v>30</v>
      </c>
      <c r="B204" s="47" t="s">
        <v>42</v>
      </c>
      <c r="C204" s="43"/>
      <c r="D204" s="48">
        <f t="shared" si="4"/>
        <v>0</v>
      </c>
      <c r="E204" s="61" t="e">
        <f>#REF!</f>
        <v>#REF!</v>
      </c>
    </row>
    <row r="205" spans="1:5" s="5" customFormat="1" ht="15.75" hidden="1" outlineLevel="7" x14ac:dyDescent="0.25">
      <c r="A205" s="29" t="s">
        <v>34</v>
      </c>
      <c r="B205" s="51" t="s">
        <v>42</v>
      </c>
      <c r="C205" s="52"/>
      <c r="D205" s="48">
        <f t="shared" si="4"/>
        <v>0</v>
      </c>
      <c r="E205" s="61" t="e">
        <f>#REF!</f>
        <v>#REF!</v>
      </c>
    </row>
    <row r="206" spans="1:5" s="5" customFormat="1" ht="33.75" hidden="1" outlineLevel="3" x14ac:dyDescent="0.25">
      <c r="A206" s="45" t="s">
        <v>43</v>
      </c>
      <c r="B206" s="47" t="s">
        <v>42</v>
      </c>
      <c r="C206" s="43"/>
      <c r="D206" s="48">
        <f t="shared" si="4"/>
        <v>0</v>
      </c>
      <c r="E206" s="61" t="e">
        <f>#REF!</f>
        <v>#REF!</v>
      </c>
    </row>
    <row r="207" spans="1:5" s="5" customFormat="1" ht="33.75" hidden="1" outlineLevel="5" x14ac:dyDescent="0.25">
      <c r="A207" s="45" t="s">
        <v>16</v>
      </c>
      <c r="B207" s="47" t="s">
        <v>42</v>
      </c>
      <c r="C207" s="43"/>
      <c r="D207" s="48">
        <f t="shared" si="4"/>
        <v>0</v>
      </c>
      <c r="E207" s="61" t="e">
        <f>#REF!</f>
        <v>#REF!</v>
      </c>
    </row>
    <row r="208" spans="1:5" s="5" customFormat="1" ht="15.75" hidden="1" outlineLevel="6" x14ac:dyDescent="0.25">
      <c r="A208" s="45" t="s">
        <v>18</v>
      </c>
      <c r="B208" s="47" t="s">
        <v>42</v>
      </c>
      <c r="C208" s="43"/>
      <c r="D208" s="48">
        <f t="shared" si="4"/>
        <v>0</v>
      </c>
      <c r="E208" s="61" t="e">
        <f>#REF!</f>
        <v>#REF!</v>
      </c>
    </row>
    <row r="209" spans="1:5" s="5" customFormat="1" ht="15.75" hidden="1" outlineLevel="7" x14ac:dyDescent="0.25">
      <c r="A209" s="29" t="s">
        <v>20</v>
      </c>
      <c r="B209" s="51" t="s">
        <v>42</v>
      </c>
      <c r="C209" s="52"/>
      <c r="D209" s="48">
        <f t="shared" si="4"/>
        <v>0</v>
      </c>
      <c r="E209" s="61" t="e">
        <f>#REF!</f>
        <v>#REF!</v>
      </c>
    </row>
    <row r="210" spans="1:5" s="5" customFormat="1" ht="15.75" hidden="1" outlineLevel="7" x14ac:dyDescent="0.25">
      <c r="A210" s="29" t="s">
        <v>26</v>
      </c>
      <c r="B210" s="51" t="s">
        <v>42</v>
      </c>
      <c r="C210" s="52"/>
      <c r="D210" s="48">
        <f t="shared" si="4"/>
        <v>0</v>
      </c>
      <c r="E210" s="61" t="e">
        <f>#REF!</f>
        <v>#REF!</v>
      </c>
    </row>
    <row r="211" spans="1:5" s="5" customFormat="1" ht="15.75" hidden="1" outlineLevel="1" x14ac:dyDescent="0.25">
      <c r="A211" s="45" t="s">
        <v>44</v>
      </c>
      <c r="B211" s="47" t="s">
        <v>45</v>
      </c>
      <c r="C211" s="43">
        <v>407793.6</v>
      </c>
      <c r="D211" s="48">
        <f t="shared" si="4"/>
        <v>407793.6</v>
      </c>
      <c r="E211" s="61" t="e">
        <f>#REF!</f>
        <v>#REF!</v>
      </c>
    </row>
    <row r="212" spans="1:5" s="5" customFormat="1" ht="22.5" hidden="1" outlineLevel="2" x14ac:dyDescent="0.25">
      <c r="A212" s="45" t="s">
        <v>13</v>
      </c>
      <c r="B212" s="47" t="s">
        <v>45</v>
      </c>
      <c r="C212" s="43">
        <v>407793.6</v>
      </c>
      <c r="D212" s="48">
        <f t="shared" si="4"/>
        <v>407793.6</v>
      </c>
      <c r="E212" s="61" t="e">
        <f>#REF!</f>
        <v>#REF!</v>
      </c>
    </row>
    <row r="213" spans="1:5" s="5" customFormat="1" ht="15.75" hidden="1" outlineLevel="3" x14ac:dyDescent="0.25">
      <c r="A213" s="45" t="s">
        <v>46</v>
      </c>
      <c r="B213" s="47" t="s">
        <v>45</v>
      </c>
      <c r="C213" s="43">
        <v>407793.6</v>
      </c>
      <c r="D213" s="48">
        <f t="shared" si="4"/>
        <v>407793.6</v>
      </c>
      <c r="E213" s="61" t="e">
        <f>#REF!</f>
        <v>#REF!</v>
      </c>
    </row>
    <row r="214" spans="1:5" s="5" customFormat="1" ht="33.75" hidden="1" outlineLevel="5" x14ac:dyDescent="0.25">
      <c r="A214" s="45" t="s">
        <v>16</v>
      </c>
      <c r="B214" s="47" t="s">
        <v>45</v>
      </c>
      <c r="C214" s="43">
        <v>313113.3</v>
      </c>
      <c r="D214" s="48">
        <f t="shared" si="4"/>
        <v>313113.3</v>
      </c>
      <c r="E214" s="61" t="e">
        <f>#REF!</f>
        <v>#REF!</v>
      </c>
    </row>
    <row r="215" spans="1:5" s="5" customFormat="1" ht="15.75" hidden="1" outlineLevel="6" x14ac:dyDescent="0.25">
      <c r="A215" s="45" t="s">
        <v>18</v>
      </c>
      <c r="B215" s="47" t="s">
        <v>45</v>
      </c>
      <c r="C215" s="43">
        <v>313113.3</v>
      </c>
      <c r="D215" s="48">
        <f t="shared" si="4"/>
        <v>313113.3</v>
      </c>
      <c r="E215" s="61" t="e">
        <f>#REF!</f>
        <v>#REF!</v>
      </c>
    </row>
    <row r="216" spans="1:5" s="5" customFormat="1" ht="15.75" hidden="1" outlineLevel="7" x14ac:dyDescent="0.25">
      <c r="A216" s="29" t="s">
        <v>20</v>
      </c>
      <c r="B216" s="51" t="s">
        <v>45</v>
      </c>
      <c r="C216" s="52">
        <v>311923.5</v>
      </c>
      <c r="D216" s="48">
        <f t="shared" si="4"/>
        <v>311923.5</v>
      </c>
      <c r="E216" s="61" t="e">
        <f>#REF!</f>
        <v>#REF!</v>
      </c>
    </row>
    <row r="217" spans="1:5" s="5" customFormat="1" ht="15.75" hidden="1" outlineLevel="7" x14ac:dyDescent="0.25">
      <c r="A217" s="29" t="s">
        <v>26</v>
      </c>
      <c r="B217" s="51" t="s">
        <v>45</v>
      </c>
      <c r="C217" s="52">
        <v>1189.8</v>
      </c>
      <c r="D217" s="48">
        <f t="shared" si="4"/>
        <v>1189.8</v>
      </c>
      <c r="E217" s="61" t="e">
        <f>#REF!</f>
        <v>#REF!</v>
      </c>
    </row>
    <row r="218" spans="1:5" s="5" customFormat="1" ht="15.75" hidden="1" outlineLevel="5" x14ac:dyDescent="0.25">
      <c r="A218" s="45" t="s">
        <v>28</v>
      </c>
      <c r="B218" s="47" t="s">
        <v>45</v>
      </c>
      <c r="C218" s="43">
        <v>94602.7</v>
      </c>
      <c r="D218" s="48">
        <f t="shared" si="4"/>
        <v>94602.7</v>
      </c>
      <c r="E218" s="61" t="e">
        <f>#REF!</f>
        <v>#REF!</v>
      </c>
    </row>
    <row r="219" spans="1:5" s="5" customFormat="1" ht="15.75" hidden="1" outlineLevel="6" x14ac:dyDescent="0.25">
      <c r="A219" s="45" t="s">
        <v>30</v>
      </c>
      <c r="B219" s="47" t="s">
        <v>45</v>
      </c>
      <c r="C219" s="43">
        <v>94602.7</v>
      </c>
      <c r="D219" s="48">
        <f t="shared" si="4"/>
        <v>94602.7</v>
      </c>
      <c r="E219" s="61" t="e">
        <f>#REF!</f>
        <v>#REF!</v>
      </c>
    </row>
    <row r="220" spans="1:5" s="5" customFormat="1" ht="15.75" hidden="1" outlineLevel="7" x14ac:dyDescent="0.25">
      <c r="A220" s="29" t="s">
        <v>32</v>
      </c>
      <c r="B220" s="51" t="s">
        <v>45</v>
      </c>
      <c r="C220" s="52">
        <v>10108.299999999999</v>
      </c>
      <c r="D220" s="48">
        <f t="shared" si="4"/>
        <v>10108.299999999999</v>
      </c>
      <c r="E220" s="61" t="e">
        <f>#REF!</f>
        <v>#REF!</v>
      </c>
    </row>
    <row r="221" spans="1:5" s="5" customFormat="1" ht="15.75" hidden="1" outlineLevel="7" x14ac:dyDescent="0.25">
      <c r="A221" s="29" t="s">
        <v>34</v>
      </c>
      <c r="B221" s="51" t="s">
        <v>45</v>
      </c>
      <c r="C221" s="52">
        <v>84494.399999999994</v>
      </c>
      <c r="D221" s="48">
        <f t="shared" si="4"/>
        <v>84494.399999999994</v>
      </c>
      <c r="E221" s="61" t="e">
        <f>#REF!</f>
        <v>#REF!</v>
      </c>
    </row>
    <row r="222" spans="1:5" s="5" customFormat="1" ht="15.75" hidden="1" outlineLevel="5" x14ac:dyDescent="0.25">
      <c r="A222" s="45" t="s">
        <v>47</v>
      </c>
      <c r="B222" s="47" t="s">
        <v>45</v>
      </c>
      <c r="C222" s="43">
        <v>77.599999999999994</v>
      </c>
      <c r="D222" s="48">
        <f t="shared" si="4"/>
        <v>77.599999999999994</v>
      </c>
      <c r="E222" s="61" t="e">
        <f>#REF!</f>
        <v>#REF!</v>
      </c>
    </row>
    <row r="223" spans="1:5" s="5" customFormat="1" ht="15.75" hidden="1" outlineLevel="6" x14ac:dyDescent="0.25">
      <c r="A223" s="45" t="s">
        <v>49</v>
      </c>
      <c r="B223" s="47" t="s">
        <v>45</v>
      </c>
      <c r="C223" s="43">
        <v>77.599999999999994</v>
      </c>
      <c r="D223" s="48">
        <f t="shared" si="4"/>
        <v>77.599999999999994</v>
      </c>
      <c r="E223" s="61" t="e">
        <f>#REF!</f>
        <v>#REF!</v>
      </c>
    </row>
    <row r="224" spans="1:5" s="5" customFormat="1" ht="15.75" hidden="1" outlineLevel="7" x14ac:dyDescent="0.25">
      <c r="A224" s="29" t="s">
        <v>51</v>
      </c>
      <c r="B224" s="51" t="s">
        <v>45</v>
      </c>
      <c r="C224" s="52">
        <v>77.599999999999994</v>
      </c>
      <c r="D224" s="48">
        <f t="shared" si="4"/>
        <v>77.599999999999994</v>
      </c>
      <c r="E224" s="61" t="e">
        <f>#REF!</f>
        <v>#REF!</v>
      </c>
    </row>
    <row r="225" spans="1:5" s="5" customFormat="1" ht="22.5" hidden="1" outlineLevel="1" x14ac:dyDescent="0.25">
      <c r="A225" s="45" t="s">
        <v>53</v>
      </c>
      <c r="B225" s="47" t="s">
        <v>54</v>
      </c>
      <c r="C225" s="43">
        <v>343804.3</v>
      </c>
      <c r="D225" s="48">
        <f t="shared" si="4"/>
        <v>343804.3</v>
      </c>
      <c r="E225" s="61" t="e">
        <f>#REF!</f>
        <v>#REF!</v>
      </c>
    </row>
    <row r="226" spans="1:5" s="5" customFormat="1" ht="22.5" hidden="1" outlineLevel="2" x14ac:dyDescent="0.25">
      <c r="A226" s="45" t="s">
        <v>13</v>
      </c>
      <c r="B226" s="47" t="s">
        <v>54</v>
      </c>
      <c r="C226" s="43">
        <v>343804.3</v>
      </c>
      <c r="D226" s="48">
        <f t="shared" si="4"/>
        <v>343804.3</v>
      </c>
      <c r="E226" s="61" t="e">
        <f>#REF!</f>
        <v>#REF!</v>
      </c>
    </row>
    <row r="227" spans="1:5" s="5" customFormat="1" ht="22.5" hidden="1" outlineLevel="3" x14ac:dyDescent="0.25">
      <c r="A227" s="45" t="s">
        <v>55</v>
      </c>
      <c r="B227" s="47" t="s">
        <v>54</v>
      </c>
      <c r="C227" s="43">
        <v>3795.9</v>
      </c>
      <c r="D227" s="48">
        <f t="shared" si="4"/>
        <v>3795.9</v>
      </c>
      <c r="E227" s="61" t="e">
        <f>#REF!</f>
        <v>#REF!</v>
      </c>
    </row>
    <row r="228" spans="1:5" s="5" customFormat="1" ht="33.75" hidden="1" outlineLevel="5" x14ac:dyDescent="0.25">
      <c r="A228" s="45" t="s">
        <v>16</v>
      </c>
      <c r="B228" s="47" t="s">
        <v>54</v>
      </c>
      <c r="C228" s="43">
        <v>3795.9</v>
      </c>
      <c r="D228" s="48">
        <f t="shared" si="4"/>
        <v>3795.9</v>
      </c>
      <c r="E228" s="61" t="e">
        <f>#REF!</f>
        <v>#REF!</v>
      </c>
    </row>
    <row r="229" spans="1:5" s="5" customFormat="1" ht="15.75" hidden="1" outlineLevel="6" x14ac:dyDescent="0.25">
      <c r="A229" s="45" t="s">
        <v>18</v>
      </c>
      <c r="B229" s="47" t="s">
        <v>54</v>
      </c>
      <c r="C229" s="43">
        <v>3795.9</v>
      </c>
      <c r="D229" s="48">
        <f t="shared" si="4"/>
        <v>3795.9</v>
      </c>
      <c r="E229" s="61" t="e">
        <f>#REF!</f>
        <v>#REF!</v>
      </c>
    </row>
    <row r="230" spans="1:5" s="5" customFormat="1" ht="15.75" hidden="1" outlineLevel="7" x14ac:dyDescent="0.25">
      <c r="A230" s="29" t="s">
        <v>20</v>
      </c>
      <c r="B230" s="51" t="s">
        <v>54</v>
      </c>
      <c r="C230" s="52">
        <v>3795.9</v>
      </c>
      <c r="D230" s="48">
        <f t="shared" si="4"/>
        <v>3795.9</v>
      </c>
      <c r="E230" s="61" t="e">
        <f>#REF!</f>
        <v>#REF!</v>
      </c>
    </row>
    <row r="231" spans="1:5" s="5" customFormat="1" ht="15.75" hidden="1" outlineLevel="3" x14ac:dyDescent="0.25">
      <c r="A231" s="45" t="s">
        <v>24</v>
      </c>
      <c r="B231" s="47" t="s">
        <v>54</v>
      </c>
      <c r="C231" s="43">
        <v>312142.2</v>
      </c>
      <c r="D231" s="48">
        <f t="shared" si="4"/>
        <v>312142.2</v>
      </c>
      <c r="E231" s="61" t="e">
        <f>#REF!</f>
        <v>#REF!</v>
      </c>
    </row>
    <row r="232" spans="1:5" s="5" customFormat="1" ht="33.75" hidden="1" outlineLevel="5" x14ac:dyDescent="0.25">
      <c r="A232" s="45" t="s">
        <v>16</v>
      </c>
      <c r="B232" s="47" t="s">
        <v>54</v>
      </c>
      <c r="C232" s="43">
        <v>227287.6</v>
      </c>
      <c r="D232" s="48">
        <f t="shared" si="4"/>
        <v>227287.6</v>
      </c>
      <c r="E232" s="61" t="e">
        <f>#REF!</f>
        <v>#REF!</v>
      </c>
    </row>
    <row r="233" spans="1:5" s="5" customFormat="1" ht="15.75" hidden="1" outlineLevel="6" x14ac:dyDescent="0.25">
      <c r="A233" s="45" t="s">
        <v>18</v>
      </c>
      <c r="B233" s="47" t="s">
        <v>54</v>
      </c>
      <c r="C233" s="43">
        <v>227287.6</v>
      </c>
      <c r="D233" s="48">
        <f t="shared" si="4"/>
        <v>227287.6</v>
      </c>
      <c r="E233" s="61" t="e">
        <f>#REF!</f>
        <v>#REF!</v>
      </c>
    </row>
    <row r="234" spans="1:5" s="5" customFormat="1" ht="15.75" hidden="1" outlineLevel="7" x14ac:dyDescent="0.25">
      <c r="A234" s="29" t="s">
        <v>20</v>
      </c>
      <c r="B234" s="51" t="s">
        <v>54</v>
      </c>
      <c r="C234" s="52">
        <v>226636.79999999999</v>
      </c>
      <c r="D234" s="48">
        <f t="shared" si="4"/>
        <v>226636.79999999999</v>
      </c>
      <c r="E234" s="61" t="e">
        <f>#REF!</f>
        <v>#REF!</v>
      </c>
    </row>
    <row r="235" spans="1:5" s="5" customFormat="1" ht="15.75" hidden="1" outlineLevel="7" x14ac:dyDescent="0.25">
      <c r="A235" s="29" t="s">
        <v>26</v>
      </c>
      <c r="B235" s="51" t="s">
        <v>54</v>
      </c>
      <c r="C235" s="52">
        <v>650.79999999999995</v>
      </c>
      <c r="D235" s="48">
        <f t="shared" si="4"/>
        <v>650.79999999999995</v>
      </c>
      <c r="E235" s="61" t="e">
        <f>#REF!</f>
        <v>#REF!</v>
      </c>
    </row>
    <row r="236" spans="1:5" s="5" customFormat="1" ht="15.75" hidden="1" outlineLevel="5" x14ac:dyDescent="0.25">
      <c r="A236" s="45" t="s">
        <v>28</v>
      </c>
      <c r="B236" s="47" t="s">
        <v>54</v>
      </c>
      <c r="C236" s="43">
        <v>84761.5</v>
      </c>
      <c r="D236" s="48">
        <f t="shared" si="4"/>
        <v>84761.5</v>
      </c>
      <c r="E236" s="61" t="e">
        <f>#REF!</f>
        <v>#REF!</v>
      </c>
    </row>
    <row r="237" spans="1:5" s="5" customFormat="1" ht="15.75" hidden="1" outlineLevel="6" x14ac:dyDescent="0.25">
      <c r="A237" s="45" t="s">
        <v>30</v>
      </c>
      <c r="B237" s="47" t="s">
        <v>54</v>
      </c>
      <c r="C237" s="43">
        <v>84761.5</v>
      </c>
      <c r="D237" s="48">
        <f t="shared" si="4"/>
        <v>84761.5</v>
      </c>
      <c r="E237" s="61" t="e">
        <f>#REF!</f>
        <v>#REF!</v>
      </c>
    </row>
    <row r="238" spans="1:5" s="5" customFormat="1" ht="15.75" hidden="1" outlineLevel="7" x14ac:dyDescent="0.25">
      <c r="A238" s="29" t="s">
        <v>32</v>
      </c>
      <c r="B238" s="51" t="s">
        <v>54</v>
      </c>
      <c r="C238" s="52">
        <v>68503.5</v>
      </c>
      <c r="D238" s="48">
        <f t="shared" si="4"/>
        <v>68503.5</v>
      </c>
      <c r="E238" s="61" t="e">
        <f>#REF!</f>
        <v>#REF!</v>
      </c>
    </row>
    <row r="239" spans="1:5" s="5" customFormat="1" ht="15.75" hidden="1" outlineLevel="7" x14ac:dyDescent="0.25">
      <c r="A239" s="29" t="s">
        <v>34</v>
      </c>
      <c r="B239" s="51" t="s">
        <v>54</v>
      </c>
      <c r="C239" s="52">
        <v>16258</v>
      </c>
      <c r="D239" s="48">
        <f t="shared" si="4"/>
        <v>16258</v>
      </c>
      <c r="E239" s="61" t="e">
        <f>#REF!</f>
        <v>#REF!</v>
      </c>
    </row>
    <row r="240" spans="1:5" s="5" customFormat="1" ht="15.75" hidden="1" outlineLevel="5" x14ac:dyDescent="0.25">
      <c r="A240" s="45" t="s">
        <v>47</v>
      </c>
      <c r="B240" s="47" t="s">
        <v>54</v>
      </c>
      <c r="C240" s="43">
        <v>93.1</v>
      </c>
      <c r="D240" s="48">
        <f t="shared" si="4"/>
        <v>93.1</v>
      </c>
      <c r="E240" s="61" t="e">
        <f>#REF!</f>
        <v>#REF!</v>
      </c>
    </row>
    <row r="241" spans="1:5" s="5" customFormat="1" ht="15.75" hidden="1" outlineLevel="6" x14ac:dyDescent="0.25">
      <c r="A241" s="45" t="s">
        <v>49</v>
      </c>
      <c r="B241" s="47" t="s">
        <v>54</v>
      </c>
      <c r="C241" s="43">
        <v>93.1</v>
      </c>
      <c r="D241" s="48">
        <f t="shared" si="4"/>
        <v>93.1</v>
      </c>
      <c r="E241" s="61" t="e">
        <f>#REF!</f>
        <v>#REF!</v>
      </c>
    </row>
    <row r="242" spans="1:5" s="5" customFormat="1" ht="15.75" hidden="1" outlineLevel="7" x14ac:dyDescent="0.25">
      <c r="A242" s="29" t="s">
        <v>56</v>
      </c>
      <c r="B242" s="51" t="s">
        <v>54</v>
      </c>
      <c r="C242" s="52">
        <v>22.8</v>
      </c>
      <c r="D242" s="48">
        <f t="shared" si="4"/>
        <v>22.8</v>
      </c>
      <c r="E242" s="61" t="e">
        <f>#REF!</f>
        <v>#REF!</v>
      </c>
    </row>
    <row r="243" spans="1:5" s="5" customFormat="1" ht="15.75" hidden="1" outlineLevel="7" x14ac:dyDescent="0.25">
      <c r="A243" s="29" t="s">
        <v>51</v>
      </c>
      <c r="B243" s="51" t="s">
        <v>54</v>
      </c>
      <c r="C243" s="52">
        <v>70.3</v>
      </c>
      <c r="D243" s="48">
        <f t="shared" si="4"/>
        <v>70.3</v>
      </c>
      <c r="E243" s="61" t="e">
        <f>#REF!</f>
        <v>#REF!</v>
      </c>
    </row>
    <row r="244" spans="1:5" s="5" customFormat="1" ht="22.5" hidden="1" outlineLevel="3" x14ac:dyDescent="0.25">
      <c r="A244" s="45" t="s">
        <v>57</v>
      </c>
      <c r="B244" s="47" t="s">
        <v>54</v>
      </c>
      <c r="C244" s="43">
        <v>9374.2999999999993</v>
      </c>
      <c r="D244" s="48">
        <f t="shared" si="4"/>
        <v>9374.2999999999993</v>
      </c>
      <c r="E244" s="61" t="e">
        <f>#REF!</f>
        <v>#REF!</v>
      </c>
    </row>
    <row r="245" spans="1:5" s="5" customFormat="1" ht="33.75" hidden="1" outlineLevel="5" x14ac:dyDescent="0.25">
      <c r="A245" s="45" t="s">
        <v>16</v>
      </c>
      <c r="B245" s="47" t="s">
        <v>54</v>
      </c>
      <c r="C245" s="43">
        <v>9374.2999999999993</v>
      </c>
      <c r="D245" s="48">
        <f t="shared" si="4"/>
        <v>9374.2999999999993</v>
      </c>
      <c r="E245" s="61" t="e">
        <f>#REF!</f>
        <v>#REF!</v>
      </c>
    </row>
    <row r="246" spans="1:5" s="5" customFormat="1" ht="15.75" hidden="1" outlineLevel="6" x14ac:dyDescent="0.25">
      <c r="A246" s="45" t="s">
        <v>18</v>
      </c>
      <c r="B246" s="47" t="s">
        <v>54</v>
      </c>
      <c r="C246" s="43">
        <v>9374.2999999999993</v>
      </c>
      <c r="D246" s="48">
        <f t="shared" si="4"/>
        <v>9374.2999999999993</v>
      </c>
      <c r="E246" s="61" t="e">
        <f>#REF!</f>
        <v>#REF!</v>
      </c>
    </row>
    <row r="247" spans="1:5" s="5" customFormat="1" ht="15.75" hidden="1" outlineLevel="7" x14ac:dyDescent="0.25">
      <c r="A247" s="29" t="s">
        <v>20</v>
      </c>
      <c r="B247" s="51" t="s">
        <v>54</v>
      </c>
      <c r="C247" s="52">
        <v>9358.1</v>
      </c>
      <c r="D247" s="48">
        <f t="shared" si="4"/>
        <v>9358.1</v>
      </c>
      <c r="E247" s="61" t="e">
        <f>#REF!</f>
        <v>#REF!</v>
      </c>
    </row>
    <row r="248" spans="1:5" s="5" customFormat="1" ht="15.75" hidden="1" outlineLevel="7" x14ac:dyDescent="0.25">
      <c r="A248" s="29" t="s">
        <v>26</v>
      </c>
      <c r="B248" s="51" t="s">
        <v>54</v>
      </c>
      <c r="C248" s="52">
        <v>16.2</v>
      </c>
      <c r="D248" s="48">
        <f t="shared" si="4"/>
        <v>16.2</v>
      </c>
      <c r="E248" s="61" t="e">
        <f>#REF!</f>
        <v>#REF!</v>
      </c>
    </row>
    <row r="249" spans="1:5" s="5" customFormat="1" ht="15.75" hidden="1" outlineLevel="3" x14ac:dyDescent="0.25">
      <c r="A249" s="45" t="s">
        <v>58</v>
      </c>
      <c r="B249" s="47" t="s">
        <v>54</v>
      </c>
      <c r="C249" s="43">
        <v>18491.900000000001</v>
      </c>
      <c r="D249" s="48">
        <f t="shared" si="4"/>
        <v>18491.900000000001</v>
      </c>
      <c r="E249" s="61" t="e">
        <f>#REF!</f>
        <v>#REF!</v>
      </c>
    </row>
    <row r="250" spans="1:5" s="5" customFormat="1" ht="33.75" hidden="1" outlineLevel="5" x14ac:dyDescent="0.25">
      <c r="A250" s="45" t="s">
        <v>16</v>
      </c>
      <c r="B250" s="47" t="s">
        <v>54</v>
      </c>
      <c r="C250" s="43">
        <v>18491.900000000001</v>
      </c>
      <c r="D250" s="48">
        <f t="shared" si="4"/>
        <v>18491.900000000001</v>
      </c>
      <c r="E250" s="61" t="e">
        <f>#REF!</f>
        <v>#REF!</v>
      </c>
    </row>
    <row r="251" spans="1:5" s="5" customFormat="1" ht="15.75" hidden="1" outlineLevel="6" x14ac:dyDescent="0.25">
      <c r="A251" s="45" t="s">
        <v>18</v>
      </c>
      <c r="B251" s="47" t="s">
        <v>54</v>
      </c>
      <c r="C251" s="43">
        <v>18491.900000000001</v>
      </c>
      <c r="D251" s="48">
        <f t="shared" si="4"/>
        <v>18491.900000000001</v>
      </c>
      <c r="E251" s="61" t="e">
        <f>#REF!</f>
        <v>#REF!</v>
      </c>
    </row>
    <row r="252" spans="1:5" s="5" customFormat="1" ht="15.75" hidden="1" outlineLevel="7" x14ac:dyDescent="0.25">
      <c r="A252" s="29" t="s">
        <v>20</v>
      </c>
      <c r="B252" s="51" t="s">
        <v>54</v>
      </c>
      <c r="C252" s="52">
        <v>18491.900000000001</v>
      </c>
      <c r="D252" s="48">
        <f t="shared" si="4"/>
        <v>18491.900000000001</v>
      </c>
      <c r="E252" s="61" t="e">
        <f>#REF!</f>
        <v>#REF!</v>
      </c>
    </row>
    <row r="253" spans="1:5" s="5" customFormat="1" ht="15.75" hidden="1" outlineLevel="1" x14ac:dyDescent="0.25">
      <c r="A253" s="45" t="s">
        <v>59</v>
      </c>
      <c r="B253" s="47" t="s">
        <v>60</v>
      </c>
      <c r="C253" s="43">
        <v>337332.6</v>
      </c>
      <c r="D253" s="48">
        <f t="shared" si="4"/>
        <v>337332.6</v>
      </c>
      <c r="E253" s="61" t="e">
        <f>#REF!</f>
        <v>#REF!</v>
      </c>
    </row>
    <row r="254" spans="1:5" s="5" customFormat="1" ht="22.5" hidden="1" outlineLevel="2" x14ac:dyDescent="0.25">
      <c r="A254" s="45" t="s">
        <v>13</v>
      </c>
      <c r="B254" s="47" t="s">
        <v>60</v>
      </c>
      <c r="C254" s="43">
        <v>119094.7</v>
      </c>
      <c r="D254" s="48">
        <f t="shared" si="4"/>
        <v>119094.7</v>
      </c>
      <c r="E254" s="61" t="e">
        <f>#REF!</f>
        <v>#REF!</v>
      </c>
    </row>
    <row r="255" spans="1:5" s="5" customFormat="1" ht="15.75" hidden="1" outlineLevel="3" x14ac:dyDescent="0.25">
      <c r="A255" s="45" t="s">
        <v>24</v>
      </c>
      <c r="B255" s="47" t="s">
        <v>60</v>
      </c>
      <c r="C255" s="43">
        <v>72933.600000000006</v>
      </c>
      <c r="D255" s="48">
        <f t="shared" si="4"/>
        <v>72933.600000000006</v>
      </c>
      <c r="E255" s="61" t="e">
        <f>#REF!</f>
        <v>#REF!</v>
      </c>
    </row>
    <row r="256" spans="1:5" s="5" customFormat="1" ht="33.75" hidden="1" outlineLevel="5" x14ac:dyDescent="0.25">
      <c r="A256" s="45" t="s">
        <v>16</v>
      </c>
      <c r="B256" s="47" t="s">
        <v>60</v>
      </c>
      <c r="C256" s="43">
        <v>71588.899999999994</v>
      </c>
      <c r="D256" s="48">
        <f t="shared" si="4"/>
        <v>71588.899999999994</v>
      </c>
      <c r="E256" s="61" t="e">
        <f>#REF!</f>
        <v>#REF!</v>
      </c>
    </row>
    <row r="257" spans="1:5" s="5" customFormat="1" ht="15.75" hidden="1" outlineLevel="6" x14ac:dyDescent="0.25">
      <c r="A257" s="45" t="s">
        <v>18</v>
      </c>
      <c r="B257" s="47" t="s">
        <v>60</v>
      </c>
      <c r="C257" s="43">
        <v>71588.899999999994</v>
      </c>
      <c r="D257" s="48">
        <f t="shared" si="4"/>
        <v>71588.899999999994</v>
      </c>
      <c r="E257" s="61" t="e">
        <f>#REF!</f>
        <v>#REF!</v>
      </c>
    </row>
    <row r="258" spans="1:5" s="5" customFormat="1" ht="15.75" hidden="1" outlineLevel="7" x14ac:dyDescent="0.25">
      <c r="A258" s="29" t="s">
        <v>20</v>
      </c>
      <c r="B258" s="51" t="s">
        <v>60</v>
      </c>
      <c r="C258" s="52">
        <v>70898.8</v>
      </c>
      <c r="D258" s="48">
        <f t="shared" si="4"/>
        <v>70898.8</v>
      </c>
      <c r="E258" s="61" t="e">
        <f>#REF!</f>
        <v>#REF!</v>
      </c>
    </row>
    <row r="259" spans="1:5" s="5" customFormat="1" ht="15.75" hidden="1" outlineLevel="7" x14ac:dyDescent="0.25">
      <c r="A259" s="29" t="s">
        <v>26</v>
      </c>
      <c r="B259" s="51" t="s">
        <v>60</v>
      </c>
      <c r="C259" s="52">
        <v>690.1</v>
      </c>
      <c r="D259" s="48">
        <f t="shared" si="4"/>
        <v>690.1</v>
      </c>
      <c r="E259" s="61" t="e">
        <f>#REF!</f>
        <v>#REF!</v>
      </c>
    </row>
    <row r="260" spans="1:5" s="5" customFormat="1" ht="15.75" hidden="1" outlineLevel="5" x14ac:dyDescent="0.25">
      <c r="A260" s="45" t="s">
        <v>28</v>
      </c>
      <c r="B260" s="47" t="s">
        <v>60</v>
      </c>
      <c r="C260" s="43">
        <v>1344.7</v>
      </c>
      <c r="D260" s="48">
        <f t="shared" si="4"/>
        <v>1344.7</v>
      </c>
      <c r="E260" s="61" t="e">
        <f>#REF!</f>
        <v>#REF!</v>
      </c>
    </row>
    <row r="261" spans="1:5" s="5" customFormat="1" ht="15.75" hidden="1" outlineLevel="6" x14ac:dyDescent="0.25">
      <c r="A261" s="45" t="s">
        <v>30</v>
      </c>
      <c r="B261" s="47" t="s">
        <v>60</v>
      </c>
      <c r="C261" s="43">
        <v>1344.7</v>
      </c>
      <c r="D261" s="48">
        <f t="shared" si="4"/>
        <v>1344.7</v>
      </c>
      <c r="E261" s="61" t="e">
        <f>#REF!</f>
        <v>#REF!</v>
      </c>
    </row>
    <row r="262" spans="1:5" s="5" customFormat="1" ht="15.75" hidden="1" outlineLevel="7" x14ac:dyDescent="0.25">
      <c r="A262" s="29" t="s">
        <v>32</v>
      </c>
      <c r="B262" s="51" t="s">
        <v>60</v>
      </c>
      <c r="C262" s="52">
        <v>428</v>
      </c>
      <c r="D262" s="48">
        <f t="shared" si="4"/>
        <v>428</v>
      </c>
      <c r="E262" s="61" t="e">
        <f>#REF!</f>
        <v>#REF!</v>
      </c>
    </row>
    <row r="263" spans="1:5" s="5" customFormat="1" ht="15.75" hidden="1" outlineLevel="7" x14ac:dyDescent="0.25">
      <c r="A263" s="29" t="s">
        <v>34</v>
      </c>
      <c r="B263" s="51" t="s">
        <v>60</v>
      </c>
      <c r="C263" s="52">
        <v>916.7</v>
      </c>
      <c r="D263" s="48">
        <f t="shared" si="4"/>
        <v>916.7</v>
      </c>
      <c r="E263" s="61" t="e">
        <f>#REF!</f>
        <v>#REF!</v>
      </c>
    </row>
    <row r="264" spans="1:5" s="5" customFormat="1" ht="15.75" hidden="1" outlineLevel="3" x14ac:dyDescent="0.25">
      <c r="A264" s="45" t="s">
        <v>61</v>
      </c>
      <c r="B264" s="47" t="s">
        <v>60</v>
      </c>
      <c r="C264" s="43">
        <v>15788.2</v>
      </c>
      <c r="D264" s="48">
        <f t="shared" si="4"/>
        <v>15788.2</v>
      </c>
      <c r="E264" s="61" t="e">
        <f>#REF!</f>
        <v>#REF!</v>
      </c>
    </row>
    <row r="265" spans="1:5" s="5" customFormat="1" ht="33.75" hidden="1" outlineLevel="5" x14ac:dyDescent="0.25">
      <c r="A265" s="45" t="s">
        <v>16</v>
      </c>
      <c r="B265" s="47" t="s">
        <v>60</v>
      </c>
      <c r="C265" s="43">
        <v>14591.6</v>
      </c>
      <c r="D265" s="48">
        <f t="shared" si="4"/>
        <v>14591.6</v>
      </c>
      <c r="E265" s="61" t="e">
        <f>#REF!</f>
        <v>#REF!</v>
      </c>
    </row>
    <row r="266" spans="1:5" s="5" customFormat="1" ht="15.75" hidden="1" outlineLevel="6" x14ac:dyDescent="0.25">
      <c r="A266" s="45" t="s">
        <v>18</v>
      </c>
      <c r="B266" s="47" t="s">
        <v>60</v>
      </c>
      <c r="C266" s="43">
        <v>14591.6</v>
      </c>
      <c r="D266" s="48">
        <f t="shared" si="4"/>
        <v>14591.6</v>
      </c>
      <c r="E266" s="61" t="e">
        <f>#REF!</f>
        <v>#REF!</v>
      </c>
    </row>
    <row r="267" spans="1:5" s="5" customFormat="1" ht="15.75" hidden="1" outlineLevel="7" x14ac:dyDescent="0.25">
      <c r="A267" s="29" t="s">
        <v>20</v>
      </c>
      <c r="B267" s="51" t="s">
        <v>60</v>
      </c>
      <c r="C267" s="52">
        <v>14554.6</v>
      </c>
      <c r="D267" s="48">
        <f t="shared" si="4"/>
        <v>14554.6</v>
      </c>
      <c r="E267" s="61" t="e">
        <f>#REF!</f>
        <v>#REF!</v>
      </c>
    </row>
    <row r="268" spans="1:5" s="5" customFormat="1" ht="15.75" hidden="1" outlineLevel="7" x14ac:dyDescent="0.25">
      <c r="A268" s="29" t="s">
        <v>26</v>
      </c>
      <c r="B268" s="51" t="s">
        <v>60</v>
      </c>
      <c r="C268" s="52">
        <v>37</v>
      </c>
      <c r="D268" s="48">
        <f t="shared" si="4"/>
        <v>37</v>
      </c>
      <c r="E268" s="61" t="e">
        <f>#REF!</f>
        <v>#REF!</v>
      </c>
    </row>
    <row r="269" spans="1:5" s="5" customFormat="1" ht="15.75" hidden="1" outlineLevel="5" x14ac:dyDescent="0.25">
      <c r="A269" s="45" t="s">
        <v>28</v>
      </c>
      <c r="B269" s="47" t="s">
        <v>60</v>
      </c>
      <c r="C269" s="43">
        <v>1196.0999999999999</v>
      </c>
      <c r="D269" s="48">
        <f t="shared" si="4"/>
        <v>1196.0999999999999</v>
      </c>
      <c r="E269" s="61" t="e">
        <f>#REF!</f>
        <v>#REF!</v>
      </c>
    </row>
    <row r="270" spans="1:5" s="5" customFormat="1" ht="15.75" hidden="1" outlineLevel="6" x14ac:dyDescent="0.25">
      <c r="A270" s="45" t="s">
        <v>30</v>
      </c>
      <c r="B270" s="47" t="s">
        <v>60</v>
      </c>
      <c r="C270" s="43">
        <v>1196.0999999999999</v>
      </c>
      <c r="D270" s="48">
        <f t="shared" si="4"/>
        <v>1196.0999999999999</v>
      </c>
      <c r="E270" s="61" t="e">
        <f>#REF!</f>
        <v>#REF!</v>
      </c>
    </row>
    <row r="271" spans="1:5" s="5" customFormat="1" ht="15.75" hidden="1" outlineLevel="7" x14ac:dyDescent="0.25">
      <c r="A271" s="29" t="s">
        <v>32</v>
      </c>
      <c r="B271" s="51" t="s">
        <v>60</v>
      </c>
      <c r="C271" s="52">
        <v>703.4</v>
      </c>
      <c r="D271" s="48">
        <f t="shared" si="4"/>
        <v>703.4</v>
      </c>
      <c r="E271" s="61" t="e">
        <f>#REF!</f>
        <v>#REF!</v>
      </c>
    </row>
    <row r="272" spans="1:5" s="5" customFormat="1" ht="15.75" hidden="1" outlineLevel="7" x14ac:dyDescent="0.25">
      <c r="A272" s="29" t="s">
        <v>34</v>
      </c>
      <c r="B272" s="51" t="s">
        <v>60</v>
      </c>
      <c r="C272" s="52">
        <v>492.7</v>
      </c>
      <c r="D272" s="48">
        <f t="shared" si="4"/>
        <v>492.7</v>
      </c>
      <c r="E272" s="61" t="e">
        <f>#REF!</f>
        <v>#REF!</v>
      </c>
    </row>
    <row r="273" spans="1:5" s="5" customFormat="1" ht="15.75" hidden="1" outlineLevel="5" x14ac:dyDescent="0.25">
      <c r="A273" s="45" t="s">
        <v>47</v>
      </c>
      <c r="B273" s="47" t="s">
        <v>60</v>
      </c>
      <c r="C273" s="43">
        <v>0.5</v>
      </c>
      <c r="D273" s="48">
        <f t="shared" si="4"/>
        <v>0.5</v>
      </c>
      <c r="E273" s="61" t="e">
        <f>#REF!</f>
        <v>#REF!</v>
      </c>
    </row>
    <row r="274" spans="1:5" s="5" customFormat="1" ht="15.75" hidden="1" outlineLevel="6" x14ac:dyDescent="0.25">
      <c r="A274" s="45" t="s">
        <v>49</v>
      </c>
      <c r="B274" s="47" t="s">
        <v>60</v>
      </c>
      <c r="C274" s="43">
        <v>0.5</v>
      </c>
      <c r="D274" s="48">
        <f t="shared" si="4"/>
        <v>0.5</v>
      </c>
      <c r="E274" s="61" t="e">
        <f>#REF!</f>
        <v>#REF!</v>
      </c>
    </row>
    <row r="275" spans="1:5" s="5" customFormat="1" ht="15.75" hidden="1" outlineLevel="7" x14ac:dyDescent="0.25">
      <c r="A275" s="29" t="s">
        <v>51</v>
      </c>
      <c r="B275" s="51" t="s">
        <v>60</v>
      </c>
      <c r="C275" s="52">
        <v>0.5</v>
      </c>
      <c r="D275" s="48">
        <f t="shared" ref="D275:D301" si="5">C275</f>
        <v>0.5</v>
      </c>
      <c r="E275" s="61" t="e">
        <f>#REF!</f>
        <v>#REF!</v>
      </c>
    </row>
    <row r="276" spans="1:5" s="5" customFormat="1" ht="15.75" hidden="1" outlineLevel="3" x14ac:dyDescent="0.25">
      <c r="A276" s="45" t="s">
        <v>62</v>
      </c>
      <c r="B276" s="47" t="s">
        <v>60</v>
      </c>
      <c r="C276" s="43">
        <v>30172.9</v>
      </c>
      <c r="D276" s="48">
        <f t="shared" si="5"/>
        <v>30172.9</v>
      </c>
      <c r="E276" s="61" t="e">
        <f>#REF!</f>
        <v>#REF!</v>
      </c>
    </row>
    <row r="277" spans="1:5" s="5" customFormat="1" ht="33.75" hidden="1" outlineLevel="5" x14ac:dyDescent="0.25">
      <c r="A277" s="45" t="s">
        <v>16</v>
      </c>
      <c r="B277" s="47" t="s">
        <v>60</v>
      </c>
      <c r="C277" s="43">
        <v>30172.9</v>
      </c>
      <c r="D277" s="48">
        <f t="shared" si="5"/>
        <v>30172.9</v>
      </c>
      <c r="E277" s="61" t="e">
        <f>#REF!</f>
        <v>#REF!</v>
      </c>
    </row>
    <row r="278" spans="1:5" s="5" customFormat="1" ht="15.75" hidden="1" outlineLevel="6" x14ac:dyDescent="0.25">
      <c r="A278" s="45" t="s">
        <v>18</v>
      </c>
      <c r="B278" s="47" t="s">
        <v>60</v>
      </c>
      <c r="C278" s="43">
        <v>30172.9</v>
      </c>
      <c r="D278" s="48">
        <f t="shared" si="5"/>
        <v>30172.9</v>
      </c>
      <c r="E278" s="61" t="e">
        <f>#REF!</f>
        <v>#REF!</v>
      </c>
    </row>
    <row r="279" spans="1:5" s="5" customFormat="1" ht="15.75" hidden="1" outlineLevel="7" x14ac:dyDescent="0.25">
      <c r="A279" s="29" t="s">
        <v>20</v>
      </c>
      <c r="B279" s="51" t="s">
        <v>60</v>
      </c>
      <c r="C279" s="52">
        <v>30003.7</v>
      </c>
      <c r="D279" s="48">
        <f t="shared" si="5"/>
        <v>30003.7</v>
      </c>
      <c r="E279" s="61" t="e">
        <f>#REF!</f>
        <v>#REF!</v>
      </c>
    </row>
    <row r="280" spans="1:5" s="5" customFormat="1" ht="15.75" hidden="1" outlineLevel="7" x14ac:dyDescent="0.25">
      <c r="A280" s="29" t="s">
        <v>26</v>
      </c>
      <c r="B280" s="51" t="s">
        <v>60</v>
      </c>
      <c r="C280" s="52">
        <v>169.2</v>
      </c>
      <c r="D280" s="48">
        <f t="shared" si="5"/>
        <v>169.2</v>
      </c>
      <c r="E280" s="61" t="e">
        <f>#REF!</f>
        <v>#REF!</v>
      </c>
    </row>
    <row r="281" spans="1:5" s="5" customFormat="1" ht="45" hidden="1" outlineLevel="3" x14ac:dyDescent="0.25">
      <c r="A281" s="71" t="s">
        <v>63</v>
      </c>
      <c r="B281" s="47" t="s">
        <v>60</v>
      </c>
      <c r="C281" s="43">
        <v>200</v>
      </c>
      <c r="D281" s="48">
        <f t="shared" si="5"/>
        <v>200</v>
      </c>
      <c r="E281" s="61" t="e">
        <f>#REF!</f>
        <v>#REF!</v>
      </c>
    </row>
    <row r="282" spans="1:5" s="5" customFormat="1" ht="33.75" hidden="1" outlineLevel="4" x14ac:dyDescent="0.25">
      <c r="A282" s="45" t="s">
        <v>64</v>
      </c>
      <c r="B282" s="47" t="s">
        <v>60</v>
      </c>
      <c r="C282" s="43">
        <v>100</v>
      </c>
      <c r="D282" s="48">
        <f t="shared" si="5"/>
        <v>100</v>
      </c>
      <c r="E282" s="61" t="e">
        <f>#REF!</f>
        <v>#REF!</v>
      </c>
    </row>
    <row r="283" spans="1:5" s="5" customFormat="1" ht="15.75" hidden="1" outlineLevel="5" x14ac:dyDescent="0.25">
      <c r="A283" s="45" t="s">
        <v>28</v>
      </c>
      <c r="B283" s="47" t="s">
        <v>60</v>
      </c>
      <c r="C283" s="43">
        <v>100</v>
      </c>
      <c r="D283" s="48">
        <f t="shared" si="5"/>
        <v>100</v>
      </c>
      <c r="E283" s="61" t="e">
        <f>#REF!</f>
        <v>#REF!</v>
      </c>
    </row>
    <row r="284" spans="1:5" s="5" customFormat="1" ht="15.75" hidden="1" outlineLevel="6" x14ac:dyDescent="0.25">
      <c r="A284" s="45" t="s">
        <v>30</v>
      </c>
      <c r="B284" s="47" t="s">
        <v>60</v>
      </c>
      <c r="C284" s="43">
        <v>100</v>
      </c>
      <c r="D284" s="48">
        <f t="shared" si="5"/>
        <v>100</v>
      </c>
      <c r="E284" s="61" t="e">
        <f>#REF!</f>
        <v>#REF!</v>
      </c>
    </row>
    <row r="285" spans="1:5" s="5" customFormat="1" ht="15.75" hidden="1" outlineLevel="7" x14ac:dyDescent="0.25">
      <c r="A285" s="29" t="s">
        <v>34</v>
      </c>
      <c r="B285" s="51" t="s">
        <v>60</v>
      </c>
      <c r="C285" s="52">
        <v>100</v>
      </c>
      <c r="D285" s="48">
        <f t="shared" si="5"/>
        <v>100</v>
      </c>
      <c r="E285" s="61" t="e">
        <f>#REF!</f>
        <v>#REF!</v>
      </c>
    </row>
    <row r="286" spans="1:5" s="5" customFormat="1" ht="33.75" hidden="1" outlineLevel="4" x14ac:dyDescent="0.25">
      <c r="A286" s="45" t="s">
        <v>65</v>
      </c>
      <c r="B286" s="47" t="s">
        <v>60</v>
      </c>
      <c r="C286" s="43">
        <v>100</v>
      </c>
      <c r="D286" s="48">
        <f t="shared" si="5"/>
        <v>100</v>
      </c>
      <c r="E286" s="61" t="e">
        <f>#REF!</f>
        <v>#REF!</v>
      </c>
    </row>
    <row r="287" spans="1:5" s="5" customFormat="1" ht="15.75" hidden="1" outlineLevel="5" x14ac:dyDescent="0.25">
      <c r="A287" s="45" t="s">
        <v>28</v>
      </c>
      <c r="B287" s="47" t="s">
        <v>60</v>
      </c>
      <c r="C287" s="43">
        <v>100</v>
      </c>
      <c r="D287" s="48">
        <f t="shared" si="5"/>
        <v>100</v>
      </c>
      <c r="E287" s="61" t="e">
        <f>#REF!</f>
        <v>#REF!</v>
      </c>
    </row>
    <row r="288" spans="1:5" s="5" customFormat="1" ht="15.75" hidden="1" outlineLevel="6" x14ac:dyDescent="0.25">
      <c r="A288" s="45" t="s">
        <v>30</v>
      </c>
      <c r="B288" s="47" t="s">
        <v>60</v>
      </c>
      <c r="C288" s="43">
        <v>100</v>
      </c>
      <c r="D288" s="48">
        <f t="shared" si="5"/>
        <v>100</v>
      </c>
      <c r="E288" s="61" t="e">
        <f>#REF!</f>
        <v>#REF!</v>
      </c>
    </row>
    <row r="289" spans="1:5" s="5" customFormat="1" ht="15.75" hidden="1" outlineLevel="7" x14ac:dyDescent="0.25">
      <c r="A289" s="29" t="s">
        <v>34</v>
      </c>
      <c r="B289" s="51" t="s">
        <v>60</v>
      </c>
      <c r="C289" s="52">
        <v>100</v>
      </c>
      <c r="D289" s="48">
        <f t="shared" si="5"/>
        <v>100</v>
      </c>
      <c r="E289" s="61" t="e">
        <f>#REF!</f>
        <v>#REF!</v>
      </c>
    </row>
    <row r="290" spans="1:5" s="5" customFormat="1" ht="15.75" hidden="1" outlineLevel="2" x14ac:dyDescent="0.25">
      <c r="A290" s="45" t="s">
        <v>66</v>
      </c>
      <c r="B290" s="47" t="s">
        <v>60</v>
      </c>
      <c r="C290" s="43">
        <v>218237.9</v>
      </c>
      <c r="D290" s="48">
        <f t="shared" si="5"/>
        <v>218237.9</v>
      </c>
      <c r="E290" s="61" t="e">
        <f>#REF!</f>
        <v>#REF!</v>
      </c>
    </row>
    <row r="291" spans="1:5" s="5" customFormat="1" ht="22.5" hidden="1" outlineLevel="3" x14ac:dyDescent="0.25">
      <c r="A291" s="45" t="s">
        <v>67</v>
      </c>
      <c r="B291" s="47" t="s">
        <v>60</v>
      </c>
      <c r="C291" s="43">
        <v>837.9</v>
      </c>
      <c r="D291" s="48">
        <f t="shared" si="5"/>
        <v>837.9</v>
      </c>
      <c r="E291" s="61" t="e">
        <f>#REF!</f>
        <v>#REF!</v>
      </c>
    </row>
    <row r="292" spans="1:5" s="5" customFormat="1" ht="15.75" hidden="1" outlineLevel="5" x14ac:dyDescent="0.25">
      <c r="A292" s="45" t="s">
        <v>28</v>
      </c>
      <c r="B292" s="47" t="s">
        <v>60</v>
      </c>
      <c r="C292" s="43">
        <v>799.6</v>
      </c>
      <c r="D292" s="48">
        <f t="shared" si="5"/>
        <v>799.6</v>
      </c>
      <c r="E292" s="61" t="e">
        <f>#REF!</f>
        <v>#REF!</v>
      </c>
    </row>
    <row r="293" spans="1:5" s="5" customFormat="1" ht="15.75" hidden="1" outlineLevel="6" x14ac:dyDescent="0.25">
      <c r="A293" s="45" t="s">
        <v>30</v>
      </c>
      <c r="B293" s="47" t="s">
        <v>60</v>
      </c>
      <c r="C293" s="43">
        <v>799.6</v>
      </c>
      <c r="D293" s="48">
        <f t="shared" si="5"/>
        <v>799.6</v>
      </c>
      <c r="E293" s="61" t="e">
        <f>#REF!</f>
        <v>#REF!</v>
      </c>
    </row>
    <row r="294" spans="1:5" s="5" customFormat="1" ht="15.75" hidden="1" outlineLevel="7" x14ac:dyDescent="0.25">
      <c r="A294" s="29" t="s">
        <v>34</v>
      </c>
      <c r="B294" s="51" t="s">
        <v>60</v>
      </c>
      <c r="C294" s="52">
        <v>799.6</v>
      </c>
      <c r="D294" s="48">
        <f t="shared" si="5"/>
        <v>799.6</v>
      </c>
      <c r="E294" s="61" t="e">
        <f>#REF!</f>
        <v>#REF!</v>
      </c>
    </row>
    <row r="295" spans="1:5" s="5" customFormat="1" ht="15.75" hidden="1" outlineLevel="5" x14ac:dyDescent="0.25">
      <c r="A295" s="45" t="s">
        <v>36</v>
      </c>
      <c r="B295" s="47" t="s">
        <v>60</v>
      </c>
      <c r="C295" s="43">
        <v>38.299999999999997</v>
      </c>
      <c r="D295" s="48">
        <f t="shared" si="5"/>
        <v>38.299999999999997</v>
      </c>
      <c r="E295" s="61" t="e">
        <f>#REF!</f>
        <v>#REF!</v>
      </c>
    </row>
    <row r="296" spans="1:5" s="5" customFormat="1" ht="15.75" hidden="1" outlineLevel="6" x14ac:dyDescent="0.25">
      <c r="A296" s="45" t="s">
        <v>68</v>
      </c>
      <c r="B296" s="47" t="s">
        <v>60</v>
      </c>
      <c r="C296" s="43">
        <v>38.299999999999997</v>
      </c>
      <c r="D296" s="48">
        <f t="shared" si="5"/>
        <v>38.299999999999997</v>
      </c>
      <c r="E296" s="61" t="e">
        <f>#REF!</f>
        <v>#REF!</v>
      </c>
    </row>
    <row r="297" spans="1:5" s="5" customFormat="1" ht="15.75" hidden="1" outlineLevel="7" x14ac:dyDescent="0.25">
      <c r="A297" s="29" t="s">
        <v>68</v>
      </c>
      <c r="B297" s="51" t="s">
        <v>60</v>
      </c>
      <c r="C297" s="52">
        <v>38.299999999999997</v>
      </c>
      <c r="D297" s="48">
        <f t="shared" si="5"/>
        <v>38.299999999999997</v>
      </c>
      <c r="E297" s="61" t="e">
        <f>#REF!</f>
        <v>#REF!</v>
      </c>
    </row>
    <row r="298" spans="1:5" s="5" customFormat="1" ht="22.5" hidden="1" outlineLevel="3" x14ac:dyDescent="0.25">
      <c r="A298" s="45" t="s">
        <v>69</v>
      </c>
      <c r="B298" s="47" t="s">
        <v>60</v>
      </c>
      <c r="C298" s="43">
        <v>217400</v>
      </c>
      <c r="D298" s="48">
        <f t="shared" si="5"/>
        <v>217400</v>
      </c>
      <c r="E298" s="61" t="e">
        <f>#REF!</f>
        <v>#REF!</v>
      </c>
    </row>
    <row r="299" spans="1:5" s="5" customFormat="1" ht="15.75" hidden="1" outlineLevel="5" x14ac:dyDescent="0.25">
      <c r="A299" s="45" t="s">
        <v>47</v>
      </c>
      <c r="B299" s="47" t="s">
        <v>60</v>
      </c>
      <c r="C299" s="43">
        <v>217400</v>
      </c>
      <c r="D299" s="48">
        <f t="shared" si="5"/>
        <v>217400</v>
      </c>
      <c r="E299" s="61" t="e">
        <f>#REF!</f>
        <v>#REF!</v>
      </c>
    </row>
    <row r="300" spans="1:5" s="5" customFormat="1" ht="15.75" hidden="1" outlineLevel="6" x14ac:dyDescent="0.25">
      <c r="A300" s="45" t="s">
        <v>70</v>
      </c>
      <c r="B300" s="47" t="s">
        <v>60</v>
      </c>
      <c r="C300" s="43">
        <v>217400</v>
      </c>
      <c r="D300" s="48">
        <f t="shared" si="5"/>
        <v>217400</v>
      </c>
      <c r="E300" s="61" t="e">
        <f>#REF!</f>
        <v>#REF!</v>
      </c>
    </row>
    <row r="301" spans="1:5" s="5" customFormat="1" ht="15.75" hidden="1" outlineLevel="7" x14ac:dyDescent="0.25">
      <c r="A301" s="29" t="s">
        <v>70</v>
      </c>
      <c r="B301" s="51" t="s">
        <v>60</v>
      </c>
      <c r="C301" s="52">
        <v>217400</v>
      </c>
      <c r="D301" s="48">
        <f t="shared" si="5"/>
        <v>217400</v>
      </c>
      <c r="E301" s="61" t="e">
        <f>#REF!</f>
        <v>#REF!</v>
      </c>
    </row>
    <row r="302" spans="1:5" s="5" customFormat="1" ht="22.5" hidden="1" outlineLevel="7" x14ac:dyDescent="0.25">
      <c r="A302" s="29" t="s">
        <v>565</v>
      </c>
      <c r="B302" s="51" t="s">
        <v>54</v>
      </c>
      <c r="C302" s="55"/>
      <c r="D302" s="53"/>
      <c r="E302" s="56">
        <f>E303</f>
        <v>922</v>
      </c>
    </row>
    <row r="303" spans="1:5" s="5" customFormat="1" ht="15.75" hidden="1" outlineLevel="7" x14ac:dyDescent="0.25">
      <c r="A303" s="29" t="s">
        <v>24</v>
      </c>
      <c r="B303" s="51" t="s">
        <v>54</v>
      </c>
      <c r="C303" s="55"/>
      <c r="D303" s="53"/>
      <c r="E303" s="56">
        <f>E304+E324</f>
        <v>922</v>
      </c>
    </row>
    <row r="304" spans="1:5" s="5" customFormat="1" ht="33.75" hidden="1" outlineLevel="7" x14ac:dyDescent="0.25">
      <c r="A304" s="29" t="s">
        <v>16</v>
      </c>
      <c r="B304" s="51" t="s">
        <v>54</v>
      </c>
      <c r="C304" s="55" t="s">
        <v>575</v>
      </c>
      <c r="D304" s="62" t="s">
        <v>17</v>
      </c>
      <c r="E304" s="56">
        <f>E305</f>
        <v>885.8</v>
      </c>
    </row>
    <row r="305" spans="1:5" s="5" customFormat="1" ht="15.75" hidden="1" outlineLevel="1" x14ac:dyDescent="0.25">
      <c r="A305" s="29" t="s">
        <v>18</v>
      </c>
      <c r="B305" s="51" t="s">
        <v>54</v>
      </c>
      <c r="C305" s="55" t="s">
        <v>575</v>
      </c>
      <c r="D305" s="62">
        <v>120</v>
      </c>
      <c r="E305" s="56">
        <f>E322</f>
        <v>885.8</v>
      </c>
    </row>
    <row r="306" spans="1:5" s="5" customFormat="1" ht="15.75" hidden="1" outlineLevel="2" x14ac:dyDescent="0.25">
      <c r="A306" s="45" t="s">
        <v>71</v>
      </c>
      <c r="B306" s="51" t="s">
        <v>54</v>
      </c>
      <c r="C306" s="52">
        <f>C307</f>
        <v>200</v>
      </c>
      <c r="D306" s="53">
        <f t="shared" ref="D306:D321" si="6">C306</f>
        <v>200</v>
      </c>
      <c r="E306" s="54" t="e">
        <f>#REF!</f>
        <v>#REF!</v>
      </c>
    </row>
    <row r="307" spans="1:5" s="5" customFormat="1" ht="22.5" hidden="1" outlineLevel="3" x14ac:dyDescent="0.25">
      <c r="A307" s="45" t="s">
        <v>74</v>
      </c>
      <c r="B307" s="51" t="s">
        <v>54</v>
      </c>
      <c r="C307" s="52">
        <f>C308</f>
        <v>200</v>
      </c>
      <c r="D307" s="53">
        <f t="shared" si="6"/>
        <v>200</v>
      </c>
      <c r="E307" s="54" t="e">
        <f>#REF!</f>
        <v>#REF!</v>
      </c>
    </row>
    <row r="308" spans="1:5" s="5" customFormat="1" ht="15.75" hidden="1" outlineLevel="5" x14ac:dyDescent="0.25">
      <c r="A308" s="45" t="s">
        <v>47</v>
      </c>
      <c r="B308" s="51" t="s">
        <v>54</v>
      </c>
      <c r="C308" s="52">
        <f>C309</f>
        <v>200</v>
      </c>
      <c r="D308" s="53">
        <f t="shared" si="6"/>
        <v>200</v>
      </c>
      <c r="E308" s="54" t="e">
        <f>#REF!</f>
        <v>#REF!</v>
      </c>
    </row>
    <row r="309" spans="1:5" s="5" customFormat="1" ht="15.75" hidden="1" outlineLevel="6" x14ac:dyDescent="0.25">
      <c r="A309" s="45" t="s">
        <v>75</v>
      </c>
      <c r="B309" s="51" t="s">
        <v>54</v>
      </c>
      <c r="C309" s="52">
        <f>C310</f>
        <v>200</v>
      </c>
      <c r="D309" s="53">
        <f t="shared" si="6"/>
        <v>200</v>
      </c>
      <c r="E309" s="54" t="e">
        <f>#REF!</f>
        <v>#REF!</v>
      </c>
    </row>
    <row r="310" spans="1:5" s="5" customFormat="1" ht="15.75" hidden="1" outlineLevel="7" x14ac:dyDescent="0.25">
      <c r="A310" s="29" t="s">
        <v>75</v>
      </c>
      <c r="B310" s="51" t="s">
        <v>54</v>
      </c>
      <c r="C310" s="52">
        <v>200</v>
      </c>
      <c r="D310" s="53">
        <f t="shared" si="6"/>
        <v>200</v>
      </c>
      <c r="E310" s="54" t="e">
        <f>#REF!</f>
        <v>#REF!</v>
      </c>
    </row>
    <row r="311" spans="1:5" s="5" customFormat="1" ht="15.75" hidden="1" outlineLevel="1" x14ac:dyDescent="0.25">
      <c r="A311" s="45" t="s">
        <v>77</v>
      </c>
      <c r="B311" s="51" t="s">
        <v>54</v>
      </c>
      <c r="C311" s="52">
        <v>23700.799999999999</v>
      </c>
      <c r="D311" s="53">
        <f t="shared" si="6"/>
        <v>23700.799999999999</v>
      </c>
      <c r="E311" s="54" t="e">
        <f>#REF!</f>
        <v>#REF!</v>
      </c>
    </row>
    <row r="312" spans="1:5" s="5" customFormat="1" ht="22.5" hidden="1" outlineLevel="2" x14ac:dyDescent="0.25">
      <c r="A312" s="45" t="s">
        <v>13</v>
      </c>
      <c r="B312" s="51" t="s">
        <v>54</v>
      </c>
      <c r="C312" s="52">
        <v>23700.799999999999</v>
      </c>
      <c r="D312" s="53">
        <f t="shared" si="6"/>
        <v>23700.799999999999</v>
      </c>
      <c r="E312" s="54" t="e">
        <f>#REF!</f>
        <v>#REF!</v>
      </c>
    </row>
    <row r="313" spans="1:5" s="5" customFormat="1" ht="15.75" hidden="1" outlineLevel="3" x14ac:dyDescent="0.25">
      <c r="A313" s="45" t="s">
        <v>79</v>
      </c>
      <c r="B313" s="51" t="s">
        <v>54</v>
      </c>
      <c r="C313" s="52">
        <v>23700.799999999999</v>
      </c>
      <c r="D313" s="53">
        <f t="shared" si="6"/>
        <v>23700.799999999999</v>
      </c>
      <c r="E313" s="54" t="e">
        <f>#REF!</f>
        <v>#REF!</v>
      </c>
    </row>
    <row r="314" spans="1:5" s="5" customFormat="1" ht="33.75" hidden="1" outlineLevel="5" x14ac:dyDescent="0.25">
      <c r="A314" s="45" t="s">
        <v>16</v>
      </c>
      <c r="B314" s="51" t="s">
        <v>54</v>
      </c>
      <c r="C314" s="52">
        <v>22093.7</v>
      </c>
      <c r="D314" s="53">
        <f t="shared" si="6"/>
        <v>22093.7</v>
      </c>
      <c r="E314" s="54" t="e">
        <f>#REF!</f>
        <v>#REF!</v>
      </c>
    </row>
    <row r="315" spans="1:5" s="5" customFormat="1" ht="15.75" hidden="1" outlineLevel="6" x14ac:dyDescent="0.25">
      <c r="A315" s="45" t="s">
        <v>80</v>
      </c>
      <c r="B315" s="51" t="s">
        <v>54</v>
      </c>
      <c r="C315" s="52">
        <v>22093.7</v>
      </c>
      <c r="D315" s="53">
        <f t="shared" si="6"/>
        <v>22093.7</v>
      </c>
      <c r="E315" s="54" t="e">
        <f>#REF!</f>
        <v>#REF!</v>
      </c>
    </row>
    <row r="316" spans="1:5" s="5" customFormat="1" ht="15.75" hidden="1" outlineLevel="7" x14ac:dyDescent="0.25">
      <c r="A316" s="29" t="s">
        <v>20</v>
      </c>
      <c r="B316" s="51" t="s">
        <v>54</v>
      </c>
      <c r="C316" s="52">
        <v>22089.200000000001</v>
      </c>
      <c r="D316" s="53">
        <f t="shared" si="6"/>
        <v>22089.200000000001</v>
      </c>
      <c r="E316" s="54" t="e">
        <f>#REF!</f>
        <v>#REF!</v>
      </c>
    </row>
    <row r="317" spans="1:5" s="5" customFormat="1" ht="15.75" hidden="1" outlineLevel="7" x14ac:dyDescent="0.25">
      <c r="A317" s="29" t="s">
        <v>26</v>
      </c>
      <c r="B317" s="51" t="s">
        <v>54</v>
      </c>
      <c r="C317" s="52">
        <v>4.5</v>
      </c>
      <c r="D317" s="53">
        <f t="shared" si="6"/>
        <v>4.5</v>
      </c>
      <c r="E317" s="54" t="e">
        <f>#REF!</f>
        <v>#REF!</v>
      </c>
    </row>
    <row r="318" spans="1:5" s="5" customFormat="1" ht="15.75" hidden="1" outlineLevel="5" x14ac:dyDescent="0.25">
      <c r="A318" s="45" t="s">
        <v>28</v>
      </c>
      <c r="B318" s="51" t="s">
        <v>54</v>
      </c>
      <c r="C318" s="52">
        <v>1607.1</v>
      </c>
      <c r="D318" s="53">
        <f t="shared" si="6"/>
        <v>1607.1</v>
      </c>
      <c r="E318" s="54" t="e">
        <f>#REF!</f>
        <v>#REF!</v>
      </c>
    </row>
    <row r="319" spans="1:5" s="5" customFormat="1" ht="15.75" hidden="1" outlineLevel="6" x14ac:dyDescent="0.25">
      <c r="A319" s="45" t="s">
        <v>30</v>
      </c>
      <c r="B319" s="51" t="s">
        <v>54</v>
      </c>
      <c r="C319" s="52">
        <v>1607.1</v>
      </c>
      <c r="D319" s="53">
        <f t="shared" si="6"/>
        <v>1607.1</v>
      </c>
      <c r="E319" s="54" t="e">
        <f>#REF!</f>
        <v>#REF!</v>
      </c>
    </row>
    <row r="320" spans="1:5" s="5" customFormat="1" ht="15.75" hidden="1" outlineLevel="7" x14ac:dyDescent="0.25">
      <c r="A320" s="29" t="s">
        <v>32</v>
      </c>
      <c r="B320" s="51" t="s">
        <v>54</v>
      </c>
      <c r="C320" s="52">
        <v>790</v>
      </c>
      <c r="D320" s="53">
        <f t="shared" si="6"/>
        <v>790</v>
      </c>
      <c r="E320" s="54" t="e">
        <f>#REF!</f>
        <v>#REF!</v>
      </c>
    </row>
    <row r="321" spans="1:5" s="5" customFormat="1" ht="15.75" hidden="1" outlineLevel="7" x14ac:dyDescent="0.25">
      <c r="A321" s="29" t="s">
        <v>34</v>
      </c>
      <c r="B321" s="51" t="s">
        <v>54</v>
      </c>
      <c r="C321" s="52">
        <v>817.1</v>
      </c>
      <c r="D321" s="53">
        <f t="shared" si="6"/>
        <v>817.1</v>
      </c>
      <c r="E321" s="54" t="e">
        <f>#REF!</f>
        <v>#REF!</v>
      </c>
    </row>
    <row r="322" spans="1:5" s="5" customFormat="1" ht="15.75" hidden="1" outlineLevel="7" x14ac:dyDescent="0.25">
      <c r="A322" s="29" t="s">
        <v>20</v>
      </c>
      <c r="B322" s="51" t="s">
        <v>54</v>
      </c>
      <c r="C322" s="55" t="s">
        <v>575</v>
      </c>
      <c r="D322" s="62">
        <v>121</v>
      </c>
      <c r="E322" s="56">
        <v>885.8</v>
      </c>
    </row>
    <row r="323" spans="1:5" s="5" customFormat="1" ht="15.75" hidden="1" outlineLevel="7" x14ac:dyDescent="0.25">
      <c r="A323" s="29" t="s">
        <v>24</v>
      </c>
      <c r="B323" s="51" t="s">
        <v>54</v>
      </c>
      <c r="C323" s="55" t="s">
        <v>25</v>
      </c>
      <c r="D323" s="53"/>
      <c r="E323" s="56">
        <f>E324</f>
        <v>36.200000000000003</v>
      </c>
    </row>
    <row r="324" spans="1:5" s="5" customFormat="1" ht="15.75" hidden="1" outlineLevel="7" x14ac:dyDescent="0.25">
      <c r="A324" s="29" t="s">
        <v>28</v>
      </c>
      <c r="B324" s="51" t="s">
        <v>54</v>
      </c>
      <c r="C324" s="55" t="s">
        <v>25</v>
      </c>
      <c r="D324" s="62" t="s">
        <v>29</v>
      </c>
      <c r="E324" s="56">
        <f>E325</f>
        <v>36.200000000000003</v>
      </c>
    </row>
    <row r="325" spans="1:5" s="5" customFormat="1" ht="15.75" hidden="1" outlineLevel="7" x14ac:dyDescent="0.25">
      <c r="A325" s="29" t="s">
        <v>30</v>
      </c>
      <c r="B325" s="51" t="s">
        <v>54</v>
      </c>
      <c r="C325" s="55" t="s">
        <v>25</v>
      </c>
      <c r="D325" s="62" t="s">
        <v>31</v>
      </c>
      <c r="E325" s="56">
        <f>E326</f>
        <v>36.200000000000003</v>
      </c>
    </row>
    <row r="326" spans="1:5" s="5" customFormat="1" ht="15.75" hidden="1" outlineLevel="7" x14ac:dyDescent="0.25">
      <c r="A326" s="29" t="s">
        <v>34</v>
      </c>
      <c r="B326" s="51" t="s">
        <v>54</v>
      </c>
      <c r="C326" s="55" t="s">
        <v>25</v>
      </c>
      <c r="D326" s="62" t="s">
        <v>35</v>
      </c>
      <c r="E326" s="56">
        <v>36.200000000000003</v>
      </c>
    </row>
    <row r="327" spans="1:5" s="5" customFormat="1" ht="15.75" outlineLevel="7" x14ac:dyDescent="0.25">
      <c r="A327" s="29" t="s">
        <v>49</v>
      </c>
      <c r="B327" s="51" t="s">
        <v>42</v>
      </c>
      <c r="C327" s="55" t="s">
        <v>587</v>
      </c>
      <c r="D327" s="62" t="s">
        <v>50</v>
      </c>
      <c r="E327" s="56">
        <f>E328+E329</f>
        <v>16.899999999999999</v>
      </c>
    </row>
    <row r="328" spans="1:5" s="5" customFormat="1" ht="15.75" outlineLevel="7" x14ac:dyDescent="0.25">
      <c r="A328" s="29" t="s">
        <v>640</v>
      </c>
      <c r="B328" s="51" t="s">
        <v>42</v>
      </c>
      <c r="C328" s="55" t="s">
        <v>587</v>
      </c>
      <c r="D328" s="62" t="s">
        <v>52</v>
      </c>
      <c r="E328" s="56">
        <v>0</v>
      </c>
    </row>
    <row r="329" spans="1:5" s="5" customFormat="1" ht="15.75" outlineLevel="7" x14ac:dyDescent="0.25">
      <c r="A329" s="29" t="s">
        <v>645</v>
      </c>
      <c r="B329" s="51" t="s">
        <v>42</v>
      </c>
      <c r="C329" s="55" t="s">
        <v>587</v>
      </c>
      <c r="D329" s="62" t="s">
        <v>644</v>
      </c>
      <c r="E329" s="56">
        <v>16.899999999999999</v>
      </c>
    </row>
    <row r="330" spans="1:5" s="5" customFormat="1" ht="15.75" outlineLevel="7" x14ac:dyDescent="0.25">
      <c r="A330" s="45" t="s">
        <v>71</v>
      </c>
      <c r="B330" s="47" t="s">
        <v>72</v>
      </c>
      <c r="C330" s="72"/>
      <c r="D330" s="73"/>
      <c r="E330" s="49">
        <f>E331</f>
        <v>200</v>
      </c>
    </row>
    <row r="331" spans="1:5" s="5" customFormat="1" ht="15.75" hidden="1" outlineLevel="7" x14ac:dyDescent="0.25">
      <c r="A331" s="29" t="s">
        <v>71</v>
      </c>
      <c r="B331" s="51" t="s">
        <v>72</v>
      </c>
      <c r="C331" s="55" t="s">
        <v>73</v>
      </c>
      <c r="D331" s="62"/>
      <c r="E331" s="56">
        <f>E332</f>
        <v>200</v>
      </c>
    </row>
    <row r="332" spans="1:5" s="5" customFormat="1" ht="22.5" outlineLevel="7" x14ac:dyDescent="0.25">
      <c r="A332" s="57" t="s">
        <v>674</v>
      </c>
      <c r="B332" s="51" t="s">
        <v>72</v>
      </c>
      <c r="C332" s="55" t="s">
        <v>580</v>
      </c>
      <c r="D332" s="62"/>
      <c r="E332" s="56">
        <f>E333</f>
        <v>200</v>
      </c>
    </row>
    <row r="333" spans="1:5" s="5" customFormat="1" ht="15.75" outlineLevel="1" x14ac:dyDescent="0.25">
      <c r="A333" s="29" t="s">
        <v>47</v>
      </c>
      <c r="B333" s="51" t="s">
        <v>72</v>
      </c>
      <c r="C333" s="55" t="s">
        <v>588</v>
      </c>
      <c r="D333" s="62">
        <v>800</v>
      </c>
      <c r="E333" s="56">
        <f>E518</f>
        <v>200</v>
      </c>
    </row>
    <row r="334" spans="1:5" s="5" customFormat="1" ht="15.75" hidden="1" outlineLevel="2" x14ac:dyDescent="0.25">
      <c r="A334" s="45" t="s">
        <v>86</v>
      </c>
      <c r="B334" s="51" t="s">
        <v>85</v>
      </c>
      <c r="C334" s="55" t="s">
        <v>576</v>
      </c>
      <c r="D334" s="53" t="str">
        <f t="shared" ref="D334:D397" si="7">C334</f>
        <v>0100400</v>
      </c>
      <c r="E334" s="56">
        <v>350000</v>
      </c>
    </row>
    <row r="335" spans="1:5" s="5" customFormat="1" ht="15.75" hidden="1" outlineLevel="3" x14ac:dyDescent="0.25">
      <c r="A335" s="45" t="s">
        <v>87</v>
      </c>
      <c r="B335" s="51" t="s">
        <v>85</v>
      </c>
      <c r="C335" s="55" t="s">
        <v>576</v>
      </c>
      <c r="D335" s="53" t="str">
        <f t="shared" si="7"/>
        <v>0100400</v>
      </c>
      <c r="E335" s="56">
        <v>350000</v>
      </c>
    </row>
    <row r="336" spans="1:5" s="5" customFormat="1" ht="22.5" hidden="1" outlineLevel="4" x14ac:dyDescent="0.25">
      <c r="A336" s="45" t="s">
        <v>88</v>
      </c>
      <c r="B336" s="51" t="s">
        <v>85</v>
      </c>
      <c r="C336" s="55" t="s">
        <v>576</v>
      </c>
      <c r="D336" s="53" t="str">
        <f t="shared" si="7"/>
        <v>0100400</v>
      </c>
      <c r="E336" s="56">
        <v>350000</v>
      </c>
    </row>
    <row r="337" spans="1:5" s="5" customFormat="1" ht="33.75" hidden="1" outlineLevel="5" x14ac:dyDescent="0.25">
      <c r="A337" s="45" t="s">
        <v>16</v>
      </c>
      <c r="B337" s="51" t="s">
        <v>85</v>
      </c>
      <c r="C337" s="55" t="s">
        <v>576</v>
      </c>
      <c r="D337" s="53" t="str">
        <f t="shared" si="7"/>
        <v>0100400</v>
      </c>
      <c r="E337" s="56">
        <v>350000</v>
      </c>
    </row>
    <row r="338" spans="1:5" s="5" customFormat="1" ht="15.75" hidden="1" outlineLevel="6" x14ac:dyDescent="0.25">
      <c r="A338" s="45" t="s">
        <v>18</v>
      </c>
      <c r="B338" s="51" t="s">
        <v>85</v>
      </c>
      <c r="C338" s="55" t="s">
        <v>576</v>
      </c>
      <c r="D338" s="53" t="str">
        <f t="shared" si="7"/>
        <v>0100400</v>
      </c>
      <c r="E338" s="56">
        <v>350000</v>
      </c>
    </row>
    <row r="339" spans="1:5" s="5" customFormat="1" ht="15.75" hidden="1" outlineLevel="7" x14ac:dyDescent="0.25">
      <c r="A339" s="29" t="s">
        <v>20</v>
      </c>
      <c r="B339" s="51" t="s">
        <v>85</v>
      </c>
      <c r="C339" s="55" t="s">
        <v>576</v>
      </c>
      <c r="D339" s="53" t="str">
        <f t="shared" si="7"/>
        <v>0100400</v>
      </c>
      <c r="E339" s="56">
        <v>350000</v>
      </c>
    </row>
    <row r="340" spans="1:5" s="5" customFormat="1" ht="15.75" hidden="1" outlineLevel="7" x14ac:dyDescent="0.25">
      <c r="A340" s="29" t="s">
        <v>26</v>
      </c>
      <c r="B340" s="51" t="s">
        <v>85</v>
      </c>
      <c r="C340" s="55" t="s">
        <v>576</v>
      </c>
      <c r="D340" s="53" t="str">
        <f t="shared" si="7"/>
        <v>0100400</v>
      </c>
      <c r="E340" s="56">
        <v>350000</v>
      </c>
    </row>
    <row r="341" spans="1:5" s="5" customFormat="1" ht="15.75" hidden="1" outlineLevel="5" x14ac:dyDescent="0.25">
      <c r="A341" s="45" t="s">
        <v>28</v>
      </c>
      <c r="B341" s="51" t="s">
        <v>85</v>
      </c>
      <c r="C341" s="55" t="s">
        <v>576</v>
      </c>
      <c r="D341" s="53" t="str">
        <f t="shared" si="7"/>
        <v>0100400</v>
      </c>
      <c r="E341" s="56">
        <v>350000</v>
      </c>
    </row>
    <row r="342" spans="1:5" s="5" customFormat="1" ht="15.75" hidden="1" outlineLevel="6" x14ac:dyDescent="0.25">
      <c r="A342" s="45" t="s">
        <v>30</v>
      </c>
      <c r="B342" s="51" t="s">
        <v>85</v>
      </c>
      <c r="C342" s="55" t="s">
        <v>576</v>
      </c>
      <c r="D342" s="53" t="str">
        <f t="shared" si="7"/>
        <v>0100400</v>
      </c>
      <c r="E342" s="56">
        <v>350000</v>
      </c>
    </row>
    <row r="343" spans="1:5" s="5" customFormat="1" ht="15.75" hidden="1" outlineLevel="7" x14ac:dyDescent="0.25">
      <c r="A343" s="29" t="s">
        <v>32</v>
      </c>
      <c r="B343" s="51" t="s">
        <v>85</v>
      </c>
      <c r="C343" s="55" t="s">
        <v>576</v>
      </c>
      <c r="D343" s="53" t="str">
        <f t="shared" si="7"/>
        <v>0100400</v>
      </c>
      <c r="E343" s="56">
        <v>350000</v>
      </c>
    </row>
    <row r="344" spans="1:5" s="5" customFormat="1" ht="15.75" hidden="1" outlineLevel="7" x14ac:dyDescent="0.25">
      <c r="A344" s="29" t="s">
        <v>89</v>
      </c>
      <c r="B344" s="51" t="s">
        <v>85</v>
      </c>
      <c r="C344" s="55" t="s">
        <v>576</v>
      </c>
      <c r="D344" s="53" t="str">
        <f t="shared" si="7"/>
        <v>0100400</v>
      </c>
      <c r="E344" s="56">
        <v>350000</v>
      </c>
    </row>
    <row r="345" spans="1:5" s="5" customFormat="1" ht="15.75" hidden="1" outlineLevel="7" x14ac:dyDescent="0.25">
      <c r="A345" s="29" t="s">
        <v>34</v>
      </c>
      <c r="B345" s="51" t="s">
        <v>85</v>
      </c>
      <c r="C345" s="55" t="s">
        <v>576</v>
      </c>
      <c r="D345" s="53" t="str">
        <f t="shared" si="7"/>
        <v>0100400</v>
      </c>
      <c r="E345" s="56">
        <v>350000</v>
      </c>
    </row>
    <row r="346" spans="1:5" s="5" customFormat="1" ht="22.5" hidden="1" outlineLevel="4" x14ac:dyDescent="0.25">
      <c r="A346" s="45" t="s">
        <v>90</v>
      </c>
      <c r="B346" s="51" t="s">
        <v>85</v>
      </c>
      <c r="C346" s="55" t="s">
        <v>576</v>
      </c>
      <c r="D346" s="53" t="str">
        <f t="shared" si="7"/>
        <v>0100400</v>
      </c>
      <c r="E346" s="56">
        <v>350000</v>
      </c>
    </row>
    <row r="347" spans="1:5" s="5" customFormat="1" ht="33.75" hidden="1" outlineLevel="5" x14ac:dyDescent="0.25">
      <c r="A347" s="45" t="s">
        <v>16</v>
      </c>
      <c r="B347" s="51" t="s">
        <v>85</v>
      </c>
      <c r="C347" s="55" t="s">
        <v>576</v>
      </c>
      <c r="D347" s="53" t="str">
        <f t="shared" si="7"/>
        <v>0100400</v>
      </c>
      <c r="E347" s="56">
        <v>350000</v>
      </c>
    </row>
    <row r="348" spans="1:5" s="5" customFormat="1" ht="15.75" hidden="1" outlineLevel="6" x14ac:dyDescent="0.25">
      <c r="A348" s="45" t="s">
        <v>18</v>
      </c>
      <c r="B348" s="51" t="s">
        <v>85</v>
      </c>
      <c r="C348" s="55" t="s">
        <v>576</v>
      </c>
      <c r="D348" s="53" t="str">
        <f t="shared" si="7"/>
        <v>0100400</v>
      </c>
      <c r="E348" s="56">
        <v>350000</v>
      </c>
    </row>
    <row r="349" spans="1:5" s="5" customFormat="1" ht="15.75" hidden="1" outlineLevel="7" x14ac:dyDescent="0.25">
      <c r="A349" s="29" t="s">
        <v>20</v>
      </c>
      <c r="B349" s="51" t="s">
        <v>85</v>
      </c>
      <c r="C349" s="55" t="s">
        <v>576</v>
      </c>
      <c r="D349" s="53" t="str">
        <f t="shared" si="7"/>
        <v>0100400</v>
      </c>
      <c r="E349" s="56">
        <v>350000</v>
      </c>
    </row>
    <row r="350" spans="1:5" s="5" customFormat="1" ht="22.5" hidden="1" outlineLevel="2" x14ac:dyDescent="0.25">
      <c r="A350" s="45" t="s">
        <v>13</v>
      </c>
      <c r="B350" s="51" t="s">
        <v>85</v>
      </c>
      <c r="C350" s="55" t="s">
        <v>576</v>
      </c>
      <c r="D350" s="53" t="str">
        <f t="shared" si="7"/>
        <v>0100400</v>
      </c>
      <c r="E350" s="56">
        <v>350000</v>
      </c>
    </row>
    <row r="351" spans="1:5" s="5" customFormat="1" ht="22.5" hidden="1" outlineLevel="3" x14ac:dyDescent="0.25">
      <c r="A351" s="45" t="s">
        <v>55</v>
      </c>
      <c r="B351" s="51" t="s">
        <v>85</v>
      </c>
      <c r="C351" s="55" t="s">
        <v>576</v>
      </c>
      <c r="D351" s="53" t="str">
        <f t="shared" si="7"/>
        <v>0100400</v>
      </c>
      <c r="E351" s="56">
        <v>350000</v>
      </c>
    </row>
    <row r="352" spans="1:5" s="5" customFormat="1" ht="33.75" hidden="1" outlineLevel="5" x14ac:dyDescent="0.25">
      <c r="A352" s="45" t="s">
        <v>16</v>
      </c>
      <c r="B352" s="51" t="s">
        <v>85</v>
      </c>
      <c r="C352" s="55" t="s">
        <v>576</v>
      </c>
      <c r="D352" s="53" t="str">
        <f t="shared" si="7"/>
        <v>0100400</v>
      </c>
      <c r="E352" s="56">
        <v>350000</v>
      </c>
    </row>
    <row r="353" spans="1:5" s="5" customFormat="1" ht="15.75" hidden="1" outlineLevel="6" x14ac:dyDescent="0.25">
      <c r="A353" s="45" t="s">
        <v>18</v>
      </c>
      <c r="B353" s="51" t="s">
        <v>85</v>
      </c>
      <c r="C353" s="55" t="s">
        <v>576</v>
      </c>
      <c r="D353" s="53" t="str">
        <f t="shared" si="7"/>
        <v>0100400</v>
      </c>
      <c r="E353" s="56">
        <v>350000</v>
      </c>
    </row>
    <row r="354" spans="1:5" s="5" customFormat="1" ht="15.75" hidden="1" outlineLevel="7" x14ac:dyDescent="0.25">
      <c r="A354" s="29" t="s">
        <v>20</v>
      </c>
      <c r="B354" s="51" t="s">
        <v>85</v>
      </c>
      <c r="C354" s="55" t="s">
        <v>576</v>
      </c>
      <c r="D354" s="53" t="str">
        <f t="shared" si="7"/>
        <v>0100400</v>
      </c>
      <c r="E354" s="56">
        <v>350000</v>
      </c>
    </row>
    <row r="355" spans="1:5" s="5" customFormat="1" ht="15.75" hidden="1" outlineLevel="3" x14ac:dyDescent="0.25">
      <c r="A355" s="45" t="s">
        <v>24</v>
      </c>
      <c r="B355" s="51" t="s">
        <v>85</v>
      </c>
      <c r="C355" s="55" t="s">
        <v>576</v>
      </c>
      <c r="D355" s="53" t="str">
        <f t="shared" si="7"/>
        <v>0100400</v>
      </c>
      <c r="E355" s="56">
        <v>350000</v>
      </c>
    </row>
    <row r="356" spans="1:5" s="5" customFormat="1" ht="33.75" hidden="1" outlineLevel="5" x14ac:dyDescent="0.25">
      <c r="A356" s="45" t="s">
        <v>16</v>
      </c>
      <c r="B356" s="51" t="s">
        <v>85</v>
      </c>
      <c r="C356" s="55" t="s">
        <v>576</v>
      </c>
      <c r="D356" s="53" t="str">
        <f t="shared" si="7"/>
        <v>0100400</v>
      </c>
      <c r="E356" s="56">
        <v>350000</v>
      </c>
    </row>
    <row r="357" spans="1:5" s="5" customFormat="1" ht="15.75" hidden="1" outlineLevel="6" x14ac:dyDescent="0.25">
      <c r="A357" s="45" t="s">
        <v>18</v>
      </c>
      <c r="B357" s="51" t="s">
        <v>85</v>
      </c>
      <c r="C357" s="55" t="s">
        <v>576</v>
      </c>
      <c r="D357" s="53" t="str">
        <f t="shared" si="7"/>
        <v>0100400</v>
      </c>
      <c r="E357" s="56">
        <v>350000</v>
      </c>
    </row>
    <row r="358" spans="1:5" s="5" customFormat="1" ht="15.75" hidden="1" outlineLevel="7" x14ac:dyDescent="0.25">
      <c r="A358" s="29" t="s">
        <v>20</v>
      </c>
      <c r="B358" s="51" t="s">
        <v>85</v>
      </c>
      <c r="C358" s="55" t="s">
        <v>576</v>
      </c>
      <c r="D358" s="53" t="str">
        <f t="shared" si="7"/>
        <v>0100400</v>
      </c>
      <c r="E358" s="56">
        <v>350000</v>
      </c>
    </row>
    <row r="359" spans="1:5" s="5" customFormat="1" ht="15.75" hidden="1" outlineLevel="7" x14ac:dyDescent="0.25">
      <c r="A359" s="29" t="s">
        <v>26</v>
      </c>
      <c r="B359" s="51" t="s">
        <v>85</v>
      </c>
      <c r="C359" s="55" t="s">
        <v>576</v>
      </c>
      <c r="D359" s="53" t="str">
        <f t="shared" si="7"/>
        <v>0100400</v>
      </c>
      <c r="E359" s="56">
        <v>350000</v>
      </c>
    </row>
    <row r="360" spans="1:5" s="5" customFormat="1" ht="15.75" hidden="1" outlineLevel="5" x14ac:dyDescent="0.25">
      <c r="A360" s="45" t="s">
        <v>28</v>
      </c>
      <c r="B360" s="51" t="s">
        <v>85</v>
      </c>
      <c r="C360" s="55" t="s">
        <v>576</v>
      </c>
      <c r="D360" s="53" t="str">
        <f t="shared" si="7"/>
        <v>0100400</v>
      </c>
      <c r="E360" s="56">
        <v>350000</v>
      </c>
    </row>
    <row r="361" spans="1:5" s="5" customFormat="1" ht="15.75" hidden="1" outlineLevel="6" x14ac:dyDescent="0.25">
      <c r="A361" s="45" t="s">
        <v>30</v>
      </c>
      <c r="B361" s="51" t="s">
        <v>85</v>
      </c>
      <c r="C361" s="55" t="s">
        <v>576</v>
      </c>
      <c r="D361" s="53" t="str">
        <f t="shared" si="7"/>
        <v>0100400</v>
      </c>
      <c r="E361" s="56">
        <v>350000</v>
      </c>
    </row>
    <row r="362" spans="1:5" s="5" customFormat="1" ht="15.75" hidden="1" outlineLevel="7" x14ac:dyDescent="0.25">
      <c r="A362" s="29" t="s">
        <v>32</v>
      </c>
      <c r="B362" s="51" t="s">
        <v>85</v>
      </c>
      <c r="C362" s="55" t="s">
        <v>576</v>
      </c>
      <c r="D362" s="53" t="str">
        <f t="shared" si="7"/>
        <v>0100400</v>
      </c>
      <c r="E362" s="56">
        <v>350000</v>
      </c>
    </row>
    <row r="363" spans="1:5" s="5" customFormat="1" ht="15.75" hidden="1" outlineLevel="7" x14ac:dyDescent="0.25">
      <c r="A363" s="29" t="s">
        <v>89</v>
      </c>
      <c r="B363" s="51" t="s">
        <v>85</v>
      </c>
      <c r="C363" s="55" t="s">
        <v>576</v>
      </c>
      <c r="D363" s="53" t="str">
        <f t="shared" si="7"/>
        <v>0100400</v>
      </c>
      <c r="E363" s="56">
        <v>350000</v>
      </c>
    </row>
    <row r="364" spans="1:5" s="5" customFormat="1" ht="15.75" hidden="1" outlineLevel="7" x14ac:dyDescent="0.25">
      <c r="A364" s="29" t="s">
        <v>34</v>
      </c>
      <c r="B364" s="51" t="s">
        <v>85</v>
      </c>
      <c r="C364" s="55" t="s">
        <v>576</v>
      </c>
      <c r="D364" s="53" t="str">
        <f t="shared" si="7"/>
        <v>0100400</v>
      </c>
      <c r="E364" s="56">
        <v>350000</v>
      </c>
    </row>
    <row r="365" spans="1:5" s="5" customFormat="1" ht="15.75" hidden="1" outlineLevel="5" x14ac:dyDescent="0.25">
      <c r="A365" s="45" t="s">
        <v>47</v>
      </c>
      <c r="B365" s="51" t="s">
        <v>85</v>
      </c>
      <c r="C365" s="55" t="s">
        <v>576</v>
      </c>
      <c r="D365" s="53" t="str">
        <f t="shared" si="7"/>
        <v>0100400</v>
      </c>
      <c r="E365" s="56">
        <v>350000</v>
      </c>
    </row>
    <row r="366" spans="1:5" s="5" customFormat="1" ht="15.75" hidden="1" outlineLevel="6" x14ac:dyDescent="0.25">
      <c r="A366" s="45" t="s">
        <v>49</v>
      </c>
      <c r="B366" s="51" t="s">
        <v>85</v>
      </c>
      <c r="C366" s="55" t="s">
        <v>576</v>
      </c>
      <c r="D366" s="53" t="str">
        <f t="shared" si="7"/>
        <v>0100400</v>
      </c>
      <c r="E366" s="56">
        <v>350000</v>
      </c>
    </row>
    <row r="367" spans="1:5" s="5" customFormat="1" ht="15.75" hidden="1" outlineLevel="7" x14ac:dyDescent="0.25">
      <c r="A367" s="29" t="s">
        <v>56</v>
      </c>
      <c r="B367" s="51" t="s">
        <v>85</v>
      </c>
      <c r="C367" s="55" t="s">
        <v>576</v>
      </c>
      <c r="D367" s="53" t="str">
        <f t="shared" si="7"/>
        <v>0100400</v>
      </c>
      <c r="E367" s="56">
        <v>350000</v>
      </c>
    </row>
    <row r="368" spans="1:5" s="5" customFormat="1" ht="15.75" hidden="1" outlineLevel="7" x14ac:dyDescent="0.25">
      <c r="A368" s="29" t="s">
        <v>51</v>
      </c>
      <c r="B368" s="51" t="s">
        <v>85</v>
      </c>
      <c r="C368" s="55" t="s">
        <v>576</v>
      </c>
      <c r="D368" s="53" t="str">
        <f t="shared" si="7"/>
        <v>0100400</v>
      </c>
      <c r="E368" s="56">
        <v>350000</v>
      </c>
    </row>
    <row r="369" spans="1:5" s="5" customFormat="1" ht="22.5" hidden="1" outlineLevel="3" x14ac:dyDescent="0.25">
      <c r="A369" s="45" t="s">
        <v>91</v>
      </c>
      <c r="B369" s="51" t="s">
        <v>85</v>
      </c>
      <c r="C369" s="55" t="s">
        <v>576</v>
      </c>
      <c r="D369" s="53" t="str">
        <f t="shared" si="7"/>
        <v>0100400</v>
      </c>
      <c r="E369" s="56">
        <v>350000</v>
      </c>
    </row>
    <row r="370" spans="1:5" s="5" customFormat="1" ht="15.75" hidden="1" outlineLevel="5" x14ac:dyDescent="0.25">
      <c r="A370" s="45" t="s">
        <v>28</v>
      </c>
      <c r="B370" s="51" t="s">
        <v>85</v>
      </c>
      <c r="C370" s="55" t="s">
        <v>576</v>
      </c>
      <c r="D370" s="53" t="str">
        <f t="shared" si="7"/>
        <v>0100400</v>
      </c>
      <c r="E370" s="56">
        <v>350000</v>
      </c>
    </row>
    <row r="371" spans="1:5" s="5" customFormat="1" ht="15.75" hidden="1" outlineLevel="6" x14ac:dyDescent="0.25">
      <c r="A371" s="45" t="s">
        <v>30</v>
      </c>
      <c r="B371" s="51" t="s">
        <v>85</v>
      </c>
      <c r="C371" s="55" t="s">
        <v>576</v>
      </c>
      <c r="D371" s="53" t="str">
        <f t="shared" si="7"/>
        <v>0100400</v>
      </c>
      <c r="E371" s="56">
        <v>350000</v>
      </c>
    </row>
    <row r="372" spans="1:5" s="5" customFormat="1" ht="15.75" hidden="1" outlineLevel="7" x14ac:dyDescent="0.25">
      <c r="A372" s="29" t="s">
        <v>34</v>
      </c>
      <c r="B372" s="51" t="s">
        <v>85</v>
      </c>
      <c r="C372" s="55" t="s">
        <v>576</v>
      </c>
      <c r="D372" s="53" t="str">
        <f t="shared" si="7"/>
        <v>0100400</v>
      </c>
      <c r="E372" s="56">
        <v>350000</v>
      </c>
    </row>
    <row r="373" spans="1:5" s="5" customFormat="1" ht="22.5" hidden="1" outlineLevel="3" x14ac:dyDescent="0.25">
      <c r="A373" s="45" t="s">
        <v>92</v>
      </c>
      <c r="B373" s="51" t="s">
        <v>85</v>
      </c>
      <c r="C373" s="55" t="s">
        <v>576</v>
      </c>
      <c r="D373" s="53" t="str">
        <f t="shared" si="7"/>
        <v>0100400</v>
      </c>
      <c r="E373" s="56">
        <v>350000</v>
      </c>
    </row>
    <row r="374" spans="1:5" s="5" customFormat="1" ht="15.75" hidden="1" outlineLevel="4" x14ac:dyDescent="0.25">
      <c r="A374" s="45" t="s">
        <v>93</v>
      </c>
      <c r="B374" s="51" t="s">
        <v>85</v>
      </c>
      <c r="C374" s="55" t="s">
        <v>576</v>
      </c>
      <c r="D374" s="53" t="str">
        <f t="shared" si="7"/>
        <v>0100400</v>
      </c>
      <c r="E374" s="56">
        <v>350000</v>
      </c>
    </row>
    <row r="375" spans="1:5" s="5" customFormat="1" ht="33.75" hidden="1" outlineLevel="5" x14ac:dyDescent="0.25">
      <c r="A375" s="45" t="s">
        <v>16</v>
      </c>
      <c r="B375" s="51" t="s">
        <v>85</v>
      </c>
      <c r="C375" s="55" t="s">
        <v>576</v>
      </c>
      <c r="D375" s="53" t="str">
        <f t="shared" si="7"/>
        <v>0100400</v>
      </c>
      <c r="E375" s="56">
        <v>350000</v>
      </c>
    </row>
    <row r="376" spans="1:5" s="5" customFormat="1" ht="15.75" hidden="1" outlineLevel="6" x14ac:dyDescent="0.25">
      <c r="A376" s="45" t="s">
        <v>18</v>
      </c>
      <c r="B376" s="51" t="s">
        <v>85</v>
      </c>
      <c r="C376" s="55" t="s">
        <v>576</v>
      </c>
      <c r="D376" s="53" t="str">
        <f t="shared" si="7"/>
        <v>0100400</v>
      </c>
      <c r="E376" s="56">
        <v>350000</v>
      </c>
    </row>
    <row r="377" spans="1:5" s="5" customFormat="1" ht="15.75" hidden="1" outlineLevel="7" x14ac:dyDescent="0.25">
      <c r="A377" s="29" t="s">
        <v>20</v>
      </c>
      <c r="B377" s="51" t="s">
        <v>85</v>
      </c>
      <c r="C377" s="55" t="s">
        <v>576</v>
      </c>
      <c r="D377" s="53" t="str">
        <f t="shared" si="7"/>
        <v>0100400</v>
      </c>
      <c r="E377" s="56">
        <v>350000</v>
      </c>
    </row>
    <row r="378" spans="1:5" s="5" customFormat="1" ht="22.5" hidden="1" outlineLevel="4" x14ac:dyDescent="0.25">
      <c r="A378" s="45" t="s">
        <v>94</v>
      </c>
      <c r="B378" s="51" t="s">
        <v>85</v>
      </c>
      <c r="C378" s="55" t="s">
        <v>576</v>
      </c>
      <c r="D378" s="53" t="str">
        <f t="shared" si="7"/>
        <v>0100400</v>
      </c>
      <c r="E378" s="56">
        <v>350000</v>
      </c>
    </row>
    <row r="379" spans="1:5" s="5" customFormat="1" ht="33.75" hidden="1" outlineLevel="5" x14ac:dyDescent="0.25">
      <c r="A379" s="45" t="s">
        <v>16</v>
      </c>
      <c r="B379" s="51" t="s">
        <v>85</v>
      </c>
      <c r="C379" s="55" t="s">
        <v>576</v>
      </c>
      <c r="D379" s="53" t="str">
        <f t="shared" si="7"/>
        <v>0100400</v>
      </c>
      <c r="E379" s="56">
        <v>350000</v>
      </c>
    </row>
    <row r="380" spans="1:5" s="5" customFormat="1" ht="15.75" hidden="1" outlineLevel="6" x14ac:dyDescent="0.25">
      <c r="A380" s="45" t="s">
        <v>18</v>
      </c>
      <c r="B380" s="51" t="s">
        <v>85</v>
      </c>
      <c r="C380" s="55" t="s">
        <v>576</v>
      </c>
      <c r="D380" s="53" t="str">
        <f t="shared" si="7"/>
        <v>0100400</v>
      </c>
      <c r="E380" s="56">
        <v>350000</v>
      </c>
    </row>
    <row r="381" spans="1:5" s="5" customFormat="1" ht="15.75" hidden="1" outlineLevel="7" x14ac:dyDescent="0.25">
      <c r="A381" s="29" t="s">
        <v>20</v>
      </c>
      <c r="B381" s="51" t="s">
        <v>85</v>
      </c>
      <c r="C381" s="55" t="s">
        <v>576</v>
      </c>
      <c r="D381" s="53" t="str">
        <f t="shared" si="7"/>
        <v>0100400</v>
      </c>
      <c r="E381" s="56">
        <v>350000</v>
      </c>
    </row>
    <row r="382" spans="1:5" s="5" customFormat="1" ht="15.75" hidden="1" outlineLevel="7" x14ac:dyDescent="0.25">
      <c r="A382" s="29" t="s">
        <v>26</v>
      </c>
      <c r="B382" s="51" t="s">
        <v>85</v>
      </c>
      <c r="C382" s="55" t="s">
        <v>576</v>
      </c>
      <c r="D382" s="53" t="str">
        <f t="shared" si="7"/>
        <v>0100400</v>
      </c>
      <c r="E382" s="56">
        <v>350000</v>
      </c>
    </row>
    <row r="383" spans="1:5" s="5" customFormat="1" ht="15.75" hidden="1" outlineLevel="5" x14ac:dyDescent="0.25">
      <c r="A383" s="45" t="s">
        <v>28</v>
      </c>
      <c r="B383" s="51" t="s">
        <v>85</v>
      </c>
      <c r="C383" s="55" t="s">
        <v>576</v>
      </c>
      <c r="D383" s="53" t="str">
        <f t="shared" si="7"/>
        <v>0100400</v>
      </c>
      <c r="E383" s="56">
        <v>350000</v>
      </c>
    </row>
    <row r="384" spans="1:5" s="5" customFormat="1" ht="15.75" hidden="1" outlineLevel="6" x14ac:dyDescent="0.25">
      <c r="A384" s="45" t="s">
        <v>30</v>
      </c>
      <c r="B384" s="51" t="s">
        <v>85</v>
      </c>
      <c r="C384" s="55" t="s">
        <v>576</v>
      </c>
      <c r="D384" s="53" t="str">
        <f t="shared" si="7"/>
        <v>0100400</v>
      </c>
      <c r="E384" s="56">
        <v>350000</v>
      </c>
    </row>
    <row r="385" spans="1:5" s="5" customFormat="1" ht="15.75" hidden="1" outlineLevel="7" x14ac:dyDescent="0.25">
      <c r="A385" s="29" t="s">
        <v>32</v>
      </c>
      <c r="B385" s="51" t="s">
        <v>85</v>
      </c>
      <c r="C385" s="55" t="s">
        <v>576</v>
      </c>
      <c r="D385" s="53" t="str">
        <f t="shared" si="7"/>
        <v>0100400</v>
      </c>
      <c r="E385" s="56">
        <v>350000</v>
      </c>
    </row>
    <row r="386" spans="1:5" s="5" customFormat="1" ht="15.75" hidden="1" outlineLevel="7" x14ac:dyDescent="0.25">
      <c r="A386" s="29" t="s">
        <v>34</v>
      </c>
      <c r="B386" s="51" t="s">
        <v>85</v>
      </c>
      <c r="C386" s="55" t="s">
        <v>576</v>
      </c>
      <c r="D386" s="53" t="str">
        <f t="shared" si="7"/>
        <v>0100400</v>
      </c>
      <c r="E386" s="56">
        <v>350000</v>
      </c>
    </row>
    <row r="387" spans="1:5" s="5" customFormat="1" ht="22.5" hidden="1" outlineLevel="3" x14ac:dyDescent="0.25">
      <c r="A387" s="45" t="s">
        <v>95</v>
      </c>
      <c r="B387" s="51" t="s">
        <v>85</v>
      </c>
      <c r="C387" s="55" t="s">
        <v>576</v>
      </c>
      <c r="D387" s="53" t="str">
        <f t="shared" si="7"/>
        <v>0100400</v>
      </c>
      <c r="E387" s="56">
        <v>350000</v>
      </c>
    </row>
    <row r="388" spans="1:5" s="5" customFormat="1" ht="22.5" hidden="1" outlineLevel="4" x14ac:dyDescent="0.25">
      <c r="A388" s="45" t="s">
        <v>96</v>
      </c>
      <c r="B388" s="51" t="s">
        <v>85</v>
      </c>
      <c r="C388" s="55" t="s">
        <v>576</v>
      </c>
      <c r="D388" s="53" t="str">
        <f t="shared" si="7"/>
        <v>0100400</v>
      </c>
      <c r="E388" s="56">
        <v>350000</v>
      </c>
    </row>
    <row r="389" spans="1:5" s="5" customFormat="1" ht="33.75" hidden="1" outlineLevel="5" x14ac:dyDescent="0.25">
      <c r="A389" s="45" t="s">
        <v>16</v>
      </c>
      <c r="B389" s="51" t="s">
        <v>85</v>
      </c>
      <c r="C389" s="55" t="s">
        <v>576</v>
      </c>
      <c r="D389" s="53" t="str">
        <f t="shared" si="7"/>
        <v>0100400</v>
      </c>
      <c r="E389" s="56">
        <v>350000</v>
      </c>
    </row>
    <row r="390" spans="1:5" s="5" customFormat="1" ht="15.75" hidden="1" outlineLevel="6" x14ac:dyDescent="0.25">
      <c r="A390" s="45" t="s">
        <v>18</v>
      </c>
      <c r="B390" s="51" t="s">
        <v>85</v>
      </c>
      <c r="C390" s="55" t="s">
        <v>576</v>
      </c>
      <c r="D390" s="53" t="str">
        <f t="shared" si="7"/>
        <v>0100400</v>
      </c>
      <c r="E390" s="56">
        <v>350000</v>
      </c>
    </row>
    <row r="391" spans="1:5" s="5" customFormat="1" ht="15.75" hidden="1" outlineLevel="7" x14ac:dyDescent="0.25">
      <c r="A391" s="29" t="s">
        <v>20</v>
      </c>
      <c r="B391" s="51" t="s">
        <v>85</v>
      </c>
      <c r="C391" s="55" t="s">
        <v>576</v>
      </c>
      <c r="D391" s="53" t="str">
        <f t="shared" si="7"/>
        <v>0100400</v>
      </c>
      <c r="E391" s="56">
        <v>350000</v>
      </c>
    </row>
    <row r="392" spans="1:5" s="5" customFormat="1" ht="22.5" hidden="1" outlineLevel="4" x14ac:dyDescent="0.25">
      <c r="A392" s="45" t="s">
        <v>97</v>
      </c>
      <c r="B392" s="51" t="s">
        <v>85</v>
      </c>
      <c r="C392" s="55" t="s">
        <v>576</v>
      </c>
      <c r="D392" s="53" t="str">
        <f t="shared" si="7"/>
        <v>0100400</v>
      </c>
      <c r="E392" s="56">
        <v>350000</v>
      </c>
    </row>
    <row r="393" spans="1:5" s="5" customFormat="1" ht="33.75" hidden="1" outlineLevel="5" x14ac:dyDescent="0.25">
      <c r="A393" s="45" t="s">
        <v>16</v>
      </c>
      <c r="B393" s="51" t="s">
        <v>85</v>
      </c>
      <c r="C393" s="55" t="s">
        <v>576</v>
      </c>
      <c r="D393" s="53" t="str">
        <f t="shared" si="7"/>
        <v>0100400</v>
      </c>
      <c r="E393" s="56">
        <v>350000</v>
      </c>
    </row>
    <row r="394" spans="1:5" s="5" customFormat="1" ht="15.75" hidden="1" outlineLevel="6" x14ac:dyDescent="0.25">
      <c r="A394" s="45" t="s">
        <v>18</v>
      </c>
      <c r="B394" s="51" t="s">
        <v>85</v>
      </c>
      <c r="C394" s="55" t="s">
        <v>576</v>
      </c>
      <c r="D394" s="53" t="str">
        <f t="shared" si="7"/>
        <v>0100400</v>
      </c>
      <c r="E394" s="56">
        <v>350000</v>
      </c>
    </row>
    <row r="395" spans="1:5" s="5" customFormat="1" ht="15.75" hidden="1" outlineLevel="7" x14ac:dyDescent="0.25">
      <c r="A395" s="29" t="s">
        <v>20</v>
      </c>
      <c r="B395" s="51" t="s">
        <v>85</v>
      </c>
      <c r="C395" s="55" t="s">
        <v>576</v>
      </c>
      <c r="D395" s="53" t="str">
        <f t="shared" si="7"/>
        <v>0100400</v>
      </c>
      <c r="E395" s="56">
        <v>350000</v>
      </c>
    </row>
    <row r="396" spans="1:5" s="5" customFormat="1" ht="15.75" hidden="1" outlineLevel="7" x14ac:dyDescent="0.25">
      <c r="A396" s="29" t="s">
        <v>26</v>
      </c>
      <c r="B396" s="51" t="s">
        <v>85</v>
      </c>
      <c r="C396" s="55" t="s">
        <v>576</v>
      </c>
      <c r="D396" s="53" t="str">
        <f t="shared" si="7"/>
        <v>0100400</v>
      </c>
      <c r="E396" s="56">
        <v>350000</v>
      </c>
    </row>
    <row r="397" spans="1:5" s="5" customFormat="1" ht="15.75" hidden="1" outlineLevel="5" x14ac:dyDescent="0.25">
      <c r="A397" s="45" t="s">
        <v>28</v>
      </c>
      <c r="B397" s="51" t="s">
        <v>85</v>
      </c>
      <c r="C397" s="55" t="s">
        <v>576</v>
      </c>
      <c r="D397" s="53" t="str">
        <f t="shared" si="7"/>
        <v>0100400</v>
      </c>
      <c r="E397" s="56">
        <v>350000</v>
      </c>
    </row>
    <row r="398" spans="1:5" s="5" customFormat="1" ht="15.75" hidden="1" outlineLevel="6" x14ac:dyDescent="0.25">
      <c r="A398" s="45" t="s">
        <v>30</v>
      </c>
      <c r="B398" s="51" t="s">
        <v>85</v>
      </c>
      <c r="C398" s="55" t="s">
        <v>576</v>
      </c>
      <c r="D398" s="53" t="str">
        <f t="shared" ref="D398:D461" si="8">C398</f>
        <v>0100400</v>
      </c>
      <c r="E398" s="56">
        <v>350000</v>
      </c>
    </row>
    <row r="399" spans="1:5" s="5" customFormat="1" ht="15.75" hidden="1" outlineLevel="7" x14ac:dyDescent="0.25">
      <c r="A399" s="29" t="s">
        <v>32</v>
      </c>
      <c r="B399" s="51" t="s">
        <v>85</v>
      </c>
      <c r="C399" s="55" t="s">
        <v>576</v>
      </c>
      <c r="D399" s="53" t="str">
        <f t="shared" si="8"/>
        <v>0100400</v>
      </c>
      <c r="E399" s="56">
        <v>350000</v>
      </c>
    </row>
    <row r="400" spans="1:5" s="5" customFormat="1" ht="15.75" hidden="1" outlineLevel="7" x14ac:dyDescent="0.25">
      <c r="A400" s="29" t="s">
        <v>34</v>
      </c>
      <c r="B400" s="51" t="s">
        <v>85</v>
      </c>
      <c r="C400" s="55" t="s">
        <v>576</v>
      </c>
      <c r="D400" s="53" t="str">
        <f t="shared" si="8"/>
        <v>0100400</v>
      </c>
      <c r="E400" s="56">
        <v>350000</v>
      </c>
    </row>
    <row r="401" spans="1:5" s="5" customFormat="1" ht="15.75" hidden="1" outlineLevel="3" x14ac:dyDescent="0.25">
      <c r="A401" s="45" t="s">
        <v>98</v>
      </c>
      <c r="B401" s="51" t="s">
        <v>85</v>
      </c>
      <c r="C401" s="55" t="s">
        <v>576</v>
      </c>
      <c r="D401" s="53" t="str">
        <f t="shared" si="8"/>
        <v>0100400</v>
      </c>
      <c r="E401" s="56">
        <v>350000</v>
      </c>
    </row>
    <row r="402" spans="1:5" s="5" customFormat="1" ht="33.75" hidden="1" outlineLevel="5" x14ac:dyDescent="0.25">
      <c r="A402" s="45" t="s">
        <v>16</v>
      </c>
      <c r="B402" s="51" t="s">
        <v>85</v>
      </c>
      <c r="C402" s="55" t="s">
        <v>576</v>
      </c>
      <c r="D402" s="53" t="str">
        <f t="shared" si="8"/>
        <v>0100400</v>
      </c>
      <c r="E402" s="56">
        <v>350000</v>
      </c>
    </row>
    <row r="403" spans="1:5" s="5" customFormat="1" ht="15.75" hidden="1" outlineLevel="6" x14ac:dyDescent="0.25">
      <c r="A403" s="45" t="s">
        <v>80</v>
      </c>
      <c r="B403" s="51" t="s">
        <v>85</v>
      </c>
      <c r="C403" s="55" t="s">
        <v>576</v>
      </c>
      <c r="D403" s="53" t="str">
        <f t="shared" si="8"/>
        <v>0100400</v>
      </c>
      <c r="E403" s="56">
        <v>350000</v>
      </c>
    </row>
    <row r="404" spans="1:5" s="5" customFormat="1" ht="15.75" hidden="1" outlineLevel="7" x14ac:dyDescent="0.25">
      <c r="A404" s="29" t="s">
        <v>20</v>
      </c>
      <c r="B404" s="51" t="s">
        <v>85</v>
      </c>
      <c r="C404" s="55" t="s">
        <v>576</v>
      </c>
      <c r="D404" s="53" t="str">
        <f t="shared" si="8"/>
        <v>0100400</v>
      </c>
      <c r="E404" s="56">
        <v>350000</v>
      </c>
    </row>
    <row r="405" spans="1:5" s="5" customFormat="1" ht="15.75" hidden="1" outlineLevel="7" x14ac:dyDescent="0.25">
      <c r="A405" s="29" t="s">
        <v>26</v>
      </c>
      <c r="B405" s="51" t="s">
        <v>85</v>
      </c>
      <c r="C405" s="55" t="s">
        <v>576</v>
      </c>
      <c r="D405" s="53" t="str">
        <f t="shared" si="8"/>
        <v>0100400</v>
      </c>
      <c r="E405" s="56">
        <v>350000</v>
      </c>
    </row>
    <row r="406" spans="1:5" s="5" customFormat="1" ht="15.75" hidden="1" outlineLevel="5" x14ac:dyDescent="0.25">
      <c r="A406" s="45" t="s">
        <v>28</v>
      </c>
      <c r="B406" s="51" t="s">
        <v>85</v>
      </c>
      <c r="C406" s="55" t="s">
        <v>576</v>
      </c>
      <c r="D406" s="53" t="str">
        <f t="shared" si="8"/>
        <v>0100400</v>
      </c>
      <c r="E406" s="56">
        <v>350000</v>
      </c>
    </row>
    <row r="407" spans="1:5" s="5" customFormat="1" ht="15.75" hidden="1" outlineLevel="6" x14ac:dyDescent="0.25">
      <c r="A407" s="45" t="s">
        <v>30</v>
      </c>
      <c r="B407" s="51" t="s">
        <v>85</v>
      </c>
      <c r="C407" s="55" t="s">
        <v>576</v>
      </c>
      <c r="D407" s="53" t="str">
        <f t="shared" si="8"/>
        <v>0100400</v>
      </c>
      <c r="E407" s="56">
        <v>350000</v>
      </c>
    </row>
    <row r="408" spans="1:5" s="5" customFormat="1" ht="15.75" hidden="1" outlineLevel="7" x14ac:dyDescent="0.25">
      <c r="A408" s="29" t="s">
        <v>32</v>
      </c>
      <c r="B408" s="51" t="s">
        <v>85</v>
      </c>
      <c r="C408" s="55" t="s">
        <v>576</v>
      </c>
      <c r="D408" s="53" t="str">
        <f t="shared" si="8"/>
        <v>0100400</v>
      </c>
      <c r="E408" s="56">
        <v>350000</v>
      </c>
    </row>
    <row r="409" spans="1:5" s="5" customFormat="1" ht="15.75" hidden="1" outlineLevel="7" x14ac:dyDescent="0.25">
      <c r="A409" s="29" t="s">
        <v>34</v>
      </c>
      <c r="B409" s="51" t="s">
        <v>85</v>
      </c>
      <c r="C409" s="55" t="s">
        <v>576</v>
      </c>
      <c r="D409" s="53" t="str">
        <f t="shared" si="8"/>
        <v>0100400</v>
      </c>
      <c r="E409" s="56">
        <v>350000</v>
      </c>
    </row>
    <row r="410" spans="1:5" s="5" customFormat="1" ht="15.75" hidden="1" outlineLevel="5" x14ac:dyDescent="0.25">
      <c r="A410" s="45" t="s">
        <v>47</v>
      </c>
      <c r="B410" s="51" t="s">
        <v>85</v>
      </c>
      <c r="C410" s="55" t="s">
        <v>576</v>
      </c>
      <c r="D410" s="53" t="str">
        <f t="shared" si="8"/>
        <v>0100400</v>
      </c>
      <c r="E410" s="56">
        <v>350000</v>
      </c>
    </row>
    <row r="411" spans="1:5" s="5" customFormat="1" ht="15.75" hidden="1" outlineLevel="6" x14ac:dyDescent="0.25">
      <c r="A411" s="45" t="s">
        <v>49</v>
      </c>
      <c r="B411" s="51" t="s">
        <v>85</v>
      </c>
      <c r="C411" s="55" t="s">
        <v>576</v>
      </c>
      <c r="D411" s="53" t="str">
        <f t="shared" si="8"/>
        <v>0100400</v>
      </c>
      <c r="E411" s="56">
        <v>350000</v>
      </c>
    </row>
    <row r="412" spans="1:5" s="5" customFormat="1" ht="15.75" hidden="1" outlineLevel="7" x14ac:dyDescent="0.25">
      <c r="A412" s="29" t="s">
        <v>51</v>
      </c>
      <c r="B412" s="51" t="s">
        <v>85</v>
      </c>
      <c r="C412" s="55" t="s">
        <v>576</v>
      </c>
      <c r="D412" s="53" t="str">
        <f t="shared" si="8"/>
        <v>0100400</v>
      </c>
      <c r="E412" s="56">
        <v>350000</v>
      </c>
    </row>
    <row r="413" spans="1:5" s="5" customFormat="1" ht="33.75" hidden="1" outlineLevel="3" x14ac:dyDescent="0.25">
      <c r="A413" s="45" t="s">
        <v>99</v>
      </c>
      <c r="B413" s="51" t="s">
        <v>85</v>
      </c>
      <c r="C413" s="55" t="s">
        <v>576</v>
      </c>
      <c r="D413" s="53" t="str">
        <f t="shared" si="8"/>
        <v>0100400</v>
      </c>
      <c r="E413" s="56">
        <v>350000</v>
      </c>
    </row>
    <row r="414" spans="1:5" s="5" customFormat="1" ht="15.75" hidden="1" outlineLevel="5" x14ac:dyDescent="0.25">
      <c r="A414" s="45" t="s">
        <v>100</v>
      </c>
      <c r="B414" s="51" t="s">
        <v>85</v>
      </c>
      <c r="C414" s="55" t="s">
        <v>576</v>
      </c>
      <c r="D414" s="53" t="str">
        <f t="shared" si="8"/>
        <v>0100400</v>
      </c>
      <c r="E414" s="56">
        <v>350000</v>
      </c>
    </row>
    <row r="415" spans="1:5" s="5" customFormat="1" ht="15.75" hidden="1" outlineLevel="6" x14ac:dyDescent="0.25">
      <c r="A415" s="45" t="s">
        <v>101</v>
      </c>
      <c r="B415" s="51" t="s">
        <v>85</v>
      </c>
      <c r="C415" s="55" t="s">
        <v>576</v>
      </c>
      <c r="D415" s="53" t="str">
        <f t="shared" si="8"/>
        <v>0100400</v>
      </c>
      <c r="E415" s="56">
        <v>350000</v>
      </c>
    </row>
    <row r="416" spans="1:5" s="5" customFormat="1" ht="15.75" hidden="1" outlineLevel="7" x14ac:dyDescent="0.25">
      <c r="A416" s="29" t="s">
        <v>101</v>
      </c>
      <c r="B416" s="51" t="s">
        <v>85</v>
      </c>
      <c r="C416" s="55" t="s">
        <v>576</v>
      </c>
      <c r="D416" s="53" t="str">
        <f t="shared" si="8"/>
        <v>0100400</v>
      </c>
      <c r="E416" s="56">
        <v>350000</v>
      </c>
    </row>
    <row r="417" spans="1:5" s="5" customFormat="1" ht="22.5" hidden="1" outlineLevel="3" x14ac:dyDescent="0.25">
      <c r="A417" s="45" t="s">
        <v>102</v>
      </c>
      <c r="B417" s="51" t="s">
        <v>85</v>
      </c>
      <c r="C417" s="55" t="s">
        <v>576</v>
      </c>
      <c r="D417" s="53" t="str">
        <f t="shared" si="8"/>
        <v>0100400</v>
      </c>
      <c r="E417" s="56">
        <v>350000</v>
      </c>
    </row>
    <row r="418" spans="1:5" s="5" customFormat="1" ht="15.75" hidden="1" outlineLevel="5" x14ac:dyDescent="0.25">
      <c r="A418" s="45" t="s">
        <v>100</v>
      </c>
      <c r="B418" s="51" t="s">
        <v>85</v>
      </c>
      <c r="C418" s="55" t="s">
        <v>576</v>
      </c>
      <c r="D418" s="53" t="str">
        <f t="shared" si="8"/>
        <v>0100400</v>
      </c>
      <c r="E418" s="56">
        <v>350000</v>
      </c>
    </row>
    <row r="419" spans="1:5" s="5" customFormat="1" ht="15.75" hidden="1" outlineLevel="6" x14ac:dyDescent="0.25">
      <c r="A419" s="45" t="s">
        <v>101</v>
      </c>
      <c r="B419" s="51" t="s">
        <v>85</v>
      </c>
      <c r="C419" s="55" t="s">
        <v>576</v>
      </c>
      <c r="D419" s="53" t="str">
        <f t="shared" si="8"/>
        <v>0100400</v>
      </c>
      <c r="E419" s="56">
        <v>350000</v>
      </c>
    </row>
    <row r="420" spans="1:5" s="5" customFormat="1" ht="15.75" hidden="1" outlineLevel="7" x14ac:dyDescent="0.25">
      <c r="A420" s="29" t="s">
        <v>101</v>
      </c>
      <c r="B420" s="51" t="s">
        <v>85</v>
      </c>
      <c r="C420" s="55" t="s">
        <v>576</v>
      </c>
      <c r="D420" s="53" t="str">
        <f t="shared" si="8"/>
        <v>0100400</v>
      </c>
      <c r="E420" s="56">
        <v>350000</v>
      </c>
    </row>
    <row r="421" spans="1:5" s="5" customFormat="1" ht="22.5" hidden="1" outlineLevel="3" x14ac:dyDescent="0.25">
      <c r="A421" s="45" t="s">
        <v>103</v>
      </c>
      <c r="B421" s="51" t="s">
        <v>85</v>
      </c>
      <c r="C421" s="55" t="s">
        <v>576</v>
      </c>
      <c r="D421" s="53" t="str">
        <f t="shared" si="8"/>
        <v>0100400</v>
      </c>
      <c r="E421" s="56">
        <v>350000</v>
      </c>
    </row>
    <row r="422" spans="1:5" s="5" customFormat="1" ht="15.75" hidden="1" outlineLevel="5" x14ac:dyDescent="0.25">
      <c r="A422" s="45" t="s">
        <v>100</v>
      </c>
      <c r="B422" s="51" t="s">
        <v>85</v>
      </c>
      <c r="C422" s="55" t="s">
        <v>576</v>
      </c>
      <c r="D422" s="53" t="str">
        <f t="shared" si="8"/>
        <v>0100400</v>
      </c>
      <c r="E422" s="56">
        <v>350000</v>
      </c>
    </row>
    <row r="423" spans="1:5" s="5" customFormat="1" ht="15.75" hidden="1" outlineLevel="6" x14ac:dyDescent="0.25">
      <c r="A423" s="45" t="s">
        <v>101</v>
      </c>
      <c r="B423" s="51" t="s">
        <v>85</v>
      </c>
      <c r="C423" s="55" t="s">
        <v>576</v>
      </c>
      <c r="D423" s="53" t="str">
        <f t="shared" si="8"/>
        <v>0100400</v>
      </c>
      <c r="E423" s="56">
        <v>350000</v>
      </c>
    </row>
    <row r="424" spans="1:5" s="5" customFormat="1" ht="15.75" hidden="1" outlineLevel="7" x14ac:dyDescent="0.25">
      <c r="A424" s="29" t="s">
        <v>101</v>
      </c>
      <c r="B424" s="51" t="s">
        <v>85</v>
      </c>
      <c r="C424" s="55" t="s">
        <v>576</v>
      </c>
      <c r="D424" s="53" t="str">
        <f t="shared" si="8"/>
        <v>0100400</v>
      </c>
      <c r="E424" s="56">
        <v>350000</v>
      </c>
    </row>
    <row r="425" spans="1:5" s="5" customFormat="1" ht="22.5" hidden="1" outlineLevel="3" x14ac:dyDescent="0.25">
      <c r="A425" s="45" t="s">
        <v>104</v>
      </c>
      <c r="B425" s="51" t="s">
        <v>85</v>
      </c>
      <c r="C425" s="55" t="s">
        <v>576</v>
      </c>
      <c r="D425" s="53" t="str">
        <f t="shared" si="8"/>
        <v>0100400</v>
      </c>
      <c r="E425" s="56">
        <v>350000</v>
      </c>
    </row>
    <row r="426" spans="1:5" s="5" customFormat="1" ht="15.75" hidden="1" outlineLevel="5" x14ac:dyDescent="0.25">
      <c r="A426" s="45" t="s">
        <v>100</v>
      </c>
      <c r="B426" s="51" t="s">
        <v>85</v>
      </c>
      <c r="C426" s="55" t="s">
        <v>576</v>
      </c>
      <c r="D426" s="53" t="str">
        <f t="shared" si="8"/>
        <v>0100400</v>
      </c>
      <c r="E426" s="56">
        <v>350000</v>
      </c>
    </row>
    <row r="427" spans="1:5" s="5" customFormat="1" ht="15.75" hidden="1" outlineLevel="6" x14ac:dyDescent="0.25">
      <c r="A427" s="45" t="s">
        <v>101</v>
      </c>
      <c r="B427" s="51" t="s">
        <v>85</v>
      </c>
      <c r="C427" s="55" t="s">
        <v>576</v>
      </c>
      <c r="D427" s="53" t="str">
        <f t="shared" si="8"/>
        <v>0100400</v>
      </c>
      <c r="E427" s="56">
        <v>350000</v>
      </c>
    </row>
    <row r="428" spans="1:5" s="5" customFormat="1" ht="15.75" hidden="1" outlineLevel="7" x14ac:dyDescent="0.25">
      <c r="A428" s="29" t="s">
        <v>101</v>
      </c>
      <c r="B428" s="51" t="s">
        <v>85</v>
      </c>
      <c r="C428" s="55" t="s">
        <v>576</v>
      </c>
      <c r="D428" s="53" t="str">
        <f t="shared" si="8"/>
        <v>0100400</v>
      </c>
      <c r="E428" s="56">
        <v>350000</v>
      </c>
    </row>
    <row r="429" spans="1:5" s="5" customFormat="1" ht="15.75" hidden="1" outlineLevel="3" x14ac:dyDescent="0.25">
      <c r="A429" s="45" t="s">
        <v>79</v>
      </c>
      <c r="B429" s="51" t="s">
        <v>85</v>
      </c>
      <c r="C429" s="55" t="s">
        <v>576</v>
      </c>
      <c r="D429" s="53" t="str">
        <f t="shared" si="8"/>
        <v>0100400</v>
      </c>
      <c r="E429" s="56">
        <v>350000</v>
      </c>
    </row>
    <row r="430" spans="1:5" s="5" customFormat="1" ht="33.75" hidden="1" outlineLevel="5" x14ac:dyDescent="0.25">
      <c r="A430" s="45" t="s">
        <v>16</v>
      </c>
      <c r="B430" s="51" t="s">
        <v>85</v>
      </c>
      <c r="C430" s="55" t="s">
        <v>576</v>
      </c>
      <c r="D430" s="53" t="str">
        <f t="shared" si="8"/>
        <v>0100400</v>
      </c>
      <c r="E430" s="56">
        <v>350000</v>
      </c>
    </row>
    <row r="431" spans="1:5" s="5" customFormat="1" ht="15.75" hidden="1" outlineLevel="6" x14ac:dyDescent="0.25">
      <c r="A431" s="45" t="s">
        <v>80</v>
      </c>
      <c r="B431" s="51" t="s">
        <v>85</v>
      </c>
      <c r="C431" s="55" t="s">
        <v>576</v>
      </c>
      <c r="D431" s="53" t="str">
        <f t="shared" si="8"/>
        <v>0100400</v>
      </c>
      <c r="E431" s="56">
        <v>350000</v>
      </c>
    </row>
    <row r="432" spans="1:5" s="5" customFormat="1" ht="15.75" hidden="1" outlineLevel="7" x14ac:dyDescent="0.25">
      <c r="A432" s="29" t="s">
        <v>20</v>
      </c>
      <c r="B432" s="51" t="s">
        <v>85</v>
      </c>
      <c r="C432" s="55" t="s">
        <v>576</v>
      </c>
      <c r="D432" s="53" t="str">
        <f t="shared" si="8"/>
        <v>0100400</v>
      </c>
      <c r="E432" s="56">
        <v>350000</v>
      </c>
    </row>
    <row r="433" spans="1:5" s="5" customFormat="1" ht="15.75" hidden="1" outlineLevel="7" x14ac:dyDescent="0.25">
      <c r="A433" s="29" t="s">
        <v>26</v>
      </c>
      <c r="B433" s="51" t="s">
        <v>85</v>
      </c>
      <c r="C433" s="55" t="s">
        <v>576</v>
      </c>
      <c r="D433" s="53" t="str">
        <f t="shared" si="8"/>
        <v>0100400</v>
      </c>
      <c r="E433" s="56">
        <v>350000</v>
      </c>
    </row>
    <row r="434" spans="1:5" s="5" customFormat="1" ht="15.75" hidden="1" outlineLevel="5" x14ac:dyDescent="0.25">
      <c r="A434" s="45" t="s">
        <v>28</v>
      </c>
      <c r="B434" s="51" t="s">
        <v>85</v>
      </c>
      <c r="C434" s="55" t="s">
        <v>576</v>
      </c>
      <c r="D434" s="53" t="str">
        <f t="shared" si="8"/>
        <v>0100400</v>
      </c>
      <c r="E434" s="56">
        <v>350000</v>
      </c>
    </row>
    <row r="435" spans="1:5" s="5" customFormat="1" ht="15.75" hidden="1" outlineLevel="6" x14ac:dyDescent="0.25">
      <c r="A435" s="45" t="s">
        <v>30</v>
      </c>
      <c r="B435" s="51" t="s">
        <v>85</v>
      </c>
      <c r="C435" s="55" t="s">
        <v>576</v>
      </c>
      <c r="D435" s="53" t="str">
        <f t="shared" si="8"/>
        <v>0100400</v>
      </c>
      <c r="E435" s="56">
        <v>350000</v>
      </c>
    </row>
    <row r="436" spans="1:5" s="5" customFormat="1" ht="15.75" hidden="1" outlineLevel="7" x14ac:dyDescent="0.25">
      <c r="A436" s="29" t="s">
        <v>32</v>
      </c>
      <c r="B436" s="51" t="s">
        <v>85</v>
      </c>
      <c r="C436" s="55" t="s">
        <v>576</v>
      </c>
      <c r="D436" s="53" t="str">
        <f t="shared" si="8"/>
        <v>0100400</v>
      </c>
      <c r="E436" s="56">
        <v>350000</v>
      </c>
    </row>
    <row r="437" spans="1:5" s="5" customFormat="1" ht="15.75" hidden="1" outlineLevel="7" x14ac:dyDescent="0.25">
      <c r="A437" s="29" t="s">
        <v>34</v>
      </c>
      <c r="B437" s="51" t="s">
        <v>85</v>
      </c>
      <c r="C437" s="55" t="s">
        <v>576</v>
      </c>
      <c r="D437" s="53" t="str">
        <f t="shared" si="8"/>
        <v>0100400</v>
      </c>
      <c r="E437" s="56">
        <v>350000</v>
      </c>
    </row>
    <row r="438" spans="1:5" s="5" customFormat="1" ht="22.5" hidden="1" outlineLevel="5" x14ac:dyDescent="0.25">
      <c r="A438" s="45" t="s">
        <v>105</v>
      </c>
      <c r="B438" s="51" t="s">
        <v>85</v>
      </c>
      <c r="C438" s="55" t="s">
        <v>576</v>
      </c>
      <c r="D438" s="53" t="str">
        <f t="shared" si="8"/>
        <v>0100400</v>
      </c>
      <c r="E438" s="56">
        <v>350000</v>
      </c>
    </row>
    <row r="439" spans="1:5" s="5" customFormat="1" ht="15.75" hidden="1" outlineLevel="6" x14ac:dyDescent="0.25">
      <c r="A439" s="45" t="s">
        <v>106</v>
      </c>
      <c r="B439" s="51" t="s">
        <v>85</v>
      </c>
      <c r="C439" s="55" t="s">
        <v>576</v>
      </c>
      <c r="D439" s="53" t="str">
        <f t="shared" si="8"/>
        <v>0100400</v>
      </c>
      <c r="E439" s="56">
        <v>350000</v>
      </c>
    </row>
    <row r="440" spans="1:5" s="5" customFormat="1" ht="22.5" hidden="1" outlineLevel="7" x14ac:dyDescent="0.25">
      <c r="A440" s="29" t="s">
        <v>107</v>
      </c>
      <c r="B440" s="51" t="s">
        <v>85</v>
      </c>
      <c r="C440" s="55" t="s">
        <v>576</v>
      </c>
      <c r="D440" s="53" t="str">
        <f t="shared" si="8"/>
        <v>0100400</v>
      </c>
      <c r="E440" s="56">
        <v>350000</v>
      </c>
    </row>
    <row r="441" spans="1:5" s="5" customFormat="1" ht="15.75" hidden="1" outlineLevel="5" x14ac:dyDescent="0.25">
      <c r="A441" s="45" t="s">
        <v>47</v>
      </c>
      <c r="B441" s="51" t="s">
        <v>85</v>
      </c>
      <c r="C441" s="55" t="s">
        <v>576</v>
      </c>
      <c r="D441" s="53" t="str">
        <f t="shared" si="8"/>
        <v>0100400</v>
      </c>
      <c r="E441" s="56">
        <v>350000</v>
      </c>
    </row>
    <row r="442" spans="1:5" s="5" customFormat="1" ht="15.75" hidden="1" outlineLevel="6" x14ac:dyDescent="0.25">
      <c r="A442" s="45" t="s">
        <v>49</v>
      </c>
      <c r="B442" s="51" t="s">
        <v>85</v>
      </c>
      <c r="C442" s="55" t="s">
        <v>576</v>
      </c>
      <c r="D442" s="53" t="str">
        <f t="shared" si="8"/>
        <v>0100400</v>
      </c>
      <c r="E442" s="56">
        <v>350000</v>
      </c>
    </row>
    <row r="443" spans="1:5" s="5" customFormat="1" ht="15.75" hidden="1" outlineLevel="7" x14ac:dyDescent="0.25">
      <c r="A443" s="29" t="s">
        <v>56</v>
      </c>
      <c r="B443" s="51" t="s">
        <v>85</v>
      </c>
      <c r="C443" s="55" t="s">
        <v>576</v>
      </c>
      <c r="D443" s="53" t="str">
        <f t="shared" si="8"/>
        <v>0100400</v>
      </c>
      <c r="E443" s="56">
        <v>350000</v>
      </c>
    </row>
    <row r="444" spans="1:5" s="5" customFormat="1" ht="15.75" hidden="1" outlineLevel="7" x14ac:dyDescent="0.25">
      <c r="A444" s="29" t="s">
        <v>51</v>
      </c>
      <c r="B444" s="51" t="s">
        <v>85</v>
      </c>
      <c r="C444" s="55" t="s">
        <v>576</v>
      </c>
      <c r="D444" s="53" t="str">
        <f t="shared" si="8"/>
        <v>0100400</v>
      </c>
      <c r="E444" s="56">
        <v>350000</v>
      </c>
    </row>
    <row r="445" spans="1:5" s="5" customFormat="1" ht="22.5" hidden="1" outlineLevel="2" collapsed="1" x14ac:dyDescent="0.25">
      <c r="A445" s="45" t="s">
        <v>108</v>
      </c>
      <c r="B445" s="51" t="s">
        <v>85</v>
      </c>
      <c r="C445" s="55" t="s">
        <v>576</v>
      </c>
      <c r="D445" s="53" t="str">
        <f t="shared" si="8"/>
        <v>0100400</v>
      </c>
      <c r="E445" s="56">
        <v>350000</v>
      </c>
    </row>
    <row r="446" spans="1:5" s="5" customFormat="1" ht="22.5" hidden="1" outlineLevel="3" x14ac:dyDescent="0.25">
      <c r="A446" s="45" t="s">
        <v>109</v>
      </c>
      <c r="B446" s="51" t="s">
        <v>85</v>
      </c>
      <c r="C446" s="55" t="s">
        <v>576</v>
      </c>
      <c r="D446" s="53" t="str">
        <f t="shared" si="8"/>
        <v>0100400</v>
      </c>
      <c r="E446" s="56">
        <v>350000</v>
      </c>
    </row>
    <row r="447" spans="1:5" s="5" customFormat="1" ht="15.75" hidden="1" outlineLevel="5" x14ac:dyDescent="0.25">
      <c r="A447" s="45" t="s">
        <v>28</v>
      </c>
      <c r="B447" s="51" t="s">
        <v>85</v>
      </c>
      <c r="C447" s="55" t="s">
        <v>576</v>
      </c>
      <c r="D447" s="53" t="str">
        <f t="shared" si="8"/>
        <v>0100400</v>
      </c>
      <c r="E447" s="56">
        <v>350000</v>
      </c>
    </row>
    <row r="448" spans="1:5" s="5" customFormat="1" ht="15.75" hidden="1" outlineLevel="6" x14ac:dyDescent="0.25">
      <c r="A448" s="45" t="s">
        <v>30</v>
      </c>
      <c r="B448" s="51" t="s">
        <v>85</v>
      </c>
      <c r="C448" s="55" t="s">
        <v>576</v>
      </c>
      <c r="D448" s="53" t="str">
        <f t="shared" si="8"/>
        <v>0100400</v>
      </c>
      <c r="E448" s="56">
        <v>350000</v>
      </c>
    </row>
    <row r="449" spans="1:5" s="5" customFormat="1" ht="15.75" hidden="1" outlineLevel="7" x14ac:dyDescent="0.25">
      <c r="A449" s="29" t="s">
        <v>34</v>
      </c>
      <c r="B449" s="51" t="s">
        <v>85</v>
      </c>
      <c r="C449" s="55" t="s">
        <v>576</v>
      </c>
      <c r="D449" s="53" t="str">
        <f t="shared" si="8"/>
        <v>0100400</v>
      </c>
      <c r="E449" s="56">
        <v>350000</v>
      </c>
    </row>
    <row r="450" spans="1:5" s="5" customFormat="1" ht="22.5" hidden="1" outlineLevel="3" x14ac:dyDescent="0.25">
      <c r="A450" s="45" t="s">
        <v>110</v>
      </c>
      <c r="B450" s="51" t="s">
        <v>85</v>
      </c>
      <c r="C450" s="55" t="s">
        <v>576</v>
      </c>
      <c r="D450" s="53" t="str">
        <f t="shared" si="8"/>
        <v>0100400</v>
      </c>
      <c r="E450" s="56">
        <v>350000</v>
      </c>
    </row>
    <row r="451" spans="1:5" s="5" customFormat="1" ht="15.75" hidden="1" outlineLevel="5" x14ac:dyDescent="0.25">
      <c r="A451" s="45" t="s">
        <v>28</v>
      </c>
      <c r="B451" s="51" t="s">
        <v>85</v>
      </c>
      <c r="C451" s="55" t="s">
        <v>576</v>
      </c>
      <c r="D451" s="53" t="str">
        <f t="shared" si="8"/>
        <v>0100400</v>
      </c>
      <c r="E451" s="56">
        <v>350000</v>
      </c>
    </row>
    <row r="452" spans="1:5" s="5" customFormat="1" ht="15.75" hidden="1" outlineLevel="6" x14ac:dyDescent="0.25">
      <c r="A452" s="45" t="s">
        <v>30</v>
      </c>
      <c r="B452" s="51" t="s">
        <v>85</v>
      </c>
      <c r="C452" s="55" t="s">
        <v>576</v>
      </c>
      <c r="D452" s="53" t="str">
        <f t="shared" si="8"/>
        <v>0100400</v>
      </c>
      <c r="E452" s="56">
        <v>350000</v>
      </c>
    </row>
    <row r="453" spans="1:5" s="5" customFormat="1" ht="15.75" hidden="1" outlineLevel="7" x14ac:dyDescent="0.25">
      <c r="A453" s="29" t="s">
        <v>34</v>
      </c>
      <c r="B453" s="51" t="s">
        <v>85</v>
      </c>
      <c r="C453" s="55" t="s">
        <v>576</v>
      </c>
      <c r="D453" s="53" t="str">
        <f t="shared" si="8"/>
        <v>0100400</v>
      </c>
      <c r="E453" s="56">
        <v>350000</v>
      </c>
    </row>
    <row r="454" spans="1:5" s="5" customFormat="1" ht="22.5" hidden="1" outlineLevel="2" x14ac:dyDescent="0.25">
      <c r="A454" s="45" t="s">
        <v>111</v>
      </c>
      <c r="B454" s="51" t="s">
        <v>85</v>
      </c>
      <c r="C454" s="55" t="s">
        <v>576</v>
      </c>
      <c r="D454" s="53" t="str">
        <f t="shared" si="8"/>
        <v>0100400</v>
      </c>
      <c r="E454" s="56">
        <v>350000</v>
      </c>
    </row>
    <row r="455" spans="1:5" s="5" customFormat="1" ht="15.75" hidden="1" outlineLevel="3" x14ac:dyDescent="0.25">
      <c r="A455" s="45" t="s">
        <v>112</v>
      </c>
      <c r="B455" s="51" t="s">
        <v>85</v>
      </c>
      <c r="C455" s="55" t="s">
        <v>576</v>
      </c>
      <c r="D455" s="53" t="str">
        <f t="shared" si="8"/>
        <v>0100400</v>
      </c>
      <c r="E455" s="56">
        <v>350000</v>
      </c>
    </row>
    <row r="456" spans="1:5" s="5" customFormat="1" ht="33.75" hidden="1" outlineLevel="5" x14ac:dyDescent="0.25">
      <c r="A456" s="45" t="s">
        <v>16</v>
      </c>
      <c r="B456" s="51" t="s">
        <v>85</v>
      </c>
      <c r="C456" s="55" t="s">
        <v>576</v>
      </c>
      <c r="D456" s="53" t="str">
        <f t="shared" si="8"/>
        <v>0100400</v>
      </c>
      <c r="E456" s="56">
        <v>350000</v>
      </c>
    </row>
    <row r="457" spans="1:5" s="5" customFormat="1" ht="15.75" hidden="1" outlineLevel="6" x14ac:dyDescent="0.25">
      <c r="A457" s="45" t="s">
        <v>18</v>
      </c>
      <c r="B457" s="51" t="s">
        <v>85</v>
      </c>
      <c r="C457" s="55" t="s">
        <v>576</v>
      </c>
      <c r="D457" s="53" t="str">
        <f t="shared" si="8"/>
        <v>0100400</v>
      </c>
      <c r="E457" s="56">
        <v>350000</v>
      </c>
    </row>
    <row r="458" spans="1:5" s="5" customFormat="1" ht="15.75" hidden="1" outlineLevel="7" x14ac:dyDescent="0.25">
      <c r="A458" s="29" t="s">
        <v>26</v>
      </c>
      <c r="B458" s="51" t="s">
        <v>85</v>
      </c>
      <c r="C458" s="55" t="s">
        <v>576</v>
      </c>
      <c r="D458" s="53" t="str">
        <f t="shared" si="8"/>
        <v>0100400</v>
      </c>
      <c r="E458" s="56">
        <v>350000</v>
      </c>
    </row>
    <row r="459" spans="1:5" s="5" customFormat="1" ht="15.75" hidden="1" outlineLevel="5" x14ac:dyDescent="0.25">
      <c r="A459" s="45" t="s">
        <v>28</v>
      </c>
      <c r="B459" s="51" t="s">
        <v>85</v>
      </c>
      <c r="C459" s="55" t="s">
        <v>576</v>
      </c>
      <c r="D459" s="53" t="str">
        <f t="shared" si="8"/>
        <v>0100400</v>
      </c>
      <c r="E459" s="56">
        <v>350000</v>
      </c>
    </row>
    <row r="460" spans="1:5" s="5" customFormat="1" ht="15.75" hidden="1" outlineLevel="6" x14ac:dyDescent="0.25">
      <c r="A460" s="45" t="s">
        <v>30</v>
      </c>
      <c r="B460" s="51" t="s">
        <v>85</v>
      </c>
      <c r="C460" s="55" t="s">
        <v>576</v>
      </c>
      <c r="D460" s="53" t="str">
        <f t="shared" si="8"/>
        <v>0100400</v>
      </c>
      <c r="E460" s="56">
        <v>350000</v>
      </c>
    </row>
    <row r="461" spans="1:5" s="5" customFormat="1" ht="15.75" hidden="1" outlineLevel="7" x14ac:dyDescent="0.25">
      <c r="A461" s="29" t="s">
        <v>32</v>
      </c>
      <c r="B461" s="51" t="s">
        <v>85</v>
      </c>
      <c r="C461" s="55" t="s">
        <v>576</v>
      </c>
      <c r="D461" s="53" t="str">
        <f t="shared" si="8"/>
        <v>0100400</v>
      </c>
      <c r="E461" s="56">
        <v>350000</v>
      </c>
    </row>
    <row r="462" spans="1:5" s="5" customFormat="1" ht="15.75" hidden="1" outlineLevel="7" x14ac:dyDescent="0.25">
      <c r="A462" s="29" t="s">
        <v>34</v>
      </c>
      <c r="B462" s="51" t="s">
        <v>85</v>
      </c>
      <c r="C462" s="55" t="s">
        <v>576</v>
      </c>
      <c r="D462" s="53" t="str">
        <f t="shared" ref="D462:D517" si="9">C462</f>
        <v>0100400</v>
      </c>
      <c r="E462" s="56">
        <v>350000</v>
      </c>
    </row>
    <row r="463" spans="1:5" s="5" customFormat="1" ht="15.75" hidden="1" outlineLevel="5" x14ac:dyDescent="0.25">
      <c r="A463" s="45" t="s">
        <v>36</v>
      </c>
      <c r="B463" s="51" t="s">
        <v>85</v>
      </c>
      <c r="C463" s="55" t="s">
        <v>576</v>
      </c>
      <c r="D463" s="53" t="str">
        <f t="shared" si="9"/>
        <v>0100400</v>
      </c>
      <c r="E463" s="56">
        <v>350000</v>
      </c>
    </row>
    <row r="464" spans="1:5" s="5" customFormat="1" ht="15.75" hidden="1" outlineLevel="6" x14ac:dyDescent="0.25">
      <c r="A464" s="45" t="s">
        <v>37</v>
      </c>
      <c r="B464" s="51" t="s">
        <v>85</v>
      </c>
      <c r="C464" s="55" t="s">
        <v>576</v>
      </c>
      <c r="D464" s="53" t="str">
        <f t="shared" si="9"/>
        <v>0100400</v>
      </c>
      <c r="E464" s="56">
        <v>350000</v>
      </c>
    </row>
    <row r="465" spans="1:5" s="5" customFormat="1" ht="15.75" hidden="1" outlineLevel="7" x14ac:dyDescent="0.25">
      <c r="A465" s="29" t="s">
        <v>37</v>
      </c>
      <c r="B465" s="51" t="s">
        <v>85</v>
      </c>
      <c r="C465" s="55" t="s">
        <v>576</v>
      </c>
      <c r="D465" s="53" t="str">
        <f t="shared" si="9"/>
        <v>0100400</v>
      </c>
      <c r="E465" s="56">
        <v>350000</v>
      </c>
    </row>
    <row r="466" spans="1:5" s="5" customFormat="1" ht="22.5" hidden="1" outlineLevel="5" x14ac:dyDescent="0.25">
      <c r="A466" s="45" t="s">
        <v>105</v>
      </c>
      <c r="B466" s="51" t="s">
        <v>85</v>
      </c>
      <c r="C466" s="55" t="s">
        <v>576</v>
      </c>
      <c r="D466" s="53" t="str">
        <f t="shared" si="9"/>
        <v>0100400</v>
      </c>
      <c r="E466" s="56">
        <v>350000</v>
      </c>
    </row>
    <row r="467" spans="1:5" s="5" customFormat="1" ht="22.5" hidden="1" outlineLevel="6" x14ac:dyDescent="0.25">
      <c r="A467" s="45" t="s">
        <v>113</v>
      </c>
      <c r="B467" s="51" t="s">
        <v>85</v>
      </c>
      <c r="C467" s="55" t="s">
        <v>576</v>
      </c>
      <c r="D467" s="53" t="str">
        <f t="shared" si="9"/>
        <v>0100400</v>
      </c>
      <c r="E467" s="56">
        <v>350000</v>
      </c>
    </row>
    <row r="468" spans="1:5" s="5" customFormat="1" ht="15.75" hidden="1" outlineLevel="7" x14ac:dyDescent="0.25">
      <c r="A468" s="29" t="s">
        <v>113</v>
      </c>
      <c r="B468" s="51" t="s">
        <v>85</v>
      </c>
      <c r="C468" s="55" t="s">
        <v>576</v>
      </c>
      <c r="D468" s="53" t="str">
        <f t="shared" si="9"/>
        <v>0100400</v>
      </c>
      <c r="E468" s="56">
        <v>350000</v>
      </c>
    </row>
    <row r="469" spans="1:5" s="5" customFormat="1" ht="15.75" hidden="1" outlineLevel="5" x14ac:dyDescent="0.25">
      <c r="A469" s="45" t="s">
        <v>47</v>
      </c>
      <c r="B469" s="51" t="s">
        <v>85</v>
      </c>
      <c r="C469" s="55" t="s">
        <v>576</v>
      </c>
      <c r="D469" s="53" t="str">
        <f t="shared" si="9"/>
        <v>0100400</v>
      </c>
      <c r="E469" s="56">
        <v>350000</v>
      </c>
    </row>
    <row r="470" spans="1:5" s="5" customFormat="1" ht="15.75" hidden="1" outlineLevel="6" x14ac:dyDescent="0.25">
      <c r="A470" s="45" t="s">
        <v>114</v>
      </c>
      <c r="B470" s="51" t="s">
        <v>85</v>
      </c>
      <c r="C470" s="55" t="s">
        <v>576</v>
      </c>
      <c r="D470" s="53" t="str">
        <f t="shared" si="9"/>
        <v>0100400</v>
      </c>
      <c r="E470" s="56">
        <v>350000</v>
      </c>
    </row>
    <row r="471" spans="1:5" s="5" customFormat="1" ht="45" hidden="1" outlineLevel="7" x14ac:dyDescent="0.25">
      <c r="A471" s="74" t="s">
        <v>115</v>
      </c>
      <c r="B471" s="51" t="s">
        <v>85</v>
      </c>
      <c r="C471" s="55" t="s">
        <v>576</v>
      </c>
      <c r="D471" s="53" t="str">
        <f t="shared" si="9"/>
        <v>0100400</v>
      </c>
      <c r="E471" s="56">
        <v>350000</v>
      </c>
    </row>
    <row r="472" spans="1:5" s="5" customFormat="1" ht="15.75" hidden="1" outlineLevel="6" collapsed="1" x14ac:dyDescent="0.25">
      <c r="A472" s="45" t="s">
        <v>49</v>
      </c>
      <c r="B472" s="51" t="s">
        <v>85</v>
      </c>
      <c r="C472" s="55" t="s">
        <v>576</v>
      </c>
      <c r="D472" s="53" t="str">
        <f t="shared" si="9"/>
        <v>0100400</v>
      </c>
      <c r="E472" s="56">
        <v>350000</v>
      </c>
    </row>
    <row r="473" spans="1:5" s="5" customFormat="1" ht="15.75" hidden="1" outlineLevel="7" x14ac:dyDescent="0.25">
      <c r="A473" s="29" t="s">
        <v>51</v>
      </c>
      <c r="B473" s="51" t="s">
        <v>85</v>
      </c>
      <c r="C473" s="55" t="s">
        <v>576</v>
      </c>
      <c r="D473" s="53" t="str">
        <f t="shared" si="9"/>
        <v>0100400</v>
      </c>
      <c r="E473" s="56">
        <v>350000</v>
      </c>
    </row>
    <row r="474" spans="1:5" s="5" customFormat="1" ht="33.75" hidden="1" outlineLevel="3" x14ac:dyDescent="0.25">
      <c r="A474" s="45" t="s">
        <v>116</v>
      </c>
      <c r="B474" s="51" t="s">
        <v>85</v>
      </c>
      <c r="C474" s="55" t="s">
        <v>576</v>
      </c>
      <c r="D474" s="53" t="str">
        <f t="shared" si="9"/>
        <v>0100400</v>
      </c>
      <c r="E474" s="56">
        <v>350000</v>
      </c>
    </row>
    <row r="475" spans="1:5" s="5" customFormat="1" ht="15.75" hidden="1" outlineLevel="5" x14ac:dyDescent="0.25">
      <c r="A475" s="45" t="s">
        <v>28</v>
      </c>
      <c r="B475" s="51" t="s">
        <v>85</v>
      </c>
      <c r="C475" s="55" t="s">
        <v>576</v>
      </c>
      <c r="D475" s="53" t="str">
        <f t="shared" si="9"/>
        <v>0100400</v>
      </c>
      <c r="E475" s="56">
        <v>350000</v>
      </c>
    </row>
    <row r="476" spans="1:5" s="5" customFormat="1" ht="15.75" hidden="1" outlineLevel="6" x14ac:dyDescent="0.25">
      <c r="A476" s="45" t="s">
        <v>30</v>
      </c>
      <c r="B476" s="51" t="s">
        <v>85</v>
      </c>
      <c r="C476" s="55" t="s">
        <v>576</v>
      </c>
      <c r="D476" s="53" t="str">
        <f t="shared" si="9"/>
        <v>0100400</v>
      </c>
      <c r="E476" s="56">
        <v>350000</v>
      </c>
    </row>
    <row r="477" spans="1:5" s="5" customFormat="1" ht="15.75" hidden="1" outlineLevel="7" x14ac:dyDescent="0.25">
      <c r="A477" s="29" t="s">
        <v>34</v>
      </c>
      <c r="B477" s="51" t="s">
        <v>85</v>
      </c>
      <c r="C477" s="55" t="s">
        <v>576</v>
      </c>
      <c r="D477" s="53" t="str">
        <f t="shared" si="9"/>
        <v>0100400</v>
      </c>
      <c r="E477" s="56">
        <v>350000</v>
      </c>
    </row>
    <row r="478" spans="1:5" s="5" customFormat="1" ht="15.75" hidden="1" outlineLevel="5" x14ac:dyDescent="0.25">
      <c r="A478" s="45" t="s">
        <v>36</v>
      </c>
      <c r="B478" s="51" t="s">
        <v>85</v>
      </c>
      <c r="C478" s="55" t="s">
        <v>576</v>
      </c>
      <c r="D478" s="53" t="str">
        <f t="shared" si="9"/>
        <v>0100400</v>
      </c>
      <c r="E478" s="56">
        <v>350000</v>
      </c>
    </row>
    <row r="479" spans="1:5" s="5" customFormat="1" ht="15.75" hidden="1" outlineLevel="6" x14ac:dyDescent="0.25">
      <c r="A479" s="45" t="s">
        <v>37</v>
      </c>
      <c r="B479" s="51" t="s">
        <v>85</v>
      </c>
      <c r="C479" s="55" t="s">
        <v>576</v>
      </c>
      <c r="D479" s="53" t="str">
        <f t="shared" si="9"/>
        <v>0100400</v>
      </c>
      <c r="E479" s="56">
        <v>350000</v>
      </c>
    </row>
    <row r="480" spans="1:5" s="5" customFormat="1" ht="15.75" hidden="1" outlineLevel="7" x14ac:dyDescent="0.25">
      <c r="A480" s="29" t="s">
        <v>37</v>
      </c>
      <c r="B480" s="51" t="s">
        <v>85</v>
      </c>
      <c r="C480" s="55" t="s">
        <v>576</v>
      </c>
      <c r="D480" s="53" t="str">
        <f t="shared" si="9"/>
        <v>0100400</v>
      </c>
      <c r="E480" s="56">
        <v>350000</v>
      </c>
    </row>
    <row r="481" spans="1:5" s="5" customFormat="1" ht="15.75" hidden="1" outlineLevel="2" x14ac:dyDescent="0.25">
      <c r="A481" s="45" t="s">
        <v>117</v>
      </c>
      <c r="B481" s="51" t="s">
        <v>85</v>
      </c>
      <c r="C481" s="55" t="s">
        <v>576</v>
      </c>
      <c r="D481" s="53" t="str">
        <f t="shared" si="9"/>
        <v>0100400</v>
      </c>
      <c r="E481" s="56">
        <v>350000</v>
      </c>
    </row>
    <row r="482" spans="1:5" s="5" customFormat="1" ht="15.75" hidden="1" outlineLevel="3" x14ac:dyDescent="0.25">
      <c r="A482" s="45" t="s">
        <v>79</v>
      </c>
      <c r="B482" s="51" t="s">
        <v>85</v>
      </c>
      <c r="C482" s="55" t="s">
        <v>576</v>
      </c>
      <c r="D482" s="53" t="str">
        <f t="shared" si="9"/>
        <v>0100400</v>
      </c>
      <c r="E482" s="56">
        <v>350000</v>
      </c>
    </row>
    <row r="483" spans="1:5" s="5" customFormat="1" ht="33.75" hidden="1" outlineLevel="5" x14ac:dyDescent="0.25">
      <c r="A483" s="45" t="s">
        <v>16</v>
      </c>
      <c r="B483" s="51" t="s">
        <v>85</v>
      </c>
      <c r="C483" s="55" t="s">
        <v>576</v>
      </c>
      <c r="D483" s="53" t="str">
        <f t="shared" si="9"/>
        <v>0100400</v>
      </c>
      <c r="E483" s="56">
        <v>350000</v>
      </c>
    </row>
    <row r="484" spans="1:5" s="5" customFormat="1" ht="15.75" hidden="1" outlineLevel="6" x14ac:dyDescent="0.25">
      <c r="A484" s="45" t="s">
        <v>80</v>
      </c>
      <c r="B484" s="51" t="s">
        <v>85</v>
      </c>
      <c r="C484" s="55" t="s">
        <v>576</v>
      </c>
      <c r="D484" s="53" t="str">
        <f t="shared" si="9"/>
        <v>0100400</v>
      </c>
      <c r="E484" s="56">
        <v>350000</v>
      </c>
    </row>
    <row r="485" spans="1:5" s="5" customFormat="1" ht="15.75" hidden="1" outlineLevel="7" x14ac:dyDescent="0.25">
      <c r="A485" s="29" t="s">
        <v>20</v>
      </c>
      <c r="B485" s="51" t="s">
        <v>85</v>
      </c>
      <c r="C485" s="55" t="s">
        <v>576</v>
      </c>
      <c r="D485" s="53" t="str">
        <f t="shared" si="9"/>
        <v>0100400</v>
      </c>
      <c r="E485" s="56">
        <v>350000</v>
      </c>
    </row>
    <row r="486" spans="1:5" s="5" customFormat="1" ht="15.75" hidden="1" outlineLevel="7" x14ac:dyDescent="0.25">
      <c r="A486" s="29" t="s">
        <v>26</v>
      </c>
      <c r="B486" s="51" t="s">
        <v>85</v>
      </c>
      <c r="C486" s="55" t="s">
        <v>576</v>
      </c>
      <c r="D486" s="53" t="str">
        <f t="shared" si="9"/>
        <v>0100400</v>
      </c>
      <c r="E486" s="56">
        <v>350000</v>
      </c>
    </row>
    <row r="487" spans="1:5" s="5" customFormat="1" ht="15.75" hidden="1" outlineLevel="6" x14ac:dyDescent="0.25">
      <c r="A487" s="45" t="s">
        <v>18</v>
      </c>
      <c r="B487" s="51" t="s">
        <v>85</v>
      </c>
      <c r="C487" s="55" t="s">
        <v>576</v>
      </c>
      <c r="D487" s="53" t="str">
        <f t="shared" si="9"/>
        <v>0100400</v>
      </c>
      <c r="E487" s="56">
        <v>350000</v>
      </c>
    </row>
    <row r="488" spans="1:5" s="5" customFormat="1" ht="15.75" hidden="1" outlineLevel="7" x14ac:dyDescent="0.25">
      <c r="A488" s="29" t="s">
        <v>20</v>
      </c>
      <c r="B488" s="51" t="s">
        <v>85</v>
      </c>
      <c r="C488" s="55" t="s">
        <v>576</v>
      </c>
      <c r="D488" s="53" t="str">
        <f t="shared" si="9"/>
        <v>0100400</v>
      </c>
      <c r="E488" s="56">
        <v>350000</v>
      </c>
    </row>
    <row r="489" spans="1:5" s="5" customFormat="1" ht="15.75" hidden="1" outlineLevel="5" x14ac:dyDescent="0.25">
      <c r="A489" s="45" t="s">
        <v>28</v>
      </c>
      <c r="B489" s="51" t="s">
        <v>85</v>
      </c>
      <c r="C489" s="55" t="s">
        <v>576</v>
      </c>
      <c r="D489" s="53" t="str">
        <f t="shared" si="9"/>
        <v>0100400</v>
      </c>
      <c r="E489" s="56">
        <v>350000</v>
      </c>
    </row>
    <row r="490" spans="1:5" s="5" customFormat="1" ht="15.75" hidden="1" outlineLevel="6" x14ac:dyDescent="0.25">
      <c r="A490" s="45" t="s">
        <v>30</v>
      </c>
      <c r="B490" s="51" t="s">
        <v>85</v>
      </c>
      <c r="C490" s="55" t="s">
        <v>576</v>
      </c>
      <c r="D490" s="53" t="str">
        <f t="shared" si="9"/>
        <v>0100400</v>
      </c>
      <c r="E490" s="56">
        <v>350000</v>
      </c>
    </row>
    <row r="491" spans="1:5" s="5" customFormat="1" ht="15.75" hidden="1" outlineLevel="7" x14ac:dyDescent="0.25">
      <c r="A491" s="29" t="s">
        <v>32</v>
      </c>
      <c r="B491" s="51" t="s">
        <v>85</v>
      </c>
      <c r="C491" s="55" t="s">
        <v>576</v>
      </c>
      <c r="D491" s="53" t="str">
        <f t="shared" si="9"/>
        <v>0100400</v>
      </c>
      <c r="E491" s="56">
        <v>350000</v>
      </c>
    </row>
    <row r="492" spans="1:5" s="5" customFormat="1" ht="15.75" hidden="1" outlineLevel="7" x14ac:dyDescent="0.25">
      <c r="A492" s="29" t="s">
        <v>89</v>
      </c>
      <c r="B492" s="51" t="s">
        <v>85</v>
      </c>
      <c r="C492" s="55" t="s">
        <v>576</v>
      </c>
      <c r="D492" s="53" t="str">
        <f t="shared" si="9"/>
        <v>0100400</v>
      </c>
      <c r="E492" s="56">
        <v>350000</v>
      </c>
    </row>
    <row r="493" spans="1:5" s="5" customFormat="1" ht="15.75" hidden="1" outlineLevel="7" x14ac:dyDescent="0.25">
      <c r="A493" s="29" t="s">
        <v>34</v>
      </c>
      <c r="B493" s="51" t="s">
        <v>85</v>
      </c>
      <c r="C493" s="55" t="s">
        <v>576</v>
      </c>
      <c r="D493" s="53" t="str">
        <f t="shared" si="9"/>
        <v>0100400</v>
      </c>
      <c r="E493" s="56">
        <v>350000</v>
      </c>
    </row>
    <row r="494" spans="1:5" s="5" customFormat="1" ht="15.75" hidden="1" outlineLevel="5" x14ac:dyDescent="0.25">
      <c r="A494" s="45" t="s">
        <v>47</v>
      </c>
      <c r="B494" s="51" t="s">
        <v>85</v>
      </c>
      <c r="C494" s="55" t="s">
        <v>576</v>
      </c>
      <c r="D494" s="53" t="str">
        <f t="shared" si="9"/>
        <v>0100400</v>
      </c>
      <c r="E494" s="56">
        <v>350000</v>
      </c>
    </row>
    <row r="495" spans="1:5" s="5" customFormat="1" ht="15.75" hidden="1" outlineLevel="6" x14ac:dyDescent="0.25">
      <c r="A495" s="45" t="s">
        <v>49</v>
      </c>
      <c r="B495" s="51" t="s">
        <v>85</v>
      </c>
      <c r="C495" s="55" t="s">
        <v>576</v>
      </c>
      <c r="D495" s="53" t="str">
        <f t="shared" si="9"/>
        <v>0100400</v>
      </c>
      <c r="E495" s="56">
        <v>350000</v>
      </c>
    </row>
    <row r="496" spans="1:5" s="5" customFormat="1" ht="15.75" hidden="1" outlineLevel="7" x14ac:dyDescent="0.25">
      <c r="A496" s="29" t="s">
        <v>56</v>
      </c>
      <c r="B496" s="51" t="s">
        <v>85</v>
      </c>
      <c r="C496" s="55" t="s">
        <v>576</v>
      </c>
      <c r="D496" s="53" t="str">
        <f t="shared" si="9"/>
        <v>0100400</v>
      </c>
      <c r="E496" s="56">
        <v>350000</v>
      </c>
    </row>
    <row r="497" spans="1:5" s="5" customFormat="1" ht="15.75" hidden="1" outlineLevel="7" x14ac:dyDescent="0.25">
      <c r="A497" s="29" t="s">
        <v>51</v>
      </c>
      <c r="B497" s="51" t="s">
        <v>85</v>
      </c>
      <c r="C497" s="55" t="s">
        <v>576</v>
      </c>
      <c r="D497" s="53" t="str">
        <f t="shared" si="9"/>
        <v>0100400</v>
      </c>
      <c r="E497" s="56">
        <v>350000</v>
      </c>
    </row>
    <row r="498" spans="1:5" s="5" customFormat="1" ht="15.75" hidden="1" outlineLevel="2" x14ac:dyDescent="0.25">
      <c r="A498" s="45" t="s">
        <v>118</v>
      </c>
      <c r="B498" s="51" t="s">
        <v>85</v>
      </c>
      <c r="C498" s="55" t="s">
        <v>576</v>
      </c>
      <c r="D498" s="53" t="str">
        <f t="shared" si="9"/>
        <v>0100400</v>
      </c>
      <c r="E498" s="56">
        <v>350000</v>
      </c>
    </row>
    <row r="499" spans="1:5" s="5" customFormat="1" ht="33.75" hidden="1" outlineLevel="3" x14ac:dyDescent="0.25">
      <c r="A499" s="45" t="s">
        <v>119</v>
      </c>
      <c r="B499" s="51" t="s">
        <v>85</v>
      </c>
      <c r="C499" s="55" t="s">
        <v>576</v>
      </c>
      <c r="D499" s="53" t="str">
        <f t="shared" si="9"/>
        <v>0100400</v>
      </c>
      <c r="E499" s="56">
        <v>350000</v>
      </c>
    </row>
    <row r="500" spans="1:5" s="5" customFormat="1" ht="15.75" hidden="1" outlineLevel="5" x14ac:dyDescent="0.25">
      <c r="A500" s="45" t="s">
        <v>28</v>
      </c>
      <c r="B500" s="51" t="s">
        <v>85</v>
      </c>
      <c r="C500" s="55" t="s">
        <v>576</v>
      </c>
      <c r="D500" s="53" t="str">
        <f t="shared" si="9"/>
        <v>0100400</v>
      </c>
      <c r="E500" s="56">
        <v>350000</v>
      </c>
    </row>
    <row r="501" spans="1:5" s="5" customFormat="1" ht="15.75" hidden="1" outlineLevel="6" x14ac:dyDescent="0.25">
      <c r="A501" s="45" t="s">
        <v>30</v>
      </c>
      <c r="B501" s="51" t="s">
        <v>85</v>
      </c>
      <c r="C501" s="55" t="s">
        <v>576</v>
      </c>
      <c r="D501" s="53" t="str">
        <f t="shared" si="9"/>
        <v>0100400</v>
      </c>
      <c r="E501" s="56">
        <v>350000</v>
      </c>
    </row>
    <row r="502" spans="1:5" s="5" customFormat="1" ht="15.75" hidden="1" outlineLevel="7" x14ac:dyDescent="0.25">
      <c r="A502" s="29" t="s">
        <v>34</v>
      </c>
      <c r="B502" s="51" t="s">
        <v>85</v>
      </c>
      <c r="C502" s="55" t="s">
        <v>576</v>
      </c>
      <c r="D502" s="53" t="str">
        <f t="shared" si="9"/>
        <v>0100400</v>
      </c>
      <c r="E502" s="56">
        <v>350000</v>
      </c>
    </row>
    <row r="503" spans="1:5" s="5" customFormat="1" ht="22.5" hidden="1" outlineLevel="5" x14ac:dyDescent="0.25">
      <c r="A503" s="45" t="s">
        <v>105</v>
      </c>
      <c r="B503" s="51" t="s">
        <v>85</v>
      </c>
      <c r="C503" s="55" t="s">
        <v>576</v>
      </c>
      <c r="D503" s="53" t="str">
        <f t="shared" si="9"/>
        <v>0100400</v>
      </c>
      <c r="E503" s="56">
        <v>350000</v>
      </c>
    </row>
    <row r="504" spans="1:5" s="5" customFormat="1" ht="22.5" hidden="1" outlineLevel="6" x14ac:dyDescent="0.25">
      <c r="A504" s="45" t="s">
        <v>113</v>
      </c>
      <c r="B504" s="51" t="s">
        <v>85</v>
      </c>
      <c r="C504" s="55" t="s">
        <v>576</v>
      </c>
      <c r="D504" s="53" t="str">
        <f t="shared" si="9"/>
        <v>0100400</v>
      </c>
      <c r="E504" s="56">
        <v>350000</v>
      </c>
    </row>
    <row r="505" spans="1:5" s="5" customFormat="1" ht="15.75" hidden="1" outlineLevel="7" x14ac:dyDescent="0.25">
      <c r="A505" s="29" t="s">
        <v>113</v>
      </c>
      <c r="B505" s="51" t="s">
        <v>85</v>
      </c>
      <c r="C505" s="55" t="s">
        <v>576</v>
      </c>
      <c r="D505" s="53" t="str">
        <f t="shared" si="9"/>
        <v>0100400</v>
      </c>
      <c r="E505" s="56">
        <v>350000</v>
      </c>
    </row>
    <row r="506" spans="1:5" s="5" customFormat="1" ht="22.5" hidden="1" outlineLevel="3" x14ac:dyDescent="0.25">
      <c r="A506" s="45" t="s">
        <v>120</v>
      </c>
      <c r="B506" s="51" t="s">
        <v>85</v>
      </c>
      <c r="C506" s="55" t="s">
        <v>576</v>
      </c>
      <c r="D506" s="53" t="str">
        <f t="shared" si="9"/>
        <v>0100400</v>
      </c>
      <c r="E506" s="56">
        <v>350000</v>
      </c>
    </row>
    <row r="507" spans="1:5" s="5" customFormat="1" ht="15.75" hidden="1" outlineLevel="5" x14ac:dyDescent="0.25">
      <c r="A507" s="45" t="s">
        <v>28</v>
      </c>
      <c r="B507" s="51" t="s">
        <v>85</v>
      </c>
      <c r="C507" s="55" t="s">
        <v>576</v>
      </c>
      <c r="D507" s="53" t="str">
        <f t="shared" si="9"/>
        <v>0100400</v>
      </c>
      <c r="E507" s="56">
        <v>350000</v>
      </c>
    </row>
    <row r="508" spans="1:5" s="5" customFormat="1" ht="15.75" hidden="1" outlineLevel="6" x14ac:dyDescent="0.25">
      <c r="A508" s="45" t="s">
        <v>30</v>
      </c>
      <c r="B508" s="51" t="s">
        <v>85</v>
      </c>
      <c r="C508" s="55" t="s">
        <v>576</v>
      </c>
      <c r="D508" s="53" t="str">
        <f t="shared" si="9"/>
        <v>0100400</v>
      </c>
      <c r="E508" s="56">
        <v>350000</v>
      </c>
    </row>
    <row r="509" spans="1:5" s="5" customFormat="1" ht="15.75" hidden="1" outlineLevel="7" x14ac:dyDescent="0.25">
      <c r="A509" s="29" t="s">
        <v>34</v>
      </c>
      <c r="B509" s="51" t="s">
        <v>85</v>
      </c>
      <c r="C509" s="55" t="s">
        <v>576</v>
      </c>
      <c r="D509" s="53" t="str">
        <f t="shared" si="9"/>
        <v>0100400</v>
      </c>
      <c r="E509" s="56">
        <v>350000</v>
      </c>
    </row>
    <row r="510" spans="1:5" s="5" customFormat="1" ht="45" hidden="1" outlineLevel="3" x14ac:dyDescent="0.25">
      <c r="A510" s="71" t="s">
        <v>121</v>
      </c>
      <c r="B510" s="51" t="s">
        <v>85</v>
      </c>
      <c r="C510" s="55" t="s">
        <v>576</v>
      </c>
      <c r="D510" s="53" t="str">
        <f t="shared" si="9"/>
        <v>0100400</v>
      </c>
      <c r="E510" s="56">
        <v>350000</v>
      </c>
    </row>
    <row r="511" spans="1:5" s="5" customFormat="1" ht="15.75" hidden="1" outlineLevel="5" x14ac:dyDescent="0.25">
      <c r="A511" s="45" t="s">
        <v>28</v>
      </c>
      <c r="B511" s="51" t="s">
        <v>85</v>
      </c>
      <c r="C511" s="55" t="s">
        <v>576</v>
      </c>
      <c r="D511" s="53" t="str">
        <f t="shared" si="9"/>
        <v>0100400</v>
      </c>
      <c r="E511" s="56">
        <v>350000</v>
      </c>
    </row>
    <row r="512" spans="1:5" s="5" customFormat="1" ht="15.75" hidden="1" outlineLevel="6" x14ac:dyDescent="0.25">
      <c r="A512" s="45" t="s">
        <v>30</v>
      </c>
      <c r="B512" s="51" t="s">
        <v>85</v>
      </c>
      <c r="C512" s="55" t="s">
        <v>576</v>
      </c>
      <c r="D512" s="53" t="str">
        <f t="shared" si="9"/>
        <v>0100400</v>
      </c>
      <c r="E512" s="56">
        <v>350000</v>
      </c>
    </row>
    <row r="513" spans="1:5" s="5" customFormat="1" ht="15.75" hidden="1" outlineLevel="7" x14ac:dyDescent="0.25">
      <c r="A513" s="29" t="s">
        <v>32</v>
      </c>
      <c r="B513" s="51" t="s">
        <v>85</v>
      </c>
      <c r="C513" s="55" t="s">
        <v>576</v>
      </c>
      <c r="D513" s="53" t="str">
        <f t="shared" si="9"/>
        <v>0100400</v>
      </c>
      <c r="E513" s="56">
        <v>350000</v>
      </c>
    </row>
    <row r="514" spans="1:5" s="5" customFormat="1" ht="22.5" hidden="1" outlineLevel="3" x14ac:dyDescent="0.25">
      <c r="A514" s="45" t="s">
        <v>122</v>
      </c>
      <c r="B514" s="51" t="s">
        <v>85</v>
      </c>
      <c r="C514" s="55" t="s">
        <v>576</v>
      </c>
      <c r="D514" s="53" t="str">
        <f t="shared" si="9"/>
        <v>0100400</v>
      </c>
      <c r="E514" s="56">
        <v>350000</v>
      </c>
    </row>
    <row r="515" spans="1:5" s="5" customFormat="1" ht="15.75" hidden="1" outlineLevel="5" x14ac:dyDescent="0.25">
      <c r="A515" s="45" t="s">
        <v>28</v>
      </c>
      <c r="B515" s="51" t="s">
        <v>85</v>
      </c>
      <c r="C515" s="55" t="s">
        <v>576</v>
      </c>
      <c r="D515" s="53" t="str">
        <f t="shared" si="9"/>
        <v>0100400</v>
      </c>
      <c r="E515" s="56">
        <v>350000</v>
      </c>
    </row>
    <row r="516" spans="1:5" s="5" customFormat="1" ht="15.75" hidden="1" outlineLevel="6" x14ac:dyDescent="0.25">
      <c r="A516" s="45" t="s">
        <v>30</v>
      </c>
      <c r="B516" s="51" t="s">
        <v>85</v>
      </c>
      <c r="C516" s="55" t="s">
        <v>576</v>
      </c>
      <c r="D516" s="53" t="str">
        <f t="shared" si="9"/>
        <v>0100400</v>
      </c>
      <c r="E516" s="56">
        <v>350000</v>
      </c>
    </row>
    <row r="517" spans="1:5" s="5" customFormat="1" ht="15.75" hidden="1" outlineLevel="7" x14ac:dyDescent="0.25">
      <c r="A517" s="29" t="s">
        <v>34</v>
      </c>
      <c r="B517" s="51" t="s">
        <v>85</v>
      </c>
      <c r="C517" s="55" t="s">
        <v>576</v>
      </c>
      <c r="D517" s="53" t="str">
        <f t="shared" si="9"/>
        <v>0100400</v>
      </c>
      <c r="E517" s="56">
        <v>350000</v>
      </c>
    </row>
    <row r="518" spans="1:5" s="5" customFormat="1" ht="15.75" outlineLevel="7" x14ac:dyDescent="0.25">
      <c r="A518" s="29" t="s">
        <v>75</v>
      </c>
      <c r="B518" s="51" t="s">
        <v>72</v>
      </c>
      <c r="C518" s="55" t="s">
        <v>588</v>
      </c>
      <c r="D518" s="62" t="s">
        <v>76</v>
      </c>
      <c r="E518" s="56">
        <v>200</v>
      </c>
    </row>
    <row r="519" spans="1:5" s="5" customFormat="1" ht="15.75" outlineLevel="7" x14ac:dyDescent="0.25">
      <c r="A519" s="45" t="s">
        <v>566</v>
      </c>
      <c r="B519" s="47" t="s">
        <v>85</v>
      </c>
      <c r="C519" s="72"/>
      <c r="D519" s="73"/>
      <c r="E519" s="49">
        <f>E520+E532+E531</f>
        <v>6671.7849999999989</v>
      </c>
    </row>
    <row r="520" spans="1:5" s="5" customFormat="1" ht="22.5" outlineLevel="7" x14ac:dyDescent="0.25">
      <c r="A520" s="57" t="s">
        <v>675</v>
      </c>
      <c r="B520" s="51" t="s">
        <v>85</v>
      </c>
      <c r="C520" s="55" t="s">
        <v>589</v>
      </c>
      <c r="D520" s="62"/>
      <c r="E520" s="56">
        <f>E521+E528+E526+E525</f>
        <v>6471.0849999999991</v>
      </c>
    </row>
    <row r="521" spans="1:5" s="5" customFormat="1" ht="15.75" outlineLevel="7" x14ac:dyDescent="0.25">
      <c r="A521" s="29" t="s">
        <v>637</v>
      </c>
      <c r="B521" s="51" t="s">
        <v>85</v>
      </c>
      <c r="C521" s="55" t="s">
        <v>590</v>
      </c>
      <c r="D521" s="62" t="s">
        <v>29</v>
      </c>
      <c r="E521" s="56">
        <f>E522</f>
        <v>5357.4849999999997</v>
      </c>
    </row>
    <row r="522" spans="1:5" s="5" customFormat="1" ht="22.5" outlineLevel="7" x14ac:dyDescent="0.25">
      <c r="A522" s="29" t="s">
        <v>638</v>
      </c>
      <c r="B522" s="51" t="s">
        <v>85</v>
      </c>
      <c r="C522" s="55" t="s">
        <v>590</v>
      </c>
      <c r="D522" s="62" t="s">
        <v>31</v>
      </c>
      <c r="E522" s="56">
        <f>E524</f>
        <v>5357.4849999999997</v>
      </c>
    </row>
    <row r="523" spans="1:5" s="5" customFormat="1" ht="15.75" outlineLevel="7" x14ac:dyDescent="0.25">
      <c r="A523" s="29" t="s">
        <v>32</v>
      </c>
      <c r="B523" s="51" t="s">
        <v>85</v>
      </c>
      <c r="C523" s="55" t="s">
        <v>590</v>
      </c>
      <c r="D523" s="62" t="s">
        <v>33</v>
      </c>
      <c r="E523" s="56">
        <v>0</v>
      </c>
    </row>
    <row r="524" spans="1:5" s="5" customFormat="1" ht="22.5" outlineLevel="7" x14ac:dyDescent="0.25">
      <c r="A524" s="29" t="s">
        <v>639</v>
      </c>
      <c r="B524" s="51" t="s">
        <v>85</v>
      </c>
      <c r="C524" s="55" t="s">
        <v>590</v>
      </c>
      <c r="D524" s="62" t="s">
        <v>35</v>
      </c>
      <c r="E524" s="56">
        <f>4844.2+513.285</f>
        <v>5357.4849999999997</v>
      </c>
    </row>
    <row r="525" spans="1:5" s="5" customFormat="1" ht="22.5" outlineLevel="7" x14ac:dyDescent="0.25">
      <c r="A525" s="29" t="s">
        <v>659</v>
      </c>
      <c r="B525" s="51" t="s">
        <v>85</v>
      </c>
      <c r="C525" s="55" t="s">
        <v>590</v>
      </c>
      <c r="D525" s="62" t="s">
        <v>658</v>
      </c>
      <c r="E525" s="56">
        <v>396.9</v>
      </c>
    </row>
    <row r="526" spans="1:5" s="5" customFormat="1" ht="15.75" outlineLevel="7" x14ac:dyDescent="0.25">
      <c r="A526" s="29" t="s">
        <v>114</v>
      </c>
      <c r="B526" s="51" t="s">
        <v>85</v>
      </c>
      <c r="C526" s="55" t="s">
        <v>590</v>
      </c>
      <c r="D526" s="62" t="s">
        <v>646</v>
      </c>
      <c r="E526" s="56">
        <f>E527</f>
        <v>395</v>
      </c>
    </row>
    <row r="527" spans="1:5" s="5" customFormat="1" ht="58.5" customHeight="1" outlineLevel="7" x14ac:dyDescent="0.25">
      <c r="A527" s="75" t="s">
        <v>648</v>
      </c>
      <c r="B527" s="51" t="s">
        <v>85</v>
      </c>
      <c r="C527" s="55" t="s">
        <v>590</v>
      </c>
      <c r="D527" s="62" t="s">
        <v>647</v>
      </c>
      <c r="E527" s="56">
        <v>395</v>
      </c>
    </row>
    <row r="528" spans="1:5" s="5" customFormat="1" ht="15.75" outlineLevel="7" x14ac:dyDescent="0.25">
      <c r="A528" s="29" t="s">
        <v>49</v>
      </c>
      <c r="B528" s="51" t="s">
        <v>85</v>
      </c>
      <c r="C528" s="55" t="s">
        <v>590</v>
      </c>
      <c r="D528" s="62" t="s">
        <v>50</v>
      </c>
      <c r="E528" s="56">
        <f>E529+E530</f>
        <v>321.7</v>
      </c>
    </row>
    <row r="529" spans="1:5" s="5" customFormat="1" ht="15.75" outlineLevel="7" x14ac:dyDescent="0.25">
      <c r="A529" s="29" t="s">
        <v>640</v>
      </c>
      <c r="B529" s="51" t="s">
        <v>85</v>
      </c>
      <c r="C529" s="55" t="s">
        <v>590</v>
      </c>
      <c r="D529" s="62" t="s">
        <v>52</v>
      </c>
      <c r="E529" s="56">
        <v>149.6</v>
      </c>
    </row>
    <row r="530" spans="1:5" s="5" customFormat="1" ht="15.75" outlineLevel="7" x14ac:dyDescent="0.25">
      <c r="A530" s="29" t="s">
        <v>645</v>
      </c>
      <c r="B530" s="51" t="s">
        <v>85</v>
      </c>
      <c r="C530" s="55" t="s">
        <v>590</v>
      </c>
      <c r="D530" s="62" t="s">
        <v>644</v>
      </c>
      <c r="E530" s="56">
        <v>172.1</v>
      </c>
    </row>
    <row r="531" spans="1:5" s="5" customFormat="1" ht="48" customHeight="1" outlineLevel="7" x14ac:dyDescent="0.25">
      <c r="A531" s="29" t="s">
        <v>654</v>
      </c>
      <c r="B531" s="51" t="s">
        <v>85</v>
      </c>
      <c r="C531" s="55" t="s">
        <v>731</v>
      </c>
      <c r="D531" s="62" t="s">
        <v>35</v>
      </c>
      <c r="E531" s="56">
        <v>0.7</v>
      </c>
    </row>
    <row r="532" spans="1:5" s="5" customFormat="1" ht="22.5" x14ac:dyDescent="0.25">
      <c r="A532" s="76" t="s">
        <v>676</v>
      </c>
      <c r="B532" s="47" t="s">
        <v>85</v>
      </c>
      <c r="C532" s="72" t="s">
        <v>694</v>
      </c>
      <c r="D532" s="48"/>
      <c r="E532" s="49">
        <f>E533</f>
        <v>200</v>
      </c>
    </row>
    <row r="533" spans="1:5" s="5" customFormat="1" ht="15.75" outlineLevel="7" x14ac:dyDescent="0.25">
      <c r="A533" s="29" t="s">
        <v>637</v>
      </c>
      <c r="B533" s="51" t="s">
        <v>85</v>
      </c>
      <c r="C533" s="55" t="s">
        <v>693</v>
      </c>
      <c r="D533" s="62" t="s">
        <v>29</v>
      </c>
      <c r="E533" s="56">
        <f>E534</f>
        <v>200</v>
      </c>
    </row>
    <row r="534" spans="1:5" s="5" customFormat="1" ht="22.5" outlineLevel="7" x14ac:dyDescent="0.25">
      <c r="A534" s="29" t="s">
        <v>638</v>
      </c>
      <c r="B534" s="51" t="s">
        <v>85</v>
      </c>
      <c r="C534" s="55" t="s">
        <v>693</v>
      </c>
      <c r="D534" s="62" t="s">
        <v>31</v>
      </c>
      <c r="E534" s="56">
        <f>E535</f>
        <v>200</v>
      </c>
    </row>
    <row r="535" spans="1:5" s="5" customFormat="1" ht="22.5" outlineLevel="7" x14ac:dyDescent="0.25">
      <c r="A535" s="29" t="s">
        <v>639</v>
      </c>
      <c r="B535" s="51" t="s">
        <v>85</v>
      </c>
      <c r="C535" s="55" t="s">
        <v>693</v>
      </c>
      <c r="D535" s="62" t="s">
        <v>35</v>
      </c>
      <c r="E535" s="56">
        <v>200</v>
      </c>
    </row>
    <row r="536" spans="1:5" s="5" customFormat="1" ht="15.75" x14ac:dyDescent="0.25">
      <c r="A536" s="45" t="s">
        <v>123</v>
      </c>
      <c r="B536" s="47" t="s">
        <v>124</v>
      </c>
      <c r="C536" s="72"/>
      <c r="D536" s="48"/>
      <c r="E536" s="49">
        <f>E537</f>
        <v>1139.1999999999998</v>
      </c>
    </row>
    <row r="537" spans="1:5" s="5" customFormat="1" ht="15.75" outlineLevel="1" x14ac:dyDescent="0.25">
      <c r="A537" s="29" t="s">
        <v>125</v>
      </c>
      <c r="B537" s="51" t="s">
        <v>126</v>
      </c>
      <c r="C537" s="55"/>
      <c r="D537" s="53"/>
      <c r="E537" s="56">
        <f>E549</f>
        <v>1139.1999999999998</v>
      </c>
    </row>
    <row r="538" spans="1:5" s="5" customFormat="1" ht="15.75" hidden="1" outlineLevel="2" x14ac:dyDescent="0.25">
      <c r="A538" s="45" t="s">
        <v>86</v>
      </c>
      <c r="B538" s="51" t="s">
        <v>126</v>
      </c>
      <c r="C538" s="55" t="s">
        <v>591</v>
      </c>
      <c r="D538" s="53" t="str">
        <f t="shared" ref="D538:D548" si="10">C538</f>
        <v>70302 51180</v>
      </c>
      <c r="E538" s="54" t="e">
        <f>#REF!</f>
        <v>#REF!</v>
      </c>
    </row>
    <row r="539" spans="1:5" s="5" customFormat="1" ht="22.5" hidden="1" outlineLevel="3" x14ac:dyDescent="0.25">
      <c r="A539" s="45" t="s">
        <v>127</v>
      </c>
      <c r="B539" s="51" t="s">
        <v>126</v>
      </c>
      <c r="C539" s="55" t="s">
        <v>591</v>
      </c>
      <c r="D539" s="53" t="str">
        <f t="shared" si="10"/>
        <v>70302 51180</v>
      </c>
      <c r="E539" s="54" t="e">
        <f>#REF!</f>
        <v>#REF!</v>
      </c>
    </row>
    <row r="540" spans="1:5" s="5" customFormat="1" ht="15.75" hidden="1" outlineLevel="5" x14ac:dyDescent="0.25">
      <c r="A540" s="45" t="s">
        <v>100</v>
      </c>
      <c r="B540" s="51" t="s">
        <v>126</v>
      </c>
      <c r="C540" s="55" t="s">
        <v>591</v>
      </c>
      <c r="D540" s="53" t="str">
        <f t="shared" si="10"/>
        <v>70302 51180</v>
      </c>
      <c r="E540" s="54" t="e">
        <f>#REF!</f>
        <v>#REF!</v>
      </c>
    </row>
    <row r="541" spans="1:5" s="5" customFormat="1" ht="15.75" hidden="1" outlineLevel="6" x14ac:dyDescent="0.25">
      <c r="A541" s="45" t="s">
        <v>101</v>
      </c>
      <c r="B541" s="51" t="s">
        <v>126</v>
      </c>
      <c r="C541" s="55" t="s">
        <v>591</v>
      </c>
      <c r="D541" s="53" t="str">
        <f t="shared" si="10"/>
        <v>70302 51180</v>
      </c>
      <c r="E541" s="54" t="e">
        <f>#REF!</f>
        <v>#REF!</v>
      </c>
    </row>
    <row r="542" spans="1:5" s="5" customFormat="1" ht="15.75" hidden="1" outlineLevel="7" x14ac:dyDescent="0.25">
      <c r="A542" s="29" t="s">
        <v>101</v>
      </c>
      <c r="B542" s="51" t="s">
        <v>126</v>
      </c>
      <c r="C542" s="55" t="s">
        <v>591</v>
      </c>
      <c r="D542" s="53" t="str">
        <f t="shared" si="10"/>
        <v>70302 51180</v>
      </c>
      <c r="E542" s="54" t="e">
        <f>#REF!</f>
        <v>#REF!</v>
      </c>
    </row>
    <row r="543" spans="1:5" s="5" customFormat="1" ht="15.75" hidden="1" outlineLevel="1" x14ac:dyDescent="0.25">
      <c r="A543" s="45" t="s">
        <v>128</v>
      </c>
      <c r="B543" s="51" t="s">
        <v>129</v>
      </c>
      <c r="C543" s="55" t="s">
        <v>591</v>
      </c>
      <c r="D543" s="53" t="str">
        <f t="shared" si="10"/>
        <v>70302 51180</v>
      </c>
      <c r="E543" s="54" t="e">
        <f>#REF!</f>
        <v>#REF!</v>
      </c>
    </row>
    <row r="544" spans="1:5" s="5" customFormat="1" ht="15.75" hidden="1" outlineLevel="2" x14ac:dyDescent="0.25">
      <c r="A544" s="45" t="s">
        <v>130</v>
      </c>
      <c r="B544" s="51" t="s">
        <v>129</v>
      </c>
      <c r="C544" s="55" t="s">
        <v>591</v>
      </c>
      <c r="D544" s="53" t="str">
        <f t="shared" si="10"/>
        <v>70302 51180</v>
      </c>
      <c r="E544" s="54" t="e">
        <f>#REF!</f>
        <v>#REF!</v>
      </c>
    </row>
    <row r="545" spans="1:5" s="5" customFormat="1" ht="15.75" hidden="1" outlineLevel="3" x14ac:dyDescent="0.25">
      <c r="A545" s="45" t="s">
        <v>131</v>
      </c>
      <c r="B545" s="51" t="s">
        <v>129</v>
      </c>
      <c r="C545" s="55" t="s">
        <v>591</v>
      </c>
      <c r="D545" s="53" t="str">
        <f t="shared" si="10"/>
        <v>70302 51180</v>
      </c>
      <c r="E545" s="54" t="e">
        <f>#REF!</f>
        <v>#REF!</v>
      </c>
    </row>
    <row r="546" spans="1:5" s="5" customFormat="1" ht="15.75" hidden="1" outlineLevel="5" x14ac:dyDescent="0.25">
      <c r="A546" s="45" t="s">
        <v>28</v>
      </c>
      <c r="B546" s="51" t="s">
        <v>129</v>
      </c>
      <c r="C546" s="55" t="s">
        <v>591</v>
      </c>
      <c r="D546" s="53" t="str">
        <f t="shared" si="10"/>
        <v>70302 51180</v>
      </c>
      <c r="E546" s="54" t="e">
        <f>#REF!</f>
        <v>#REF!</v>
      </c>
    </row>
    <row r="547" spans="1:5" s="5" customFormat="1" ht="15.75" hidden="1" outlineLevel="6" x14ac:dyDescent="0.25">
      <c r="A547" s="45" t="s">
        <v>30</v>
      </c>
      <c r="B547" s="51" t="s">
        <v>129</v>
      </c>
      <c r="C547" s="55" t="s">
        <v>591</v>
      </c>
      <c r="D547" s="53" t="str">
        <f t="shared" si="10"/>
        <v>70302 51180</v>
      </c>
      <c r="E547" s="54" t="e">
        <f>#REF!</f>
        <v>#REF!</v>
      </c>
    </row>
    <row r="548" spans="1:5" s="5" customFormat="1" ht="15.75" hidden="1" outlineLevel="7" x14ac:dyDescent="0.25">
      <c r="A548" s="29" t="s">
        <v>34</v>
      </c>
      <c r="B548" s="51" t="s">
        <v>129</v>
      </c>
      <c r="C548" s="55" t="s">
        <v>591</v>
      </c>
      <c r="D548" s="53" t="str">
        <f t="shared" si="10"/>
        <v>70302 51180</v>
      </c>
      <c r="E548" s="54" t="e">
        <f>#REF!</f>
        <v>#REF!</v>
      </c>
    </row>
    <row r="549" spans="1:5" s="5" customFormat="1" ht="15.75" hidden="1" outlineLevel="7" x14ac:dyDescent="0.25">
      <c r="A549" s="29" t="s">
        <v>86</v>
      </c>
      <c r="B549" s="51" t="s">
        <v>126</v>
      </c>
      <c r="C549" s="55" t="s">
        <v>591</v>
      </c>
      <c r="D549" s="53"/>
      <c r="E549" s="56">
        <f>E550</f>
        <v>1139.1999999999998</v>
      </c>
    </row>
    <row r="550" spans="1:5" s="5" customFormat="1" ht="22.5" outlineLevel="7" x14ac:dyDescent="0.25">
      <c r="A550" s="57" t="s">
        <v>674</v>
      </c>
      <c r="B550" s="51" t="s">
        <v>126</v>
      </c>
      <c r="C550" s="55" t="s">
        <v>695</v>
      </c>
      <c r="D550" s="53"/>
      <c r="E550" s="56">
        <f>E551+E556</f>
        <v>1139.1999999999998</v>
      </c>
    </row>
    <row r="551" spans="1:5" s="5" customFormat="1" ht="33.75" outlineLevel="7" x14ac:dyDescent="0.25">
      <c r="A551" s="29" t="s">
        <v>634</v>
      </c>
      <c r="B551" s="51" t="s">
        <v>126</v>
      </c>
      <c r="C551" s="55" t="s">
        <v>695</v>
      </c>
      <c r="D551" s="62">
        <v>100</v>
      </c>
      <c r="E551" s="56">
        <f>E552</f>
        <v>943.59999999999991</v>
      </c>
    </row>
    <row r="552" spans="1:5" s="5" customFormat="1" ht="15.75" outlineLevel="7" x14ac:dyDescent="0.25">
      <c r="A552" s="29" t="s">
        <v>635</v>
      </c>
      <c r="B552" s="51" t="s">
        <v>126</v>
      </c>
      <c r="C552" s="55" t="s">
        <v>695</v>
      </c>
      <c r="D552" s="62" t="s">
        <v>19</v>
      </c>
      <c r="E552" s="56">
        <f>E553+E554+E555</f>
        <v>943.59999999999991</v>
      </c>
    </row>
    <row r="553" spans="1:5" s="5" customFormat="1" ht="15.75" outlineLevel="7" x14ac:dyDescent="0.25">
      <c r="A553" s="29" t="s">
        <v>582</v>
      </c>
      <c r="B553" s="51" t="s">
        <v>126</v>
      </c>
      <c r="C553" s="55" t="s">
        <v>695</v>
      </c>
      <c r="D553" s="62" t="s">
        <v>21</v>
      </c>
      <c r="E553" s="56">
        <v>662.9</v>
      </c>
    </row>
    <row r="554" spans="1:5" s="5" customFormat="1" ht="22.5" outlineLevel="7" x14ac:dyDescent="0.25">
      <c r="A554" s="29" t="s">
        <v>636</v>
      </c>
      <c r="B554" s="51" t="s">
        <v>126</v>
      </c>
      <c r="C554" s="55" t="s">
        <v>695</v>
      </c>
      <c r="D554" s="62" t="s">
        <v>27</v>
      </c>
      <c r="E554" s="56">
        <v>80.5</v>
      </c>
    </row>
    <row r="555" spans="1:5" s="5" customFormat="1" ht="22.5" outlineLevel="7" x14ac:dyDescent="0.25">
      <c r="A555" s="29" t="s">
        <v>583</v>
      </c>
      <c r="B555" s="51" t="s">
        <v>126</v>
      </c>
      <c r="C555" s="55" t="s">
        <v>695</v>
      </c>
      <c r="D555" s="62" t="s">
        <v>586</v>
      </c>
      <c r="E555" s="56">
        <v>200.2</v>
      </c>
    </row>
    <row r="556" spans="1:5" s="5" customFormat="1" ht="15.75" outlineLevel="7" x14ac:dyDescent="0.25">
      <c r="A556" s="29" t="s">
        <v>637</v>
      </c>
      <c r="B556" s="51" t="s">
        <v>126</v>
      </c>
      <c r="C556" s="55" t="s">
        <v>695</v>
      </c>
      <c r="D556" s="62" t="s">
        <v>29</v>
      </c>
      <c r="E556" s="56">
        <f>E557</f>
        <v>195.6</v>
      </c>
    </row>
    <row r="557" spans="1:5" s="5" customFormat="1" ht="22.5" outlineLevel="7" x14ac:dyDescent="0.25">
      <c r="A557" s="29" t="s">
        <v>638</v>
      </c>
      <c r="B557" s="51" t="s">
        <v>126</v>
      </c>
      <c r="C557" s="55" t="s">
        <v>695</v>
      </c>
      <c r="D557" s="62" t="s">
        <v>31</v>
      </c>
      <c r="E557" s="56">
        <f>E558+E559</f>
        <v>195.6</v>
      </c>
    </row>
    <row r="558" spans="1:5" s="5" customFormat="1" ht="15.75" outlineLevel="7" x14ac:dyDescent="0.25">
      <c r="A558" s="29" t="s">
        <v>32</v>
      </c>
      <c r="B558" s="51" t="s">
        <v>126</v>
      </c>
      <c r="C558" s="55" t="s">
        <v>695</v>
      </c>
      <c r="D558" s="62" t="s">
        <v>33</v>
      </c>
      <c r="E558" s="56">
        <v>5</v>
      </c>
    </row>
    <row r="559" spans="1:5" s="5" customFormat="1" ht="22.5" outlineLevel="7" x14ac:dyDescent="0.25">
      <c r="A559" s="29" t="s">
        <v>639</v>
      </c>
      <c r="B559" s="51" t="s">
        <v>126</v>
      </c>
      <c r="C559" s="55" t="s">
        <v>695</v>
      </c>
      <c r="D559" s="62" t="s">
        <v>35</v>
      </c>
      <c r="E559" s="56">
        <v>190.6</v>
      </c>
    </row>
    <row r="560" spans="1:5" s="5" customFormat="1" ht="15.75" x14ac:dyDescent="0.25">
      <c r="A560" s="45" t="s">
        <v>132</v>
      </c>
      <c r="B560" s="47" t="s">
        <v>133</v>
      </c>
      <c r="C560" s="43"/>
      <c r="D560" s="48"/>
      <c r="E560" s="49">
        <f>E561</f>
        <v>947.8</v>
      </c>
    </row>
    <row r="561" spans="1:5" s="5" customFormat="1" ht="22.5" x14ac:dyDescent="0.25">
      <c r="A561" s="57" t="s">
        <v>677</v>
      </c>
      <c r="B561" s="47" t="s">
        <v>133</v>
      </c>
      <c r="C561" s="72" t="s">
        <v>592</v>
      </c>
      <c r="D561" s="48"/>
      <c r="E561" s="49">
        <f>E562</f>
        <v>947.8</v>
      </c>
    </row>
    <row r="562" spans="1:5" s="5" customFormat="1" ht="22.5" outlineLevel="7" x14ac:dyDescent="0.25">
      <c r="A562" s="29" t="s">
        <v>136</v>
      </c>
      <c r="B562" s="51" t="s">
        <v>135</v>
      </c>
      <c r="C562" s="55" t="s">
        <v>593</v>
      </c>
      <c r="D562" s="53"/>
      <c r="E562" s="56">
        <f>E563</f>
        <v>947.8</v>
      </c>
    </row>
    <row r="563" spans="1:5" s="5" customFormat="1" ht="15.75" outlineLevel="7" x14ac:dyDescent="0.25">
      <c r="A563" s="29" t="s">
        <v>637</v>
      </c>
      <c r="B563" s="51" t="s">
        <v>135</v>
      </c>
      <c r="C563" s="55" t="s">
        <v>594</v>
      </c>
      <c r="D563" s="62">
        <v>200</v>
      </c>
      <c r="E563" s="56">
        <f>E564</f>
        <v>947.8</v>
      </c>
    </row>
    <row r="564" spans="1:5" s="5" customFormat="1" ht="22.5" outlineLevel="7" x14ac:dyDescent="0.25">
      <c r="A564" s="29" t="s">
        <v>638</v>
      </c>
      <c r="B564" s="51" t="s">
        <v>135</v>
      </c>
      <c r="C564" s="55" t="s">
        <v>594</v>
      </c>
      <c r="D564" s="62" t="s">
        <v>31</v>
      </c>
      <c r="E564" s="56">
        <f>E565</f>
        <v>947.8</v>
      </c>
    </row>
    <row r="565" spans="1:5" s="5" customFormat="1" ht="22.5" outlineLevel="7" x14ac:dyDescent="0.25">
      <c r="A565" s="29" t="s">
        <v>639</v>
      </c>
      <c r="B565" s="51" t="s">
        <v>135</v>
      </c>
      <c r="C565" s="55" t="s">
        <v>594</v>
      </c>
      <c r="D565" s="62" t="s">
        <v>35</v>
      </c>
      <c r="E565" s="56">
        <v>947.8</v>
      </c>
    </row>
    <row r="566" spans="1:5" s="5" customFormat="1" ht="15.75" outlineLevel="7" x14ac:dyDescent="0.25">
      <c r="A566" s="29" t="s">
        <v>699</v>
      </c>
      <c r="B566" s="51" t="s">
        <v>135</v>
      </c>
      <c r="C566" s="55" t="s">
        <v>594</v>
      </c>
      <c r="D566" s="62" t="s">
        <v>644</v>
      </c>
      <c r="E566" s="56"/>
    </row>
    <row r="567" spans="1:5" s="5" customFormat="1" ht="15.75" x14ac:dyDescent="0.25">
      <c r="A567" s="45" t="s">
        <v>144</v>
      </c>
      <c r="B567" s="47" t="s">
        <v>145</v>
      </c>
      <c r="C567" s="43"/>
      <c r="D567" s="48"/>
      <c r="E567" s="49">
        <f>E568+E1023+E1236+E1251+E1017</f>
        <v>77144.599999999991</v>
      </c>
    </row>
    <row r="568" spans="1:5" s="5" customFormat="1" ht="15.75" outlineLevel="1" x14ac:dyDescent="0.25">
      <c r="A568" s="45" t="s">
        <v>146</v>
      </c>
      <c r="B568" s="47" t="s">
        <v>147</v>
      </c>
      <c r="C568" s="43"/>
      <c r="D568" s="48"/>
      <c r="E568" s="49">
        <f>E785+E1009</f>
        <v>277.39999999999998</v>
      </c>
    </row>
    <row r="569" spans="1:5" s="5" customFormat="1" ht="15.75" hidden="1" outlineLevel="2" x14ac:dyDescent="0.25">
      <c r="A569" s="45" t="s">
        <v>146</v>
      </c>
      <c r="B569" s="47" t="s">
        <v>147</v>
      </c>
      <c r="C569" s="43">
        <v>335788</v>
      </c>
      <c r="D569" s="48">
        <f t="shared" ref="D569:D632" si="11">C569</f>
        <v>335788</v>
      </c>
      <c r="E569" s="61" t="e">
        <f>#REF!</f>
        <v>#REF!</v>
      </c>
    </row>
    <row r="570" spans="1:5" s="5" customFormat="1" ht="22.5" hidden="1" outlineLevel="3" x14ac:dyDescent="0.25">
      <c r="A570" s="45" t="s">
        <v>13</v>
      </c>
      <c r="B570" s="47" t="s">
        <v>147</v>
      </c>
      <c r="C570" s="43">
        <v>9112.9</v>
      </c>
      <c r="D570" s="48">
        <f t="shared" si="11"/>
        <v>9112.9</v>
      </c>
      <c r="E570" s="61" t="e">
        <f>#REF!</f>
        <v>#REF!</v>
      </c>
    </row>
    <row r="571" spans="1:5" s="5" customFormat="1" ht="22.5" hidden="1" outlineLevel="5" x14ac:dyDescent="0.25">
      <c r="A571" s="45" t="s">
        <v>55</v>
      </c>
      <c r="B571" s="47" t="s">
        <v>147</v>
      </c>
      <c r="C571" s="43">
        <v>9112.9</v>
      </c>
      <c r="D571" s="48">
        <f t="shared" si="11"/>
        <v>9112.9</v>
      </c>
      <c r="E571" s="61" t="e">
        <f>#REF!</f>
        <v>#REF!</v>
      </c>
    </row>
    <row r="572" spans="1:5" s="5" customFormat="1" ht="33.75" hidden="1" outlineLevel="6" x14ac:dyDescent="0.25">
      <c r="A572" s="45" t="s">
        <v>16</v>
      </c>
      <c r="B572" s="47" t="s">
        <v>147</v>
      </c>
      <c r="C572" s="43">
        <v>9112.9</v>
      </c>
      <c r="D572" s="48">
        <f t="shared" si="11"/>
        <v>9112.9</v>
      </c>
      <c r="E572" s="61" t="e">
        <f>#REF!</f>
        <v>#REF!</v>
      </c>
    </row>
    <row r="573" spans="1:5" s="5" customFormat="1" ht="15.75" hidden="1" outlineLevel="7" x14ac:dyDescent="0.25">
      <c r="A573" s="45" t="s">
        <v>18</v>
      </c>
      <c r="B573" s="51" t="s">
        <v>147</v>
      </c>
      <c r="C573" s="52">
        <v>9112.9</v>
      </c>
      <c r="D573" s="48">
        <f t="shared" si="11"/>
        <v>9112.9</v>
      </c>
      <c r="E573" s="61" t="e">
        <f>#REF!</f>
        <v>#REF!</v>
      </c>
    </row>
    <row r="574" spans="1:5" s="5" customFormat="1" ht="15.75" hidden="1" outlineLevel="3" x14ac:dyDescent="0.25">
      <c r="A574" s="29" t="s">
        <v>20</v>
      </c>
      <c r="B574" s="47" t="s">
        <v>147</v>
      </c>
      <c r="C574" s="43">
        <v>312885.40000000002</v>
      </c>
      <c r="D574" s="48">
        <f t="shared" si="11"/>
        <v>312885.40000000002</v>
      </c>
      <c r="E574" s="61" t="e">
        <f>#REF!</f>
        <v>#REF!</v>
      </c>
    </row>
    <row r="575" spans="1:5" s="5" customFormat="1" ht="15.75" hidden="1" outlineLevel="5" x14ac:dyDescent="0.25">
      <c r="A575" s="45" t="s">
        <v>24</v>
      </c>
      <c r="B575" s="47" t="s">
        <v>147</v>
      </c>
      <c r="C575" s="43">
        <v>287367.40000000002</v>
      </c>
      <c r="D575" s="48">
        <f t="shared" si="11"/>
        <v>287367.40000000002</v>
      </c>
      <c r="E575" s="61" t="e">
        <f>#REF!</f>
        <v>#REF!</v>
      </c>
    </row>
    <row r="576" spans="1:5" s="5" customFormat="1" ht="33.75" hidden="1" outlineLevel="6" x14ac:dyDescent="0.25">
      <c r="A576" s="45" t="s">
        <v>16</v>
      </c>
      <c r="B576" s="47" t="s">
        <v>147</v>
      </c>
      <c r="C576" s="43">
        <v>287367.40000000002</v>
      </c>
      <c r="D576" s="48">
        <f t="shared" si="11"/>
        <v>287367.40000000002</v>
      </c>
      <c r="E576" s="61" t="e">
        <f>#REF!</f>
        <v>#REF!</v>
      </c>
    </row>
    <row r="577" spans="1:5" s="5" customFormat="1" ht="15.75" hidden="1" outlineLevel="7" x14ac:dyDescent="0.25">
      <c r="A577" s="45" t="s">
        <v>18</v>
      </c>
      <c r="B577" s="51" t="s">
        <v>147</v>
      </c>
      <c r="C577" s="52">
        <v>287159.7</v>
      </c>
      <c r="D577" s="48">
        <f t="shared" si="11"/>
        <v>287159.7</v>
      </c>
      <c r="E577" s="61" t="e">
        <f>#REF!</f>
        <v>#REF!</v>
      </c>
    </row>
    <row r="578" spans="1:5" s="5" customFormat="1" ht="15.75" hidden="1" outlineLevel="7" x14ac:dyDescent="0.25">
      <c r="A578" s="29" t="s">
        <v>20</v>
      </c>
      <c r="B578" s="51" t="s">
        <v>147</v>
      </c>
      <c r="C578" s="52">
        <v>207.7</v>
      </c>
      <c r="D578" s="48">
        <f t="shared" si="11"/>
        <v>207.7</v>
      </c>
      <c r="E578" s="61" t="e">
        <f>#REF!</f>
        <v>#REF!</v>
      </c>
    </row>
    <row r="579" spans="1:5" s="5" customFormat="1" ht="15.75" hidden="1" outlineLevel="5" x14ac:dyDescent="0.25">
      <c r="A579" s="29" t="s">
        <v>26</v>
      </c>
      <c r="B579" s="47" t="s">
        <v>147</v>
      </c>
      <c r="C579" s="43">
        <v>25450.400000000001</v>
      </c>
      <c r="D579" s="48">
        <f t="shared" si="11"/>
        <v>25450.400000000001</v>
      </c>
      <c r="E579" s="61" t="e">
        <f>#REF!</f>
        <v>#REF!</v>
      </c>
    </row>
    <row r="580" spans="1:5" s="5" customFormat="1" ht="15.75" hidden="1" outlineLevel="6" x14ac:dyDescent="0.25">
      <c r="A580" s="45" t="s">
        <v>28</v>
      </c>
      <c r="B580" s="47" t="s">
        <v>147</v>
      </c>
      <c r="C580" s="43">
        <v>25450.400000000001</v>
      </c>
      <c r="D580" s="48">
        <f t="shared" si="11"/>
        <v>25450.400000000001</v>
      </c>
      <c r="E580" s="61" t="e">
        <f>#REF!</f>
        <v>#REF!</v>
      </c>
    </row>
    <row r="581" spans="1:5" s="5" customFormat="1" ht="15.75" hidden="1" outlineLevel="7" x14ac:dyDescent="0.25">
      <c r="A581" s="45" t="s">
        <v>30</v>
      </c>
      <c r="B581" s="51" t="s">
        <v>147</v>
      </c>
      <c r="C581" s="52">
        <v>6429.5</v>
      </c>
      <c r="D581" s="48">
        <f t="shared" si="11"/>
        <v>6429.5</v>
      </c>
      <c r="E581" s="61" t="e">
        <f>#REF!</f>
        <v>#REF!</v>
      </c>
    </row>
    <row r="582" spans="1:5" s="5" customFormat="1" ht="15.75" hidden="1" outlineLevel="7" x14ac:dyDescent="0.25">
      <c r="A582" s="29" t="s">
        <v>32</v>
      </c>
      <c r="B582" s="51" t="s">
        <v>147</v>
      </c>
      <c r="C582" s="52">
        <v>19020.900000000001</v>
      </c>
      <c r="D582" s="48">
        <f t="shared" si="11"/>
        <v>19020.900000000001</v>
      </c>
      <c r="E582" s="61" t="e">
        <f>#REF!</f>
        <v>#REF!</v>
      </c>
    </row>
    <row r="583" spans="1:5" s="5" customFormat="1" ht="15.75" hidden="1" outlineLevel="5" x14ac:dyDescent="0.25">
      <c r="A583" s="29" t="s">
        <v>34</v>
      </c>
      <c r="B583" s="47" t="s">
        <v>147</v>
      </c>
      <c r="C583" s="43">
        <v>67.599999999999994</v>
      </c>
      <c r="D583" s="48">
        <f t="shared" si="11"/>
        <v>67.599999999999994</v>
      </c>
      <c r="E583" s="61" t="e">
        <f>#REF!</f>
        <v>#REF!</v>
      </c>
    </row>
    <row r="584" spans="1:5" s="5" customFormat="1" ht="15.75" hidden="1" outlineLevel="6" x14ac:dyDescent="0.25">
      <c r="A584" s="45" t="s">
        <v>47</v>
      </c>
      <c r="B584" s="47" t="s">
        <v>147</v>
      </c>
      <c r="C584" s="43">
        <v>67.599999999999994</v>
      </c>
      <c r="D584" s="48">
        <f t="shared" si="11"/>
        <v>67.599999999999994</v>
      </c>
      <c r="E584" s="61" t="e">
        <f>#REF!</f>
        <v>#REF!</v>
      </c>
    </row>
    <row r="585" spans="1:5" s="5" customFormat="1" ht="15.75" hidden="1" outlineLevel="7" x14ac:dyDescent="0.25">
      <c r="A585" s="45" t="s">
        <v>49</v>
      </c>
      <c r="B585" s="51" t="s">
        <v>147</v>
      </c>
      <c r="C585" s="52">
        <v>31.4</v>
      </c>
      <c r="D585" s="48">
        <f t="shared" si="11"/>
        <v>31.4</v>
      </c>
      <c r="E585" s="61" t="e">
        <f>#REF!</f>
        <v>#REF!</v>
      </c>
    </row>
    <row r="586" spans="1:5" s="5" customFormat="1" ht="15.75" hidden="1" outlineLevel="7" x14ac:dyDescent="0.25">
      <c r="A586" s="29" t="s">
        <v>56</v>
      </c>
      <c r="B586" s="51" t="s">
        <v>147</v>
      </c>
      <c r="C586" s="52">
        <v>36.200000000000003</v>
      </c>
      <c r="D586" s="48">
        <f t="shared" si="11"/>
        <v>36.200000000000003</v>
      </c>
      <c r="E586" s="61" t="e">
        <f>#REF!</f>
        <v>#REF!</v>
      </c>
    </row>
    <row r="587" spans="1:5" s="5" customFormat="1" ht="15.75" hidden="1" outlineLevel="3" collapsed="1" x14ac:dyDescent="0.25">
      <c r="A587" s="29" t="s">
        <v>51</v>
      </c>
      <c r="B587" s="47" t="s">
        <v>147</v>
      </c>
      <c r="C587" s="43">
        <f>C588</f>
        <v>275.10000000000002</v>
      </c>
      <c r="D587" s="48">
        <f t="shared" si="11"/>
        <v>275.10000000000002</v>
      </c>
      <c r="E587" s="61" t="e">
        <f>#REF!</f>
        <v>#REF!</v>
      </c>
    </row>
    <row r="588" spans="1:5" s="5" customFormat="1" ht="22.5" hidden="1" outlineLevel="5" x14ac:dyDescent="0.25">
      <c r="A588" s="45" t="s">
        <v>148</v>
      </c>
      <c r="B588" s="47" t="s">
        <v>147</v>
      </c>
      <c r="C588" s="43">
        <f>C589</f>
        <v>275.10000000000002</v>
      </c>
      <c r="D588" s="48">
        <f t="shared" si="11"/>
        <v>275.10000000000002</v>
      </c>
      <c r="E588" s="61" t="e">
        <f>#REF!</f>
        <v>#REF!</v>
      </c>
    </row>
    <row r="589" spans="1:5" s="5" customFormat="1" ht="15.75" hidden="1" outlineLevel="6" x14ac:dyDescent="0.25">
      <c r="A589" s="45" t="s">
        <v>100</v>
      </c>
      <c r="B589" s="47" t="s">
        <v>147</v>
      </c>
      <c r="C589" s="43">
        <f>C590</f>
        <v>275.10000000000002</v>
      </c>
      <c r="D589" s="48">
        <f t="shared" si="11"/>
        <v>275.10000000000002</v>
      </c>
      <c r="E589" s="61" t="e">
        <f>#REF!</f>
        <v>#REF!</v>
      </c>
    </row>
    <row r="590" spans="1:5" s="5" customFormat="1" ht="15.75" hidden="1" outlineLevel="7" x14ac:dyDescent="0.25">
      <c r="A590" s="45" t="s">
        <v>101</v>
      </c>
      <c r="B590" s="51" t="s">
        <v>147</v>
      </c>
      <c r="C590" s="52">
        <v>275.10000000000002</v>
      </c>
      <c r="D590" s="48">
        <f t="shared" si="11"/>
        <v>275.10000000000002</v>
      </c>
      <c r="E590" s="61" t="e">
        <f>#REF!</f>
        <v>#REF!</v>
      </c>
    </row>
    <row r="591" spans="1:5" s="5" customFormat="1" ht="15.75" hidden="1" outlineLevel="3" x14ac:dyDescent="0.25">
      <c r="A591" s="29" t="s">
        <v>101</v>
      </c>
      <c r="B591" s="47" t="s">
        <v>147</v>
      </c>
      <c r="C591" s="43">
        <v>12932.1</v>
      </c>
      <c r="D591" s="48">
        <f t="shared" si="11"/>
        <v>12932.1</v>
      </c>
      <c r="E591" s="61" t="e">
        <f>#REF!</f>
        <v>#REF!</v>
      </c>
    </row>
    <row r="592" spans="1:5" s="5" customFormat="1" ht="22.5" hidden="1" outlineLevel="5" x14ac:dyDescent="0.25">
      <c r="A592" s="45" t="s">
        <v>149</v>
      </c>
      <c r="B592" s="47" t="s">
        <v>147</v>
      </c>
      <c r="C592" s="43">
        <v>12932.1</v>
      </c>
      <c r="D592" s="48">
        <f t="shared" si="11"/>
        <v>12932.1</v>
      </c>
      <c r="E592" s="61" t="e">
        <f>#REF!</f>
        <v>#REF!</v>
      </c>
    </row>
    <row r="593" spans="1:5" s="5" customFormat="1" ht="15.75" hidden="1" outlineLevel="6" x14ac:dyDescent="0.25">
      <c r="A593" s="45" t="s">
        <v>100</v>
      </c>
      <c r="B593" s="47" t="s">
        <v>147</v>
      </c>
      <c r="C593" s="43">
        <v>12932.1</v>
      </c>
      <c r="D593" s="48">
        <f t="shared" si="11"/>
        <v>12932.1</v>
      </c>
      <c r="E593" s="61" t="e">
        <f>#REF!</f>
        <v>#REF!</v>
      </c>
    </row>
    <row r="594" spans="1:5" s="5" customFormat="1" ht="15.75" hidden="1" outlineLevel="7" x14ac:dyDescent="0.25">
      <c r="A594" s="45" t="s">
        <v>101</v>
      </c>
      <c r="B594" s="51" t="s">
        <v>147</v>
      </c>
      <c r="C594" s="52">
        <v>12932.1</v>
      </c>
      <c r="D594" s="48">
        <f t="shared" si="11"/>
        <v>12932.1</v>
      </c>
      <c r="E594" s="61" t="e">
        <f>#REF!</f>
        <v>#REF!</v>
      </c>
    </row>
    <row r="595" spans="1:5" s="5" customFormat="1" ht="15.75" hidden="1" outlineLevel="2" x14ac:dyDescent="0.25">
      <c r="A595" s="29" t="s">
        <v>101</v>
      </c>
      <c r="B595" s="47" t="s">
        <v>147</v>
      </c>
      <c r="C595" s="43">
        <v>527377</v>
      </c>
      <c r="D595" s="48">
        <f t="shared" si="11"/>
        <v>527377</v>
      </c>
      <c r="E595" s="61" t="e">
        <f>#REF!</f>
        <v>#REF!</v>
      </c>
    </row>
    <row r="596" spans="1:5" s="5" customFormat="1" ht="15.75" hidden="1" outlineLevel="3" x14ac:dyDescent="0.25">
      <c r="A596" s="45" t="s">
        <v>150</v>
      </c>
      <c r="B596" s="47" t="s">
        <v>147</v>
      </c>
      <c r="C596" s="43">
        <v>5329</v>
      </c>
      <c r="D596" s="48">
        <f t="shared" si="11"/>
        <v>5329</v>
      </c>
      <c r="E596" s="61" t="e">
        <f>#REF!</f>
        <v>#REF!</v>
      </c>
    </row>
    <row r="597" spans="1:5" s="5" customFormat="1" ht="22.5" hidden="1" outlineLevel="4" x14ac:dyDescent="0.25">
      <c r="A597" s="45" t="s">
        <v>151</v>
      </c>
      <c r="B597" s="47" t="s">
        <v>147</v>
      </c>
      <c r="C597" s="43">
        <v>5329</v>
      </c>
      <c r="D597" s="48">
        <f t="shared" si="11"/>
        <v>5329</v>
      </c>
      <c r="E597" s="61" t="e">
        <f>#REF!</f>
        <v>#REF!</v>
      </c>
    </row>
    <row r="598" spans="1:5" s="5" customFormat="1" ht="33.75" hidden="1" outlineLevel="5" x14ac:dyDescent="0.25">
      <c r="A598" s="45" t="s">
        <v>152</v>
      </c>
      <c r="B598" s="47" t="s">
        <v>147</v>
      </c>
      <c r="C598" s="43">
        <v>29</v>
      </c>
      <c r="D598" s="48">
        <f t="shared" si="11"/>
        <v>29</v>
      </c>
      <c r="E598" s="61" t="e">
        <f>#REF!</f>
        <v>#REF!</v>
      </c>
    </row>
    <row r="599" spans="1:5" s="5" customFormat="1" ht="15.75" hidden="1" outlineLevel="6" x14ac:dyDescent="0.25">
      <c r="A599" s="45" t="s">
        <v>28</v>
      </c>
      <c r="B599" s="47" t="s">
        <v>147</v>
      </c>
      <c r="C599" s="43">
        <v>29</v>
      </c>
      <c r="D599" s="48">
        <f t="shared" si="11"/>
        <v>29</v>
      </c>
      <c r="E599" s="61" t="e">
        <f>#REF!</f>
        <v>#REF!</v>
      </c>
    </row>
    <row r="600" spans="1:5" s="5" customFormat="1" ht="15.75" hidden="1" outlineLevel="7" x14ac:dyDescent="0.25">
      <c r="A600" s="45" t="s">
        <v>30</v>
      </c>
      <c r="B600" s="51" t="s">
        <v>147</v>
      </c>
      <c r="C600" s="52">
        <v>29</v>
      </c>
      <c r="D600" s="48">
        <f t="shared" si="11"/>
        <v>29</v>
      </c>
      <c r="E600" s="61" t="e">
        <f>#REF!</f>
        <v>#REF!</v>
      </c>
    </row>
    <row r="601" spans="1:5" s="5" customFormat="1" ht="15.75" hidden="1" outlineLevel="5" x14ac:dyDescent="0.25">
      <c r="A601" s="29" t="s">
        <v>34</v>
      </c>
      <c r="B601" s="47" t="s">
        <v>147</v>
      </c>
      <c r="C601" s="43">
        <v>5300</v>
      </c>
      <c r="D601" s="48">
        <f t="shared" si="11"/>
        <v>5300</v>
      </c>
      <c r="E601" s="61" t="e">
        <f>#REF!</f>
        <v>#REF!</v>
      </c>
    </row>
    <row r="602" spans="1:5" s="5" customFormat="1" ht="15.75" hidden="1" outlineLevel="6" x14ac:dyDescent="0.25">
      <c r="A602" s="45" t="s">
        <v>47</v>
      </c>
      <c r="B602" s="47" t="s">
        <v>147</v>
      </c>
      <c r="C602" s="43">
        <v>5300</v>
      </c>
      <c r="D602" s="48">
        <f t="shared" si="11"/>
        <v>5300</v>
      </c>
      <c r="E602" s="61" t="e">
        <f>#REF!</f>
        <v>#REF!</v>
      </c>
    </row>
    <row r="603" spans="1:5" s="5" customFormat="1" ht="22.5" hidden="1" outlineLevel="7" x14ac:dyDescent="0.25">
      <c r="A603" s="45" t="s">
        <v>153</v>
      </c>
      <c r="B603" s="51" t="s">
        <v>147</v>
      </c>
      <c r="C603" s="52">
        <v>5300</v>
      </c>
      <c r="D603" s="48">
        <f t="shared" si="11"/>
        <v>5300</v>
      </c>
      <c r="E603" s="61" t="e">
        <f>#REF!</f>
        <v>#REF!</v>
      </c>
    </row>
    <row r="604" spans="1:5" s="5" customFormat="1" ht="22.5" hidden="1" outlineLevel="3" x14ac:dyDescent="0.25">
      <c r="A604" s="29" t="s">
        <v>153</v>
      </c>
      <c r="B604" s="47" t="s">
        <v>147</v>
      </c>
      <c r="C604" s="43">
        <v>155784.79999999999</v>
      </c>
      <c r="D604" s="48">
        <f t="shared" si="11"/>
        <v>155784.79999999999</v>
      </c>
      <c r="E604" s="61" t="e">
        <f>#REF!</f>
        <v>#REF!</v>
      </c>
    </row>
    <row r="605" spans="1:5" s="5" customFormat="1" ht="22.5" hidden="1" outlineLevel="5" x14ac:dyDescent="0.25">
      <c r="A605" s="45" t="s">
        <v>154</v>
      </c>
      <c r="B605" s="47" t="s">
        <v>147</v>
      </c>
      <c r="C605" s="43">
        <v>81427.5</v>
      </c>
      <c r="D605" s="48">
        <f t="shared" si="11"/>
        <v>81427.5</v>
      </c>
      <c r="E605" s="61" t="e">
        <f>#REF!</f>
        <v>#REF!</v>
      </c>
    </row>
    <row r="606" spans="1:5" s="5" customFormat="1" ht="15.75" hidden="1" outlineLevel="6" x14ac:dyDescent="0.25">
      <c r="A606" s="45" t="s">
        <v>28</v>
      </c>
      <c r="B606" s="47" t="s">
        <v>147</v>
      </c>
      <c r="C606" s="43">
        <v>81427.5</v>
      </c>
      <c r="D606" s="48">
        <f t="shared" si="11"/>
        <v>81427.5</v>
      </c>
      <c r="E606" s="61" t="e">
        <f>#REF!</f>
        <v>#REF!</v>
      </c>
    </row>
    <row r="607" spans="1:5" s="5" customFormat="1" ht="15.75" hidden="1" outlineLevel="7" x14ac:dyDescent="0.25">
      <c r="A607" s="45" t="s">
        <v>30</v>
      </c>
      <c r="B607" s="51" t="s">
        <v>147</v>
      </c>
      <c r="C607" s="52">
        <v>81427.5</v>
      </c>
      <c r="D607" s="48">
        <f t="shared" si="11"/>
        <v>81427.5</v>
      </c>
      <c r="E607" s="61" t="e">
        <f>#REF!</f>
        <v>#REF!</v>
      </c>
    </row>
    <row r="608" spans="1:5" s="5" customFormat="1" ht="15.75" hidden="1" outlineLevel="5" x14ac:dyDescent="0.25">
      <c r="A608" s="29" t="s">
        <v>34</v>
      </c>
      <c r="B608" s="47" t="s">
        <v>147</v>
      </c>
      <c r="C608" s="43">
        <v>34534.5</v>
      </c>
      <c r="D608" s="48">
        <f t="shared" si="11"/>
        <v>34534.5</v>
      </c>
      <c r="E608" s="61" t="e">
        <f>#REF!</f>
        <v>#REF!</v>
      </c>
    </row>
    <row r="609" spans="1:5" s="5" customFormat="1" ht="15.75" hidden="1" outlineLevel="6" x14ac:dyDescent="0.25">
      <c r="A609" s="45" t="s">
        <v>36</v>
      </c>
      <c r="B609" s="47" t="s">
        <v>147</v>
      </c>
      <c r="C609" s="43">
        <v>34534.5</v>
      </c>
      <c r="D609" s="48">
        <f t="shared" si="11"/>
        <v>34534.5</v>
      </c>
      <c r="E609" s="61" t="e">
        <f>#REF!</f>
        <v>#REF!</v>
      </c>
    </row>
    <row r="610" spans="1:5" s="5" customFormat="1" ht="15.75" hidden="1" outlineLevel="7" x14ac:dyDescent="0.25">
      <c r="A610" s="45" t="s">
        <v>68</v>
      </c>
      <c r="B610" s="51" t="s">
        <v>147</v>
      </c>
      <c r="C610" s="52">
        <v>34534.5</v>
      </c>
      <c r="D610" s="48">
        <f t="shared" si="11"/>
        <v>34534.5</v>
      </c>
      <c r="E610" s="61" t="e">
        <f>#REF!</f>
        <v>#REF!</v>
      </c>
    </row>
    <row r="611" spans="1:5" s="5" customFormat="1" ht="15.75" hidden="1" outlineLevel="5" x14ac:dyDescent="0.25">
      <c r="A611" s="29" t="s">
        <v>68</v>
      </c>
      <c r="B611" s="47" t="s">
        <v>147</v>
      </c>
      <c r="C611" s="43">
        <v>20160</v>
      </c>
      <c r="D611" s="48">
        <f t="shared" si="11"/>
        <v>20160</v>
      </c>
      <c r="E611" s="61" t="e">
        <f>#REF!</f>
        <v>#REF!</v>
      </c>
    </row>
    <row r="612" spans="1:5" s="5" customFormat="1" ht="22.5" hidden="1" outlineLevel="6" x14ac:dyDescent="0.25">
      <c r="A612" s="45" t="s">
        <v>105</v>
      </c>
      <c r="B612" s="47" t="s">
        <v>147</v>
      </c>
      <c r="C612" s="43">
        <v>20160</v>
      </c>
      <c r="D612" s="48">
        <f t="shared" si="11"/>
        <v>20160</v>
      </c>
      <c r="E612" s="61" t="e">
        <f>#REF!</f>
        <v>#REF!</v>
      </c>
    </row>
    <row r="613" spans="1:5" s="5" customFormat="1" ht="15.75" hidden="1" outlineLevel="7" x14ac:dyDescent="0.25">
      <c r="A613" s="45" t="s">
        <v>106</v>
      </c>
      <c r="B613" s="51" t="s">
        <v>147</v>
      </c>
      <c r="C613" s="52">
        <v>20160</v>
      </c>
      <c r="D613" s="48">
        <f t="shared" si="11"/>
        <v>20160</v>
      </c>
      <c r="E613" s="61" t="e">
        <f>#REF!</f>
        <v>#REF!</v>
      </c>
    </row>
    <row r="614" spans="1:5" s="5" customFormat="1" ht="22.5" hidden="1" outlineLevel="5" x14ac:dyDescent="0.25">
      <c r="A614" s="29" t="s">
        <v>107</v>
      </c>
      <c r="B614" s="47" t="s">
        <v>147</v>
      </c>
      <c r="C614" s="43">
        <v>19662.8</v>
      </c>
      <c r="D614" s="48">
        <f t="shared" si="11"/>
        <v>19662.8</v>
      </c>
      <c r="E614" s="61" t="e">
        <f>#REF!</f>
        <v>#REF!</v>
      </c>
    </row>
    <row r="615" spans="1:5" s="5" customFormat="1" ht="15.75" hidden="1" outlineLevel="6" x14ac:dyDescent="0.25">
      <c r="A615" s="45" t="s">
        <v>47</v>
      </c>
      <c r="B615" s="47" t="s">
        <v>147</v>
      </c>
      <c r="C615" s="43">
        <v>19662.8</v>
      </c>
      <c r="D615" s="48">
        <f t="shared" si="11"/>
        <v>19662.8</v>
      </c>
      <c r="E615" s="61" t="e">
        <f>#REF!</f>
        <v>#REF!</v>
      </c>
    </row>
    <row r="616" spans="1:5" s="5" customFormat="1" ht="22.5" hidden="1" outlineLevel="7" x14ac:dyDescent="0.25">
      <c r="A616" s="45" t="s">
        <v>153</v>
      </c>
      <c r="B616" s="51" t="s">
        <v>147</v>
      </c>
      <c r="C616" s="52">
        <v>19662.8</v>
      </c>
      <c r="D616" s="48">
        <f t="shared" si="11"/>
        <v>19662.8</v>
      </c>
      <c r="E616" s="61" t="e">
        <f>#REF!</f>
        <v>#REF!</v>
      </c>
    </row>
    <row r="617" spans="1:5" s="5" customFormat="1" ht="22.5" hidden="1" outlineLevel="3" x14ac:dyDescent="0.25">
      <c r="A617" s="29" t="s">
        <v>153</v>
      </c>
      <c r="B617" s="47" t="s">
        <v>147</v>
      </c>
      <c r="C617" s="43">
        <v>366263.2</v>
      </c>
      <c r="D617" s="48">
        <f t="shared" si="11"/>
        <v>366263.2</v>
      </c>
      <c r="E617" s="61" t="e">
        <f>#REF!</f>
        <v>#REF!</v>
      </c>
    </row>
    <row r="618" spans="1:5" s="5" customFormat="1" ht="15.75" hidden="1" outlineLevel="5" x14ac:dyDescent="0.25">
      <c r="A618" s="45" t="s">
        <v>79</v>
      </c>
      <c r="B618" s="47" t="s">
        <v>147</v>
      </c>
      <c r="C618" s="43">
        <v>307933.5</v>
      </c>
      <c r="D618" s="48">
        <f t="shared" si="11"/>
        <v>307933.5</v>
      </c>
      <c r="E618" s="61" t="e">
        <f>#REF!</f>
        <v>#REF!</v>
      </c>
    </row>
    <row r="619" spans="1:5" s="5" customFormat="1" ht="33.75" hidden="1" outlineLevel="6" x14ac:dyDescent="0.25">
      <c r="A619" s="45" t="s">
        <v>16</v>
      </c>
      <c r="B619" s="47" t="s">
        <v>147</v>
      </c>
      <c r="C619" s="43">
        <v>307933.5</v>
      </c>
      <c r="D619" s="48">
        <f t="shared" si="11"/>
        <v>307933.5</v>
      </c>
      <c r="E619" s="61" t="e">
        <f>#REF!</f>
        <v>#REF!</v>
      </c>
    </row>
    <row r="620" spans="1:5" s="5" customFormat="1" ht="15.75" hidden="1" outlineLevel="7" x14ac:dyDescent="0.25">
      <c r="A620" s="45" t="s">
        <v>80</v>
      </c>
      <c r="B620" s="51" t="s">
        <v>147</v>
      </c>
      <c r="C620" s="52">
        <v>305362.7</v>
      </c>
      <c r="D620" s="48">
        <f t="shared" si="11"/>
        <v>305362.7</v>
      </c>
      <c r="E620" s="61" t="e">
        <f>#REF!</f>
        <v>#REF!</v>
      </c>
    </row>
    <row r="621" spans="1:5" s="5" customFormat="1" ht="15.75" hidden="1" outlineLevel="7" x14ac:dyDescent="0.25">
      <c r="A621" s="29" t="s">
        <v>20</v>
      </c>
      <c r="B621" s="51" t="s">
        <v>147</v>
      </c>
      <c r="C621" s="52">
        <v>2570.8000000000002</v>
      </c>
      <c r="D621" s="48">
        <f t="shared" si="11"/>
        <v>2570.8000000000002</v>
      </c>
      <c r="E621" s="61" t="e">
        <f>#REF!</f>
        <v>#REF!</v>
      </c>
    </row>
    <row r="622" spans="1:5" s="5" customFormat="1" ht="15.75" hidden="1" outlineLevel="5" x14ac:dyDescent="0.25">
      <c r="A622" s="29" t="s">
        <v>26</v>
      </c>
      <c r="B622" s="47" t="s">
        <v>147</v>
      </c>
      <c r="C622" s="43">
        <v>57534.1</v>
      </c>
      <c r="D622" s="48">
        <f t="shared" si="11"/>
        <v>57534.1</v>
      </c>
      <c r="E622" s="61" t="e">
        <f>#REF!</f>
        <v>#REF!</v>
      </c>
    </row>
    <row r="623" spans="1:5" s="5" customFormat="1" ht="15.75" hidden="1" outlineLevel="6" x14ac:dyDescent="0.25">
      <c r="A623" s="45" t="s">
        <v>28</v>
      </c>
      <c r="B623" s="47" t="s">
        <v>147</v>
      </c>
      <c r="C623" s="43">
        <v>57534.1</v>
      </c>
      <c r="D623" s="48">
        <f t="shared" si="11"/>
        <v>57534.1</v>
      </c>
      <c r="E623" s="61" t="e">
        <f>#REF!</f>
        <v>#REF!</v>
      </c>
    </row>
    <row r="624" spans="1:5" s="5" customFormat="1" ht="15.75" hidden="1" outlineLevel="7" x14ac:dyDescent="0.25">
      <c r="A624" s="45" t="s">
        <v>30</v>
      </c>
      <c r="B624" s="51" t="s">
        <v>147</v>
      </c>
      <c r="C624" s="52">
        <v>13970.6</v>
      </c>
      <c r="D624" s="48">
        <f t="shared" si="11"/>
        <v>13970.6</v>
      </c>
      <c r="E624" s="61" t="e">
        <f>#REF!</f>
        <v>#REF!</v>
      </c>
    </row>
    <row r="625" spans="1:5" s="5" customFormat="1" ht="15.75" hidden="1" outlineLevel="7" x14ac:dyDescent="0.25">
      <c r="A625" s="29" t="s">
        <v>32</v>
      </c>
      <c r="B625" s="51" t="s">
        <v>147</v>
      </c>
      <c r="C625" s="52">
        <v>43563.5</v>
      </c>
      <c r="D625" s="48">
        <f t="shared" si="11"/>
        <v>43563.5</v>
      </c>
      <c r="E625" s="61" t="e">
        <f>#REF!</f>
        <v>#REF!</v>
      </c>
    </row>
    <row r="626" spans="1:5" s="5" customFormat="1" ht="15.75" hidden="1" outlineLevel="5" x14ac:dyDescent="0.25">
      <c r="A626" s="29" t="s">
        <v>34</v>
      </c>
      <c r="B626" s="47" t="s">
        <v>147</v>
      </c>
      <c r="C626" s="43">
        <v>795.6</v>
      </c>
      <c r="D626" s="48">
        <f t="shared" si="11"/>
        <v>795.6</v>
      </c>
      <c r="E626" s="61" t="e">
        <f>#REF!</f>
        <v>#REF!</v>
      </c>
    </row>
    <row r="627" spans="1:5" s="5" customFormat="1" ht="15.75" hidden="1" outlineLevel="6" x14ac:dyDescent="0.25">
      <c r="A627" s="45" t="s">
        <v>47</v>
      </c>
      <c r="B627" s="47" t="s">
        <v>147</v>
      </c>
      <c r="C627" s="43">
        <v>795.6</v>
      </c>
      <c r="D627" s="48">
        <f t="shared" si="11"/>
        <v>795.6</v>
      </c>
      <c r="E627" s="61" t="e">
        <f>#REF!</f>
        <v>#REF!</v>
      </c>
    </row>
    <row r="628" spans="1:5" s="5" customFormat="1" ht="15.75" hidden="1" outlineLevel="7" x14ac:dyDescent="0.25">
      <c r="A628" s="45" t="s">
        <v>49</v>
      </c>
      <c r="B628" s="51" t="s">
        <v>147</v>
      </c>
      <c r="C628" s="52">
        <v>563.6</v>
      </c>
      <c r="D628" s="48">
        <f t="shared" si="11"/>
        <v>563.6</v>
      </c>
      <c r="E628" s="61" t="e">
        <f>#REF!</f>
        <v>#REF!</v>
      </c>
    </row>
    <row r="629" spans="1:5" s="5" customFormat="1" ht="15.75" hidden="1" outlineLevel="7" x14ac:dyDescent="0.25">
      <c r="A629" s="29" t="s">
        <v>56</v>
      </c>
      <c r="B629" s="51" t="s">
        <v>147</v>
      </c>
      <c r="C629" s="52">
        <v>232</v>
      </c>
      <c r="D629" s="48">
        <f t="shared" si="11"/>
        <v>232</v>
      </c>
      <c r="E629" s="61" t="e">
        <f>#REF!</f>
        <v>#REF!</v>
      </c>
    </row>
    <row r="630" spans="1:5" s="5" customFormat="1" ht="15.75" hidden="1" outlineLevel="1" x14ac:dyDescent="0.25">
      <c r="A630" s="29" t="s">
        <v>51</v>
      </c>
      <c r="B630" s="47" t="s">
        <v>156</v>
      </c>
      <c r="C630" s="43">
        <v>7000</v>
      </c>
      <c r="D630" s="48">
        <f t="shared" si="11"/>
        <v>7000</v>
      </c>
      <c r="E630" s="61" t="e">
        <f>#REF!</f>
        <v>#REF!</v>
      </c>
    </row>
    <row r="631" spans="1:5" s="5" customFormat="1" ht="15.75" hidden="1" outlineLevel="2" x14ac:dyDescent="0.25">
      <c r="A631" s="45" t="s">
        <v>155</v>
      </c>
      <c r="B631" s="47" t="s">
        <v>156</v>
      </c>
      <c r="C631" s="43">
        <v>7000</v>
      </c>
      <c r="D631" s="48">
        <f t="shared" si="11"/>
        <v>7000</v>
      </c>
      <c r="E631" s="61" t="e">
        <f>#REF!</f>
        <v>#REF!</v>
      </c>
    </row>
    <row r="632" spans="1:5" s="5" customFormat="1" ht="22.5" hidden="1" outlineLevel="5" x14ac:dyDescent="0.25">
      <c r="A632" s="45" t="s">
        <v>157</v>
      </c>
      <c r="B632" s="47" t="s">
        <v>156</v>
      </c>
      <c r="C632" s="43">
        <v>7000</v>
      </c>
      <c r="D632" s="48">
        <f t="shared" si="11"/>
        <v>7000</v>
      </c>
      <c r="E632" s="61" t="e">
        <f>#REF!</f>
        <v>#REF!</v>
      </c>
    </row>
    <row r="633" spans="1:5" s="5" customFormat="1" ht="15.75" hidden="1" outlineLevel="6" x14ac:dyDescent="0.25">
      <c r="A633" s="45" t="s">
        <v>28</v>
      </c>
      <c r="B633" s="47" t="s">
        <v>156</v>
      </c>
      <c r="C633" s="43">
        <v>7000</v>
      </c>
      <c r="D633" s="48">
        <f t="shared" ref="D633:D705" si="12">C633</f>
        <v>7000</v>
      </c>
      <c r="E633" s="61" t="e">
        <f>#REF!</f>
        <v>#REF!</v>
      </c>
    </row>
    <row r="634" spans="1:5" s="5" customFormat="1" ht="15.75" hidden="1" outlineLevel="7" x14ac:dyDescent="0.25">
      <c r="A634" s="45" t="s">
        <v>30</v>
      </c>
      <c r="B634" s="51" t="s">
        <v>156</v>
      </c>
      <c r="C634" s="52">
        <v>7000</v>
      </c>
      <c r="D634" s="48">
        <f t="shared" si="12"/>
        <v>7000</v>
      </c>
      <c r="E634" s="61" t="e">
        <f>#REF!</f>
        <v>#REF!</v>
      </c>
    </row>
    <row r="635" spans="1:5" s="5" customFormat="1" ht="15.75" hidden="1" outlineLevel="1" x14ac:dyDescent="0.25">
      <c r="A635" s="29" t="s">
        <v>34</v>
      </c>
      <c r="B635" s="47" t="s">
        <v>159</v>
      </c>
      <c r="C635" s="43">
        <v>1902182.3</v>
      </c>
      <c r="D635" s="48">
        <f t="shared" si="12"/>
        <v>1902182.3</v>
      </c>
      <c r="E635" s="61" t="e">
        <f>#REF!</f>
        <v>#REF!</v>
      </c>
    </row>
    <row r="636" spans="1:5" s="5" customFormat="1" ht="15.75" hidden="1" outlineLevel="2" x14ac:dyDescent="0.25">
      <c r="A636" s="45" t="s">
        <v>158</v>
      </c>
      <c r="B636" s="47" t="s">
        <v>159</v>
      </c>
      <c r="C636" s="43">
        <v>170476.3</v>
      </c>
      <c r="D636" s="48">
        <f t="shared" si="12"/>
        <v>170476.3</v>
      </c>
      <c r="E636" s="61" t="e">
        <f>#REF!</f>
        <v>#REF!</v>
      </c>
    </row>
    <row r="637" spans="1:5" s="5" customFormat="1" ht="22.5" hidden="1" outlineLevel="3" x14ac:dyDescent="0.25">
      <c r="A637" s="45" t="s">
        <v>13</v>
      </c>
      <c r="B637" s="47" t="s">
        <v>159</v>
      </c>
      <c r="C637" s="43">
        <v>3487.8</v>
      </c>
      <c r="D637" s="48">
        <f t="shared" si="12"/>
        <v>3487.8</v>
      </c>
      <c r="E637" s="61" t="e">
        <f>#REF!</f>
        <v>#REF!</v>
      </c>
    </row>
    <row r="638" spans="1:5" s="5" customFormat="1" ht="22.5" hidden="1" outlineLevel="5" x14ac:dyDescent="0.25">
      <c r="A638" s="45" t="s">
        <v>55</v>
      </c>
      <c r="B638" s="47" t="s">
        <v>159</v>
      </c>
      <c r="C638" s="43">
        <v>3487.8</v>
      </c>
      <c r="D638" s="48">
        <f t="shared" si="12"/>
        <v>3487.8</v>
      </c>
      <c r="E638" s="61" t="e">
        <f>#REF!</f>
        <v>#REF!</v>
      </c>
    </row>
    <row r="639" spans="1:5" s="5" customFormat="1" ht="33.75" hidden="1" outlineLevel="6" x14ac:dyDescent="0.25">
      <c r="A639" s="45" t="s">
        <v>16</v>
      </c>
      <c r="B639" s="47" t="s">
        <v>159</v>
      </c>
      <c r="C639" s="43">
        <v>3487.8</v>
      </c>
      <c r="D639" s="48">
        <f t="shared" si="12"/>
        <v>3487.8</v>
      </c>
      <c r="E639" s="61" t="e">
        <f>#REF!</f>
        <v>#REF!</v>
      </c>
    </row>
    <row r="640" spans="1:5" s="5" customFormat="1" ht="15.75" hidden="1" outlineLevel="7" x14ac:dyDescent="0.25">
      <c r="A640" s="45" t="s">
        <v>18</v>
      </c>
      <c r="B640" s="51" t="s">
        <v>159</v>
      </c>
      <c r="C640" s="52">
        <v>3487.8</v>
      </c>
      <c r="D640" s="48">
        <f t="shared" si="12"/>
        <v>3487.8</v>
      </c>
      <c r="E640" s="61" t="e">
        <f>#REF!</f>
        <v>#REF!</v>
      </c>
    </row>
    <row r="641" spans="1:5" s="5" customFormat="1" ht="15.75" hidden="1" outlineLevel="3" x14ac:dyDescent="0.25">
      <c r="A641" s="29" t="s">
        <v>20</v>
      </c>
      <c r="B641" s="47" t="s">
        <v>159</v>
      </c>
      <c r="C641" s="43">
        <v>166988.5</v>
      </c>
      <c r="D641" s="48">
        <f t="shared" si="12"/>
        <v>166988.5</v>
      </c>
      <c r="E641" s="61" t="e">
        <f>#REF!</f>
        <v>#REF!</v>
      </c>
    </row>
    <row r="642" spans="1:5" s="5" customFormat="1" ht="15.75" hidden="1" outlineLevel="5" x14ac:dyDescent="0.25">
      <c r="A642" s="45" t="s">
        <v>24</v>
      </c>
      <c r="B642" s="47" t="s">
        <v>159</v>
      </c>
      <c r="C642" s="43">
        <v>149931.79999999999</v>
      </c>
      <c r="D642" s="48">
        <f t="shared" si="12"/>
        <v>149931.79999999999</v>
      </c>
      <c r="E642" s="61" t="e">
        <f>#REF!</f>
        <v>#REF!</v>
      </c>
    </row>
    <row r="643" spans="1:5" s="5" customFormat="1" ht="33.75" hidden="1" outlineLevel="6" x14ac:dyDescent="0.25">
      <c r="A643" s="45" t="s">
        <v>16</v>
      </c>
      <c r="B643" s="47" t="s">
        <v>159</v>
      </c>
      <c r="C643" s="43">
        <v>149931.79999999999</v>
      </c>
      <c r="D643" s="48">
        <f t="shared" si="12"/>
        <v>149931.79999999999</v>
      </c>
      <c r="E643" s="61" t="e">
        <f>#REF!</f>
        <v>#REF!</v>
      </c>
    </row>
    <row r="644" spans="1:5" s="5" customFormat="1" ht="15.75" hidden="1" outlineLevel="7" x14ac:dyDescent="0.25">
      <c r="A644" s="45" t="s">
        <v>18</v>
      </c>
      <c r="B644" s="51" t="s">
        <v>159</v>
      </c>
      <c r="C644" s="52">
        <v>149758</v>
      </c>
      <c r="D644" s="48">
        <f t="shared" si="12"/>
        <v>149758</v>
      </c>
      <c r="E644" s="61" t="e">
        <f>#REF!</f>
        <v>#REF!</v>
      </c>
    </row>
    <row r="645" spans="1:5" s="5" customFormat="1" ht="15.75" hidden="1" outlineLevel="7" x14ac:dyDescent="0.25">
      <c r="A645" s="29" t="s">
        <v>20</v>
      </c>
      <c r="B645" s="51" t="s">
        <v>159</v>
      </c>
      <c r="C645" s="52">
        <v>173.8</v>
      </c>
      <c r="D645" s="48">
        <f t="shared" si="12"/>
        <v>173.8</v>
      </c>
      <c r="E645" s="61" t="e">
        <f>#REF!</f>
        <v>#REF!</v>
      </c>
    </row>
    <row r="646" spans="1:5" s="5" customFormat="1" ht="15.75" hidden="1" outlineLevel="5" x14ac:dyDescent="0.25">
      <c r="A646" s="29" t="s">
        <v>26</v>
      </c>
      <c r="B646" s="47" t="s">
        <v>159</v>
      </c>
      <c r="C646" s="43">
        <v>17005.7</v>
      </c>
      <c r="D646" s="48">
        <f t="shared" si="12"/>
        <v>17005.7</v>
      </c>
      <c r="E646" s="61" t="e">
        <f>#REF!</f>
        <v>#REF!</v>
      </c>
    </row>
    <row r="647" spans="1:5" s="5" customFormat="1" ht="15.75" hidden="1" outlineLevel="6" x14ac:dyDescent="0.25">
      <c r="A647" s="45" t="s">
        <v>28</v>
      </c>
      <c r="B647" s="47" t="s">
        <v>159</v>
      </c>
      <c r="C647" s="43">
        <v>17005.7</v>
      </c>
      <c r="D647" s="48">
        <f t="shared" si="12"/>
        <v>17005.7</v>
      </c>
      <c r="E647" s="61" t="e">
        <f>#REF!</f>
        <v>#REF!</v>
      </c>
    </row>
    <row r="648" spans="1:5" s="5" customFormat="1" ht="15.75" hidden="1" outlineLevel="7" x14ac:dyDescent="0.25">
      <c r="A648" s="45" t="s">
        <v>30</v>
      </c>
      <c r="B648" s="51" t="s">
        <v>159</v>
      </c>
      <c r="C648" s="52">
        <v>1782.4</v>
      </c>
      <c r="D648" s="48">
        <f t="shared" si="12"/>
        <v>1782.4</v>
      </c>
      <c r="E648" s="61" t="e">
        <f>#REF!</f>
        <v>#REF!</v>
      </c>
    </row>
    <row r="649" spans="1:5" s="5" customFormat="1" ht="15.75" hidden="1" outlineLevel="7" x14ac:dyDescent="0.25">
      <c r="A649" s="29" t="s">
        <v>32</v>
      </c>
      <c r="B649" s="51" t="s">
        <v>159</v>
      </c>
      <c r="C649" s="52">
        <v>15223.3</v>
      </c>
      <c r="D649" s="48">
        <f t="shared" si="12"/>
        <v>15223.3</v>
      </c>
      <c r="E649" s="61" t="e">
        <f>#REF!</f>
        <v>#REF!</v>
      </c>
    </row>
    <row r="650" spans="1:5" s="5" customFormat="1" ht="15.75" hidden="1" outlineLevel="5" x14ac:dyDescent="0.25">
      <c r="A650" s="29" t="s">
        <v>34</v>
      </c>
      <c r="B650" s="47" t="s">
        <v>159</v>
      </c>
      <c r="C650" s="43">
        <v>51</v>
      </c>
      <c r="D650" s="48">
        <f t="shared" si="12"/>
        <v>51</v>
      </c>
      <c r="E650" s="61" t="e">
        <f>#REF!</f>
        <v>#REF!</v>
      </c>
    </row>
    <row r="651" spans="1:5" s="5" customFormat="1" ht="15.75" hidden="1" outlineLevel="6" x14ac:dyDescent="0.25">
      <c r="A651" s="45" t="s">
        <v>47</v>
      </c>
      <c r="B651" s="47" t="s">
        <v>159</v>
      </c>
      <c r="C651" s="43">
        <v>51</v>
      </c>
      <c r="D651" s="48">
        <f t="shared" si="12"/>
        <v>51</v>
      </c>
      <c r="E651" s="61" t="e">
        <f>#REF!</f>
        <v>#REF!</v>
      </c>
    </row>
    <row r="652" spans="1:5" s="5" customFormat="1" ht="15.75" hidden="1" outlineLevel="7" x14ac:dyDescent="0.25">
      <c r="A652" s="45" t="s">
        <v>49</v>
      </c>
      <c r="B652" s="51" t="s">
        <v>159</v>
      </c>
      <c r="C652" s="52">
        <v>51</v>
      </c>
      <c r="D652" s="48">
        <f t="shared" si="12"/>
        <v>51</v>
      </c>
      <c r="E652" s="61" t="e">
        <f>#REF!</f>
        <v>#REF!</v>
      </c>
    </row>
    <row r="653" spans="1:5" s="5" customFormat="1" ht="15.75" hidden="1" outlineLevel="2" x14ac:dyDescent="0.25">
      <c r="A653" s="29" t="s">
        <v>51</v>
      </c>
      <c r="B653" s="47" t="s">
        <v>159</v>
      </c>
      <c r="C653" s="43">
        <v>1475750</v>
      </c>
      <c r="D653" s="48">
        <f t="shared" si="12"/>
        <v>1475750</v>
      </c>
      <c r="E653" s="61" t="e">
        <f>#REF!</f>
        <v>#REF!</v>
      </c>
    </row>
    <row r="654" spans="1:5" s="5" customFormat="1" ht="15.75" hidden="1" outlineLevel="3" x14ac:dyDescent="0.25">
      <c r="A654" s="45" t="s">
        <v>160</v>
      </c>
      <c r="B654" s="47" t="s">
        <v>159</v>
      </c>
      <c r="C654" s="43">
        <v>240240</v>
      </c>
      <c r="D654" s="48">
        <f t="shared" si="12"/>
        <v>240240</v>
      </c>
      <c r="E654" s="61" t="e">
        <f>#REF!</f>
        <v>#REF!</v>
      </c>
    </row>
    <row r="655" spans="1:5" s="5" customFormat="1" ht="15.75" hidden="1" outlineLevel="5" x14ac:dyDescent="0.25">
      <c r="A655" s="45" t="s">
        <v>161</v>
      </c>
      <c r="B655" s="47" t="s">
        <v>159</v>
      </c>
      <c r="C655" s="43">
        <v>240240</v>
      </c>
      <c r="D655" s="48">
        <f t="shared" si="12"/>
        <v>240240</v>
      </c>
      <c r="E655" s="61" t="e">
        <f>#REF!</f>
        <v>#REF!</v>
      </c>
    </row>
    <row r="656" spans="1:5" s="5" customFormat="1" ht="15.75" hidden="1" outlineLevel="6" x14ac:dyDescent="0.25">
      <c r="A656" s="45" t="s">
        <v>47</v>
      </c>
      <c r="B656" s="47" t="s">
        <v>159</v>
      </c>
      <c r="C656" s="43">
        <v>240240</v>
      </c>
      <c r="D656" s="48">
        <f t="shared" si="12"/>
        <v>240240</v>
      </c>
      <c r="E656" s="61" t="e">
        <f>#REF!</f>
        <v>#REF!</v>
      </c>
    </row>
    <row r="657" spans="1:5" s="5" customFormat="1" ht="22.5" hidden="1" outlineLevel="7" x14ac:dyDescent="0.25">
      <c r="A657" s="45" t="s">
        <v>153</v>
      </c>
      <c r="B657" s="51" t="s">
        <v>159</v>
      </c>
      <c r="C657" s="52">
        <v>240240</v>
      </c>
      <c r="D657" s="48">
        <f t="shared" si="12"/>
        <v>240240</v>
      </c>
      <c r="E657" s="61" t="e">
        <f>#REF!</f>
        <v>#REF!</v>
      </c>
    </row>
    <row r="658" spans="1:5" s="5" customFormat="1" ht="22.5" hidden="1" outlineLevel="3" x14ac:dyDescent="0.25">
      <c r="A658" s="29" t="s">
        <v>153</v>
      </c>
      <c r="B658" s="47" t="s">
        <v>159</v>
      </c>
      <c r="C658" s="43">
        <v>192793</v>
      </c>
      <c r="D658" s="48">
        <f t="shared" si="12"/>
        <v>192793</v>
      </c>
      <c r="E658" s="61" t="e">
        <f>#REF!</f>
        <v>#REF!</v>
      </c>
    </row>
    <row r="659" spans="1:5" s="5" customFormat="1" ht="15.75" hidden="1" outlineLevel="5" x14ac:dyDescent="0.25">
      <c r="A659" s="45" t="s">
        <v>162</v>
      </c>
      <c r="B659" s="47" t="s">
        <v>159</v>
      </c>
      <c r="C659" s="43">
        <v>192793</v>
      </c>
      <c r="D659" s="48">
        <f t="shared" si="12"/>
        <v>192793</v>
      </c>
      <c r="E659" s="61" t="e">
        <f>#REF!</f>
        <v>#REF!</v>
      </c>
    </row>
    <row r="660" spans="1:5" s="5" customFormat="1" ht="15.75" hidden="1" outlineLevel="6" x14ac:dyDescent="0.25">
      <c r="A660" s="45" t="s">
        <v>47</v>
      </c>
      <c r="B660" s="47" t="s">
        <v>159</v>
      </c>
      <c r="C660" s="43">
        <v>192793</v>
      </c>
      <c r="D660" s="48">
        <f t="shared" si="12"/>
        <v>192793</v>
      </c>
      <c r="E660" s="61" t="e">
        <f>#REF!</f>
        <v>#REF!</v>
      </c>
    </row>
    <row r="661" spans="1:5" s="5" customFormat="1" ht="22.5" hidden="1" outlineLevel="7" x14ac:dyDescent="0.25">
      <c r="A661" s="45" t="s">
        <v>153</v>
      </c>
      <c r="B661" s="51" t="s">
        <v>159</v>
      </c>
      <c r="C661" s="52">
        <v>192793</v>
      </c>
      <c r="D661" s="48">
        <f t="shared" si="12"/>
        <v>192793</v>
      </c>
      <c r="E661" s="61" t="e">
        <f>#REF!</f>
        <v>#REF!</v>
      </c>
    </row>
    <row r="662" spans="1:5" s="5" customFormat="1" ht="22.5" hidden="1" outlineLevel="3" x14ac:dyDescent="0.25">
      <c r="A662" s="29" t="s">
        <v>153</v>
      </c>
      <c r="B662" s="47" t="s">
        <v>159</v>
      </c>
      <c r="C662" s="43">
        <v>102800</v>
      </c>
      <c r="D662" s="48">
        <f t="shared" si="12"/>
        <v>102800</v>
      </c>
      <c r="E662" s="61" t="e">
        <f>#REF!</f>
        <v>#REF!</v>
      </c>
    </row>
    <row r="663" spans="1:5" s="5" customFormat="1" ht="15.75" hidden="1" outlineLevel="5" x14ac:dyDescent="0.25">
      <c r="A663" s="45" t="s">
        <v>163</v>
      </c>
      <c r="B663" s="47" t="s">
        <v>159</v>
      </c>
      <c r="C663" s="43">
        <v>102800</v>
      </c>
      <c r="D663" s="48">
        <f t="shared" si="12"/>
        <v>102800</v>
      </c>
      <c r="E663" s="61" t="e">
        <f>#REF!</f>
        <v>#REF!</v>
      </c>
    </row>
    <row r="664" spans="1:5" s="5" customFormat="1" ht="15.75" hidden="1" outlineLevel="6" x14ac:dyDescent="0.25">
      <c r="A664" s="45" t="s">
        <v>47</v>
      </c>
      <c r="B664" s="47" t="s">
        <v>159</v>
      </c>
      <c r="C664" s="43">
        <v>102800</v>
      </c>
      <c r="D664" s="48">
        <f t="shared" si="12"/>
        <v>102800</v>
      </c>
      <c r="E664" s="61" t="e">
        <f>#REF!</f>
        <v>#REF!</v>
      </c>
    </row>
    <row r="665" spans="1:5" s="5" customFormat="1" ht="22.5" hidden="1" outlineLevel="7" x14ac:dyDescent="0.25">
      <c r="A665" s="45" t="s">
        <v>153</v>
      </c>
      <c r="B665" s="51" t="s">
        <v>159</v>
      </c>
      <c r="C665" s="52">
        <v>102800</v>
      </c>
      <c r="D665" s="48">
        <f t="shared" si="12"/>
        <v>102800</v>
      </c>
      <c r="E665" s="61" t="e">
        <f>#REF!</f>
        <v>#REF!</v>
      </c>
    </row>
    <row r="666" spans="1:5" s="5" customFormat="1" ht="22.5" hidden="1" outlineLevel="3" x14ac:dyDescent="0.25">
      <c r="A666" s="29" t="s">
        <v>153</v>
      </c>
      <c r="B666" s="47" t="s">
        <v>159</v>
      </c>
      <c r="C666" s="43">
        <v>90500</v>
      </c>
      <c r="D666" s="48">
        <f t="shared" si="12"/>
        <v>90500</v>
      </c>
      <c r="E666" s="61" t="e">
        <f>#REF!</f>
        <v>#REF!</v>
      </c>
    </row>
    <row r="667" spans="1:5" s="5" customFormat="1" ht="15.75" hidden="1" outlineLevel="5" x14ac:dyDescent="0.25">
      <c r="A667" s="45" t="s">
        <v>164</v>
      </c>
      <c r="B667" s="47" t="s">
        <v>159</v>
      </c>
      <c r="C667" s="43">
        <v>90500</v>
      </c>
      <c r="D667" s="48">
        <f t="shared" si="12"/>
        <v>90500</v>
      </c>
      <c r="E667" s="61" t="e">
        <f>#REF!</f>
        <v>#REF!</v>
      </c>
    </row>
    <row r="668" spans="1:5" s="5" customFormat="1" ht="15.75" hidden="1" outlineLevel="6" x14ac:dyDescent="0.25">
      <c r="A668" s="45" t="s">
        <v>47</v>
      </c>
      <c r="B668" s="47" t="s">
        <v>159</v>
      </c>
      <c r="C668" s="43">
        <v>90500</v>
      </c>
      <c r="D668" s="48">
        <f t="shared" si="12"/>
        <v>90500</v>
      </c>
      <c r="E668" s="61" t="e">
        <f>#REF!</f>
        <v>#REF!</v>
      </c>
    </row>
    <row r="669" spans="1:5" s="5" customFormat="1" ht="22.5" hidden="1" outlineLevel="7" x14ac:dyDescent="0.25">
      <c r="A669" s="45" t="s">
        <v>153</v>
      </c>
      <c r="B669" s="51" t="s">
        <v>159</v>
      </c>
      <c r="C669" s="52">
        <v>90500</v>
      </c>
      <c r="D669" s="48">
        <f t="shared" si="12"/>
        <v>90500</v>
      </c>
      <c r="E669" s="61" t="e">
        <f>#REF!</f>
        <v>#REF!</v>
      </c>
    </row>
    <row r="670" spans="1:5" s="5" customFormat="1" ht="22.5" hidden="1" outlineLevel="3" x14ac:dyDescent="0.25">
      <c r="A670" s="29" t="s">
        <v>153</v>
      </c>
      <c r="B670" s="47" t="s">
        <v>159</v>
      </c>
      <c r="C670" s="43">
        <v>614851</v>
      </c>
      <c r="D670" s="48">
        <f t="shared" si="12"/>
        <v>614851</v>
      </c>
      <c r="E670" s="61" t="e">
        <f>#REF!</f>
        <v>#REF!</v>
      </c>
    </row>
    <row r="671" spans="1:5" s="5" customFormat="1" ht="15.75" hidden="1" outlineLevel="5" x14ac:dyDescent="0.25">
      <c r="A671" s="45" t="s">
        <v>165</v>
      </c>
      <c r="B671" s="47" t="s">
        <v>159</v>
      </c>
      <c r="C671" s="43">
        <v>614851</v>
      </c>
      <c r="D671" s="48">
        <f t="shared" si="12"/>
        <v>614851</v>
      </c>
      <c r="E671" s="61" t="e">
        <f>#REF!</f>
        <v>#REF!</v>
      </c>
    </row>
    <row r="672" spans="1:5" s="5" customFormat="1" ht="15.75" hidden="1" outlineLevel="6" x14ac:dyDescent="0.25">
      <c r="A672" s="45" t="s">
        <v>47</v>
      </c>
      <c r="B672" s="47" t="s">
        <v>159</v>
      </c>
      <c r="C672" s="43">
        <v>614851</v>
      </c>
      <c r="D672" s="48">
        <f t="shared" si="12"/>
        <v>614851</v>
      </c>
      <c r="E672" s="61" t="e">
        <f>#REF!</f>
        <v>#REF!</v>
      </c>
    </row>
    <row r="673" spans="1:5" s="5" customFormat="1" ht="22.5" hidden="1" outlineLevel="7" x14ac:dyDescent="0.25">
      <c r="A673" s="45" t="s">
        <v>153</v>
      </c>
      <c r="B673" s="51" t="s">
        <v>159</v>
      </c>
      <c r="C673" s="52">
        <v>614851</v>
      </c>
      <c r="D673" s="48">
        <f t="shared" si="12"/>
        <v>614851</v>
      </c>
      <c r="E673" s="61" t="e">
        <f>#REF!</f>
        <v>#REF!</v>
      </c>
    </row>
    <row r="674" spans="1:5" s="5" customFormat="1" ht="22.5" hidden="1" outlineLevel="3" x14ac:dyDescent="0.25">
      <c r="A674" s="29" t="s">
        <v>153</v>
      </c>
      <c r="B674" s="47" t="s">
        <v>159</v>
      </c>
      <c r="C674" s="43">
        <v>60759</v>
      </c>
      <c r="D674" s="48">
        <f t="shared" si="12"/>
        <v>60759</v>
      </c>
      <c r="E674" s="61" t="e">
        <f>#REF!</f>
        <v>#REF!</v>
      </c>
    </row>
    <row r="675" spans="1:5" s="5" customFormat="1" ht="78.75" hidden="1" outlineLevel="5" x14ac:dyDescent="0.25">
      <c r="A675" s="71" t="s">
        <v>166</v>
      </c>
      <c r="B675" s="47" t="s">
        <v>159</v>
      </c>
      <c r="C675" s="43">
        <v>60759</v>
      </c>
      <c r="D675" s="48">
        <f t="shared" si="12"/>
        <v>60759</v>
      </c>
      <c r="E675" s="61" t="e">
        <f>#REF!</f>
        <v>#REF!</v>
      </c>
    </row>
    <row r="676" spans="1:5" s="5" customFormat="1" ht="15.75" hidden="1" outlineLevel="6" x14ac:dyDescent="0.25">
      <c r="A676" s="45" t="s">
        <v>47</v>
      </c>
      <c r="B676" s="47" t="s">
        <v>159</v>
      </c>
      <c r="C676" s="43">
        <v>60759</v>
      </c>
      <c r="D676" s="48">
        <f t="shared" si="12"/>
        <v>60759</v>
      </c>
      <c r="E676" s="61" t="e">
        <f>#REF!</f>
        <v>#REF!</v>
      </c>
    </row>
    <row r="677" spans="1:5" s="5" customFormat="1" ht="22.5" hidden="1" outlineLevel="7" x14ac:dyDescent="0.25">
      <c r="A677" s="45" t="s">
        <v>153</v>
      </c>
      <c r="B677" s="51" t="s">
        <v>159</v>
      </c>
      <c r="C677" s="52">
        <v>60759</v>
      </c>
      <c r="D677" s="48">
        <f t="shared" si="12"/>
        <v>60759</v>
      </c>
      <c r="E677" s="61" t="e">
        <f>#REF!</f>
        <v>#REF!</v>
      </c>
    </row>
    <row r="678" spans="1:5" s="5" customFormat="1" ht="22.5" hidden="1" outlineLevel="3" x14ac:dyDescent="0.25">
      <c r="A678" s="29" t="s">
        <v>153</v>
      </c>
      <c r="B678" s="47" t="s">
        <v>159</v>
      </c>
      <c r="C678" s="43">
        <v>35001</v>
      </c>
      <c r="D678" s="48">
        <f t="shared" si="12"/>
        <v>35001</v>
      </c>
      <c r="E678" s="61" t="e">
        <f>#REF!</f>
        <v>#REF!</v>
      </c>
    </row>
    <row r="679" spans="1:5" s="5" customFormat="1" ht="90" hidden="1" outlineLevel="5" x14ac:dyDescent="0.25">
      <c r="A679" s="71" t="s">
        <v>167</v>
      </c>
      <c r="B679" s="47" t="s">
        <v>159</v>
      </c>
      <c r="C679" s="43">
        <v>35001</v>
      </c>
      <c r="D679" s="48">
        <f t="shared" si="12"/>
        <v>35001</v>
      </c>
      <c r="E679" s="61" t="e">
        <f>#REF!</f>
        <v>#REF!</v>
      </c>
    </row>
    <row r="680" spans="1:5" s="5" customFormat="1" ht="15.75" hidden="1" outlineLevel="6" x14ac:dyDescent="0.25">
      <c r="A680" s="45" t="s">
        <v>47</v>
      </c>
      <c r="B680" s="47" t="s">
        <v>159</v>
      </c>
      <c r="C680" s="43">
        <v>35001</v>
      </c>
      <c r="D680" s="48">
        <f t="shared" si="12"/>
        <v>35001</v>
      </c>
      <c r="E680" s="61" t="e">
        <f>#REF!</f>
        <v>#REF!</v>
      </c>
    </row>
    <row r="681" spans="1:5" s="5" customFormat="1" ht="22.5" hidden="1" outlineLevel="7" x14ac:dyDescent="0.25">
      <c r="A681" s="45" t="s">
        <v>153</v>
      </c>
      <c r="B681" s="51" t="s">
        <v>159</v>
      </c>
      <c r="C681" s="52">
        <v>35001</v>
      </c>
      <c r="D681" s="48">
        <f t="shared" si="12"/>
        <v>35001</v>
      </c>
      <c r="E681" s="61" t="e">
        <f>#REF!</f>
        <v>#REF!</v>
      </c>
    </row>
    <row r="682" spans="1:5" s="5" customFormat="1" ht="22.5" hidden="1" outlineLevel="3" x14ac:dyDescent="0.25">
      <c r="A682" s="29" t="s">
        <v>153</v>
      </c>
      <c r="B682" s="47" t="s">
        <v>159</v>
      </c>
      <c r="C682" s="43">
        <v>5618</v>
      </c>
      <c r="D682" s="48">
        <f t="shared" si="12"/>
        <v>5618</v>
      </c>
      <c r="E682" s="61" t="e">
        <f>#REF!</f>
        <v>#REF!</v>
      </c>
    </row>
    <row r="683" spans="1:5" s="5" customFormat="1" ht="56.25" hidden="1" outlineLevel="5" x14ac:dyDescent="0.25">
      <c r="A683" s="71" t="s">
        <v>168</v>
      </c>
      <c r="B683" s="47" t="s">
        <v>159</v>
      </c>
      <c r="C683" s="43">
        <v>5618</v>
      </c>
      <c r="D683" s="48">
        <f t="shared" si="12"/>
        <v>5618</v>
      </c>
      <c r="E683" s="61" t="e">
        <f>#REF!</f>
        <v>#REF!</v>
      </c>
    </row>
    <row r="684" spans="1:5" s="5" customFormat="1" ht="15.75" hidden="1" outlineLevel="6" x14ac:dyDescent="0.25">
      <c r="A684" s="45" t="s">
        <v>47</v>
      </c>
      <c r="B684" s="47" t="s">
        <v>159</v>
      </c>
      <c r="C684" s="43">
        <v>5618</v>
      </c>
      <c r="D684" s="48">
        <f t="shared" si="12"/>
        <v>5618</v>
      </c>
      <c r="E684" s="61" t="e">
        <f>#REF!</f>
        <v>#REF!</v>
      </c>
    </row>
    <row r="685" spans="1:5" s="5" customFormat="1" ht="22.5" hidden="1" outlineLevel="7" x14ac:dyDescent="0.25">
      <c r="A685" s="45" t="s">
        <v>153</v>
      </c>
      <c r="B685" s="51" t="s">
        <v>159</v>
      </c>
      <c r="C685" s="52">
        <v>5618</v>
      </c>
      <c r="D685" s="48">
        <f t="shared" si="12"/>
        <v>5618</v>
      </c>
      <c r="E685" s="61" t="e">
        <f>#REF!</f>
        <v>#REF!</v>
      </c>
    </row>
    <row r="686" spans="1:5" s="5" customFormat="1" ht="22.5" hidden="1" outlineLevel="3" x14ac:dyDescent="0.25">
      <c r="A686" s="29" t="s">
        <v>153</v>
      </c>
      <c r="B686" s="47" t="s">
        <v>159</v>
      </c>
      <c r="C686" s="43">
        <v>68788</v>
      </c>
      <c r="D686" s="48">
        <f t="shared" si="12"/>
        <v>68788</v>
      </c>
      <c r="E686" s="61" t="e">
        <f>#REF!</f>
        <v>#REF!</v>
      </c>
    </row>
    <row r="687" spans="1:5" s="5" customFormat="1" ht="15.75" hidden="1" outlineLevel="5" x14ac:dyDescent="0.25">
      <c r="A687" s="45" t="s">
        <v>169</v>
      </c>
      <c r="B687" s="47" t="s">
        <v>159</v>
      </c>
      <c r="C687" s="43">
        <v>68788</v>
      </c>
      <c r="D687" s="48">
        <f t="shared" si="12"/>
        <v>68788</v>
      </c>
      <c r="E687" s="61" t="e">
        <f>#REF!</f>
        <v>#REF!</v>
      </c>
    </row>
    <row r="688" spans="1:5" s="5" customFormat="1" ht="15.75" hidden="1" outlineLevel="6" x14ac:dyDescent="0.25">
      <c r="A688" s="45" t="s">
        <v>47</v>
      </c>
      <c r="B688" s="47" t="s">
        <v>159</v>
      </c>
      <c r="C688" s="43">
        <v>68788</v>
      </c>
      <c r="D688" s="48">
        <f t="shared" si="12"/>
        <v>68788</v>
      </c>
      <c r="E688" s="61" t="e">
        <f>#REF!</f>
        <v>#REF!</v>
      </c>
    </row>
    <row r="689" spans="1:5" s="5" customFormat="1" ht="22.5" hidden="1" outlineLevel="7" x14ac:dyDescent="0.25">
      <c r="A689" s="45" t="s">
        <v>153</v>
      </c>
      <c r="B689" s="51" t="s">
        <v>159</v>
      </c>
      <c r="C689" s="52">
        <v>68788</v>
      </c>
      <c r="D689" s="48">
        <f t="shared" si="12"/>
        <v>68788</v>
      </c>
      <c r="E689" s="61" t="e">
        <f>#REF!</f>
        <v>#REF!</v>
      </c>
    </row>
    <row r="690" spans="1:5" s="5" customFormat="1" ht="22.5" hidden="1" outlineLevel="3" x14ac:dyDescent="0.25">
      <c r="A690" s="29" t="s">
        <v>153</v>
      </c>
      <c r="B690" s="47" t="s">
        <v>159</v>
      </c>
      <c r="C690" s="43">
        <v>64400</v>
      </c>
      <c r="D690" s="48">
        <f t="shared" si="12"/>
        <v>64400</v>
      </c>
      <c r="E690" s="61" t="e">
        <f>#REF!</f>
        <v>#REF!</v>
      </c>
    </row>
    <row r="691" spans="1:5" s="5" customFormat="1" ht="15.75" hidden="1" outlineLevel="5" x14ac:dyDescent="0.25">
      <c r="A691" s="45" t="s">
        <v>170</v>
      </c>
      <c r="B691" s="47" t="s">
        <v>159</v>
      </c>
      <c r="C691" s="43">
        <v>64400</v>
      </c>
      <c r="D691" s="48">
        <f t="shared" si="12"/>
        <v>64400</v>
      </c>
      <c r="E691" s="61" t="e">
        <f>#REF!</f>
        <v>#REF!</v>
      </c>
    </row>
    <row r="692" spans="1:5" s="5" customFormat="1" ht="15.75" hidden="1" outlineLevel="6" x14ac:dyDescent="0.25">
      <c r="A692" s="45" t="s">
        <v>47</v>
      </c>
      <c r="B692" s="47" t="s">
        <v>159</v>
      </c>
      <c r="C692" s="43">
        <v>64400</v>
      </c>
      <c r="D692" s="48">
        <f t="shared" si="12"/>
        <v>64400</v>
      </c>
      <c r="E692" s="61" t="e">
        <f>#REF!</f>
        <v>#REF!</v>
      </c>
    </row>
    <row r="693" spans="1:5" s="5" customFormat="1" ht="22.5" hidden="1" outlineLevel="7" x14ac:dyDescent="0.25">
      <c r="A693" s="45" t="s">
        <v>153</v>
      </c>
      <c r="B693" s="51" t="s">
        <v>159</v>
      </c>
      <c r="C693" s="52">
        <v>64400</v>
      </c>
      <c r="D693" s="48">
        <f t="shared" si="12"/>
        <v>64400</v>
      </c>
      <c r="E693" s="61" t="e">
        <f>#REF!</f>
        <v>#REF!</v>
      </c>
    </row>
    <row r="694" spans="1:5" s="5" customFormat="1" ht="22.5" hidden="1" outlineLevel="2" x14ac:dyDescent="0.25">
      <c r="A694" s="29" t="s">
        <v>153</v>
      </c>
      <c r="B694" s="47" t="s">
        <v>159</v>
      </c>
      <c r="C694" s="43">
        <v>245915.9</v>
      </c>
      <c r="D694" s="48">
        <f t="shared" si="12"/>
        <v>245915.9</v>
      </c>
      <c r="E694" s="61" t="e">
        <f>#REF!</f>
        <v>#REF!</v>
      </c>
    </row>
    <row r="695" spans="1:5" s="5" customFormat="1" ht="22.5" hidden="1" outlineLevel="3" x14ac:dyDescent="0.25">
      <c r="A695" s="45" t="s">
        <v>171</v>
      </c>
      <c r="B695" s="47" t="s">
        <v>159</v>
      </c>
      <c r="C695" s="43">
        <v>245915.9</v>
      </c>
      <c r="D695" s="48">
        <f t="shared" si="12"/>
        <v>245915.9</v>
      </c>
      <c r="E695" s="61" t="e">
        <f>#REF!</f>
        <v>#REF!</v>
      </c>
    </row>
    <row r="696" spans="1:5" s="5" customFormat="1" ht="15.75" hidden="1" outlineLevel="5" x14ac:dyDescent="0.25">
      <c r="A696" s="45" t="s">
        <v>79</v>
      </c>
      <c r="B696" s="47" t="s">
        <v>159</v>
      </c>
      <c r="C696" s="43">
        <v>245915.9</v>
      </c>
      <c r="D696" s="48">
        <f t="shared" si="12"/>
        <v>245915.9</v>
      </c>
      <c r="E696" s="61" t="e">
        <f>#REF!</f>
        <v>#REF!</v>
      </c>
    </row>
    <row r="697" spans="1:5" s="5" customFormat="1" ht="22.5" hidden="1" outlineLevel="6" x14ac:dyDescent="0.25">
      <c r="A697" s="45" t="s">
        <v>105</v>
      </c>
      <c r="B697" s="47" t="s">
        <v>159</v>
      </c>
      <c r="C697" s="43">
        <v>245915.9</v>
      </c>
      <c r="D697" s="48">
        <f t="shared" si="12"/>
        <v>245915.9</v>
      </c>
      <c r="E697" s="61" t="e">
        <f>#REF!</f>
        <v>#REF!</v>
      </c>
    </row>
    <row r="698" spans="1:5" s="5" customFormat="1" ht="15.75" hidden="1" outlineLevel="7" x14ac:dyDescent="0.25">
      <c r="A698" s="45" t="s">
        <v>137</v>
      </c>
      <c r="B698" s="51" t="s">
        <v>159</v>
      </c>
      <c r="C698" s="52">
        <v>238915.9</v>
      </c>
      <c r="D698" s="48">
        <f t="shared" si="12"/>
        <v>238915.9</v>
      </c>
      <c r="E698" s="61" t="e">
        <f>#REF!</f>
        <v>#REF!</v>
      </c>
    </row>
    <row r="699" spans="1:5" s="5" customFormat="1" ht="22.5" hidden="1" outlineLevel="7" x14ac:dyDescent="0.25">
      <c r="A699" s="29" t="s">
        <v>138</v>
      </c>
      <c r="B699" s="51" t="s">
        <v>159</v>
      </c>
      <c r="C699" s="52">
        <v>7000</v>
      </c>
      <c r="D699" s="48">
        <f t="shared" si="12"/>
        <v>7000</v>
      </c>
      <c r="E699" s="61" t="e">
        <f>#REF!</f>
        <v>#REF!</v>
      </c>
    </row>
    <row r="700" spans="1:5" s="5" customFormat="1" ht="15.75" hidden="1" outlineLevel="2" x14ac:dyDescent="0.25">
      <c r="A700" s="29" t="s">
        <v>139</v>
      </c>
      <c r="B700" s="47" t="s">
        <v>159</v>
      </c>
      <c r="C700" s="43">
        <v>7941.4</v>
      </c>
      <c r="D700" s="48">
        <f t="shared" si="12"/>
        <v>7941.4</v>
      </c>
      <c r="E700" s="61" t="e">
        <f>#REF!</f>
        <v>#REF!</v>
      </c>
    </row>
    <row r="701" spans="1:5" s="5" customFormat="1" ht="22.5" hidden="1" outlineLevel="3" x14ac:dyDescent="0.25">
      <c r="A701" s="45" t="s">
        <v>172</v>
      </c>
      <c r="B701" s="47" t="s">
        <v>159</v>
      </c>
      <c r="C701" s="43">
        <v>7941.4</v>
      </c>
      <c r="D701" s="48">
        <f t="shared" si="12"/>
        <v>7941.4</v>
      </c>
      <c r="E701" s="61" t="e">
        <f>#REF!</f>
        <v>#REF!</v>
      </c>
    </row>
    <row r="702" spans="1:5" s="5" customFormat="1" ht="15.75" hidden="1" outlineLevel="5" x14ac:dyDescent="0.25">
      <c r="A702" s="45" t="s">
        <v>173</v>
      </c>
      <c r="B702" s="47" t="s">
        <v>159</v>
      </c>
      <c r="C702" s="43">
        <v>7941.4</v>
      </c>
      <c r="D702" s="48">
        <f t="shared" si="12"/>
        <v>7941.4</v>
      </c>
      <c r="E702" s="61" t="e">
        <f>#REF!</f>
        <v>#REF!</v>
      </c>
    </row>
    <row r="703" spans="1:5" s="5" customFormat="1" ht="15.75" hidden="1" outlineLevel="6" x14ac:dyDescent="0.25">
      <c r="A703" s="45" t="s">
        <v>28</v>
      </c>
      <c r="B703" s="47" t="s">
        <v>159</v>
      </c>
      <c r="C703" s="43">
        <v>7941.4</v>
      </c>
      <c r="D703" s="48">
        <f t="shared" si="12"/>
        <v>7941.4</v>
      </c>
      <c r="E703" s="61" t="e">
        <f>#REF!</f>
        <v>#REF!</v>
      </c>
    </row>
    <row r="704" spans="1:5" s="5" customFormat="1" ht="15.75" hidden="1" outlineLevel="7" x14ac:dyDescent="0.25">
      <c r="A704" s="45" t="s">
        <v>30</v>
      </c>
      <c r="B704" s="51" t="s">
        <v>159</v>
      </c>
      <c r="C704" s="52">
        <v>7941.4</v>
      </c>
      <c r="D704" s="48">
        <f t="shared" si="12"/>
        <v>7941.4</v>
      </c>
      <c r="E704" s="61" t="e">
        <f>#REF!</f>
        <v>#REF!</v>
      </c>
    </row>
    <row r="705" spans="1:5" s="5" customFormat="1" ht="15.75" hidden="1" outlineLevel="2" x14ac:dyDescent="0.25">
      <c r="A705" s="29" t="s">
        <v>34</v>
      </c>
      <c r="B705" s="47" t="s">
        <v>159</v>
      </c>
      <c r="C705" s="43">
        <v>2098.6999999999998</v>
      </c>
      <c r="D705" s="48">
        <f t="shared" si="12"/>
        <v>2098.6999999999998</v>
      </c>
      <c r="E705" s="61" t="e">
        <f>#REF!</f>
        <v>#REF!</v>
      </c>
    </row>
    <row r="706" spans="1:5" s="5" customFormat="1" ht="15.75" hidden="1" outlineLevel="3" x14ac:dyDescent="0.25">
      <c r="A706" s="45" t="s">
        <v>174</v>
      </c>
      <c r="B706" s="47" t="s">
        <v>159</v>
      </c>
      <c r="C706" s="43">
        <v>2098.6999999999998</v>
      </c>
      <c r="D706" s="48">
        <f t="shared" ref="D706:D769" si="13">C706</f>
        <v>2098.6999999999998</v>
      </c>
      <c r="E706" s="61" t="e">
        <f>#REF!</f>
        <v>#REF!</v>
      </c>
    </row>
    <row r="707" spans="1:5" s="5" customFormat="1" ht="15.75" hidden="1" outlineLevel="5" x14ac:dyDescent="0.25">
      <c r="A707" s="45" t="s">
        <v>175</v>
      </c>
      <c r="B707" s="47" t="s">
        <v>159</v>
      </c>
      <c r="C707" s="43">
        <v>2098.6999999999998</v>
      </c>
      <c r="D707" s="48">
        <f t="shared" si="13"/>
        <v>2098.6999999999998</v>
      </c>
      <c r="E707" s="61" t="e">
        <f>#REF!</f>
        <v>#REF!</v>
      </c>
    </row>
    <row r="708" spans="1:5" s="5" customFormat="1" ht="15.75" hidden="1" outlineLevel="6" x14ac:dyDescent="0.25">
      <c r="A708" s="45" t="s">
        <v>28</v>
      </c>
      <c r="B708" s="47" t="s">
        <v>159</v>
      </c>
      <c r="C708" s="43">
        <v>2098.6999999999998</v>
      </c>
      <c r="D708" s="48">
        <f t="shared" si="13"/>
        <v>2098.6999999999998</v>
      </c>
      <c r="E708" s="61" t="e">
        <f>#REF!</f>
        <v>#REF!</v>
      </c>
    </row>
    <row r="709" spans="1:5" s="5" customFormat="1" ht="15.75" hidden="1" outlineLevel="7" x14ac:dyDescent="0.25">
      <c r="A709" s="45" t="s">
        <v>30</v>
      </c>
      <c r="B709" s="51" t="s">
        <v>159</v>
      </c>
      <c r="C709" s="52">
        <v>2098.6999999999998</v>
      </c>
      <c r="D709" s="48">
        <f t="shared" si="13"/>
        <v>2098.6999999999998</v>
      </c>
      <c r="E709" s="61" t="e">
        <f>#REF!</f>
        <v>#REF!</v>
      </c>
    </row>
    <row r="710" spans="1:5" s="5" customFormat="1" ht="15.75" hidden="1" outlineLevel="1" x14ac:dyDescent="0.25">
      <c r="A710" s="29" t="s">
        <v>34</v>
      </c>
      <c r="B710" s="47" t="s">
        <v>177</v>
      </c>
      <c r="C710" s="43">
        <v>114453</v>
      </c>
      <c r="D710" s="48">
        <f t="shared" si="13"/>
        <v>114453</v>
      </c>
      <c r="E710" s="61" t="e">
        <f>#REF!</f>
        <v>#REF!</v>
      </c>
    </row>
    <row r="711" spans="1:5" s="5" customFormat="1" ht="15.75" hidden="1" outlineLevel="2" x14ac:dyDescent="0.25">
      <c r="A711" s="45" t="s">
        <v>176</v>
      </c>
      <c r="B711" s="47" t="s">
        <v>177</v>
      </c>
      <c r="C711" s="43">
        <v>41507.199999999997</v>
      </c>
      <c r="D711" s="48">
        <f t="shared" si="13"/>
        <v>41507.199999999997</v>
      </c>
      <c r="E711" s="61" t="e">
        <f>#REF!</f>
        <v>#REF!</v>
      </c>
    </row>
    <row r="712" spans="1:5" s="5" customFormat="1" ht="15.75" hidden="1" outlineLevel="3" x14ac:dyDescent="0.25">
      <c r="A712" s="45" t="s">
        <v>178</v>
      </c>
      <c r="B712" s="47" t="s">
        <v>177</v>
      </c>
      <c r="C712" s="43">
        <v>41507.199999999997</v>
      </c>
      <c r="D712" s="48">
        <f t="shared" si="13"/>
        <v>41507.199999999997</v>
      </c>
      <c r="E712" s="61" t="e">
        <f>#REF!</f>
        <v>#REF!</v>
      </c>
    </row>
    <row r="713" spans="1:5" s="5" customFormat="1" ht="15.75" hidden="1" outlineLevel="5" x14ac:dyDescent="0.25">
      <c r="A713" s="45" t="s">
        <v>179</v>
      </c>
      <c r="B713" s="47" t="s">
        <v>177</v>
      </c>
      <c r="C713" s="43">
        <v>41507.199999999997</v>
      </c>
      <c r="D713" s="48">
        <f t="shared" si="13"/>
        <v>41507.199999999997</v>
      </c>
      <c r="E713" s="61" t="e">
        <f>#REF!</f>
        <v>#REF!</v>
      </c>
    </row>
    <row r="714" spans="1:5" s="5" customFormat="1" ht="15.75" hidden="1" outlineLevel="6" x14ac:dyDescent="0.25">
      <c r="A714" s="45" t="s">
        <v>28</v>
      </c>
      <c r="B714" s="47" t="s">
        <v>177</v>
      </c>
      <c r="C714" s="43">
        <v>41507.199999999997</v>
      </c>
      <c r="D714" s="48">
        <f t="shared" si="13"/>
        <v>41507.199999999997</v>
      </c>
      <c r="E714" s="61" t="e">
        <f>#REF!</f>
        <v>#REF!</v>
      </c>
    </row>
    <row r="715" spans="1:5" s="5" customFormat="1" ht="15.75" hidden="1" outlineLevel="7" x14ac:dyDescent="0.25">
      <c r="A715" s="45" t="s">
        <v>30</v>
      </c>
      <c r="B715" s="51" t="s">
        <v>177</v>
      </c>
      <c r="C715" s="52">
        <v>41507.199999999997</v>
      </c>
      <c r="D715" s="48">
        <f t="shared" si="13"/>
        <v>41507.199999999997</v>
      </c>
      <c r="E715" s="61" t="e">
        <f>#REF!</f>
        <v>#REF!</v>
      </c>
    </row>
    <row r="716" spans="1:5" s="5" customFormat="1" ht="15.75" hidden="1" outlineLevel="2" x14ac:dyDescent="0.25">
      <c r="A716" s="29" t="s">
        <v>34</v>
      </c>
      <c r="B716" s="47" t="s">
        <v>177</v>
      </c>
      <c r="C716" s="43">
        <v>72945.8</v>
      </c>
      <c r="D716" s="48">
        <f t="shared" si="13"/>
        <v>72945.8</v>
      </c>
      <c r="E716" s="61" t="e">
        <f>#REF!</f>
        <v>#REF!</v>
      </c>
    </row>
    <row r="717" spans="1:5" s="5" customFormat="1" ht="15.75" hidden="1" outlineLevel="3" x14ac:dyDescent="0.25">
      <c r="A717" s="45" t="s">
        <v>118</v>
      </c>
      <c r="B717" s="47" t="s">
        <v>177</v>
      </c>
      <c r="C717" s="43">
        <v>47319.8</v>
      </c>
      <c r="D717" s="48">
        <f t="shared" si="13"/>
        <v>47319.8</v>
      </c>
      <c r="E717" s="61" t="e">
        <f>#REF!</f>
        <v>#REF!</v>
      </c>
    </row>
    <row r="718" spans="1:5" s="5" customFormat="1" ht="22.5" hidden="1" outlineLevel="4" x14ac:dyDescent="0.25">
      <c r="A718" s="45" t="s">
        <v>180</v>
      </c>
      <c r="B718" s="47" t="s">
        <v>177</v>
      </c>
      <c r="C718" s="43">
        <v>2000</v>
      </c>
      <c r="D718" s="48">
        <f t="shared" si="13"/>
        <v>2000</v>
      </c>
      <c r="E718" s="61" t="e">
        <f>#REF!</f>
        <v>#REF!</v>
      </c>
    </row>
    <row r="719" spans="1:5" s="5" customFormat="1" ht="22.5" hidden="1" outlineLevel="5" x14ac:dyDescent="0.25">
      <c r="A719" s="45" t="s">
        <v>181</v>
      </c>
      <c r="B719" s="47" t="s">
        <v>177</v>
      </c>
      <c r="C719" s="43">
        <v>2000</v>
      </c>
      <c r="D719" s="48">
        <f t="shared" si="13"/>
        <v>2000</v>
      </c>
      <c r="E719" s="61" t="e">
        <f>#REF!</f>
        <v>#REF!</v>
      </c>
    </row>
    <row r="720" spans="1:5" s="5" customFormat="1" ht="15.75" hidden="1" outlineLevel="6" x14ac:dyDescent="0.25">
      <c r="A720" s="45" t="s">
        <v>100</v>
      </c>
      <c r="B720" s="47" t="s">
        <v>177</v>
      </c>
      <c r="C720" s="43">
        <v>2000</v>
      </c>
      <c r="D720" s="48">
        <f t="shared" si="13"/>
        <v>2000</v>
      </c>
      <c r="E720" s="61" t="e">
        <f>#REF!</f>
        <v>#REF!</v>
      </c>
    </row>
    <row r="721" spans="1:5" s="5" customFormat="1" ht="15.75" hidden="1" outlineLevel="7" x14ac:dyDescent="0.25">
      <c r="A721" s="45" t="s">
        <v>182</v>
      </c>
      <c r="B721" s="51" t="s">
        <v>177</v>
      </c>
      <c r="C721" s="52">
        <v>2000</v>
      </c>
      <c r="D721" s="48">
        <f t="shared" si="13"/>
        <v>2000</v>
      </c>
      <c r="E721" s="61" t="e">
        <f>#REF!</f>
        <v>#REF!</v>
      </c>
    </row>
    <row r="722" spans="1:5" s="5" customFormat="1" ht="22.5" hidden="1" outlineLevel="4" x14ac:dyDescent="0.25">
      <c r="A722" s="29" t="s">
        <v>183</v>
      </c>
      <c r="B722" s="47" t="s">
        <v>177</v>
      </c>
      <c r="C722" s="43">
        <v>45319.8</v>
      </c>
      <c r="D722" s="48">
        <f t="shared" si="13"/>
        <v>45319.8</v>
      </c>
      <c r="E722" s="61" t="e">
        <f>#REF!</f>
        <v>#REF!</v>
      </c>
    </row>
    <row r="723" spans="1:5" s="5" customFormat="1" ht="22.5" hidden="1" outlineLevel="5" x14ac:dyDescent="0.25">
      <c r="A723" s="45" t="s">
        <v>184</v>
      </c>
      <c r="B723" s="47" t="s">
        <v>177</v>
      </c>
      <c r="C723" s="43">
        <v>45319.8</v>
      </c>
      <c r="D723" s="48">
        <f t="shared" si="13"/>
        <v>45319.8</v>
      </c>
      <c r="E723" s="61" t="e">
        <f>#REF!</f>
        <v>#REF!</v>
      </c>
    </row>
    <row r="724" spans="1:5" s="5" customFormat="1" ht="15.75" hidden="1" outlineLevel="6" x14ac:dyDescent="0.25">
      <c r="A724" s="45" t="s">
        <v>100</v>
      </c>
      <c r="B724" s="47" t="s">
        <v>177</v>
      </c>
      <c r="C724" s="43">
        <v>45319.8</v>
      </c>
      <c r="D724" s="48">
        <f t="shared" si="13"/>
        <v>45319.8</v>
      </c>
      <c r="E724" s="61" t="e">
        <f>#REF!</f>
        <v>#REF!</v>
      </c>
    </row>
    <row r="725" spans="1:5" s="5" customFormat="1" ht="15.75" hidden="1" outlineLevel="7" x14ac:dyDescent="0.25">
      <c r="A725" s="45" t="s">
        <v>182</v>
      </c>
      <c r="B725" s="51" t="s">
        <v>177</v>
      </c>
      <c r="C725" s="52">
        <v>45319.8</v>
      </c>
      <c r="D725" s="48">
        <f t="shared" si="13"/>
        <v>45319.8</v>
      </c>
      <c r="E725" s="61" t="e">
        <f>#REF!</f>
        <v>#REF!</v>
      </c>
    </row>
    <row r="726" spans="1:5" s="5" customFormat="1" ht="22.5" hidden="1" outlineLevel="3" x14ac:dyDescent="0.25">
      <c r="A726" s="29" t="s">
        <v>183</v>
      </c>
      <c r="B726" s="47" t="s">
        <v>177</v>
      </c>
      <c r="C726" s="43">
        <v>25626</v>
      </c>
      <c r="D726" s="48">
        <f t="shared" si="13"/>
        <v>25626</v>
      </c>
      <c r="E726" s="61" t="e">
        <f>#REF!</f>
        <v>#REF!</v>
      </c>
    </row>
    <row r="727" spans="1:5" s="5" customFormat="1" ht="22.5" hidden="1" outlineLevel="5" x14ac:dyDescent="0.25">
      <c r="A727" s="45" t="s">
        <v>185</v>
      </c>
      <c r="B727" s="47" t="s">
        <v>177</v>
      </c>
      <c r="C727" s="43">
        <v>20000</v>
      </c>
      <c r="D727" s="48">
        <f t="shared" si="13"/>
        <v>20000</v>
      </c>
      <c r="E727" s="61" t="e">
        <f>#REF!</f>
        <v>#REF!</v>
      </c>
    </row>
    <row r="728" spans="1:5" s="5" customFormat="1" ht="15.75" hidden="1" outlineLevel="6" x14ac:dyDescent="0.25">
      <c r="A728" s="45" t="s">
        <v>186</v>
      </c>
      <c r="B728" s="47" t="s">
        <v>177</v>
      </c>
      <c r="C728" s="43">
        <v>20000</v>
      </c>
      <c r="D728" s="48">
        <f t="shared" si="13"/>
        <v>20000</v>
      </c>
      <c r="E728" s="61" t="e">
        <f>#REF!</f>
        <v>#REF!</v>
      </c>
    </row>
    <row r="729" spans="1:5" s="5" customFormat="1" ht="22.5" hidden="1" outlineLevel="7" x14ac:dyDescent="0.25">
      <c r="A729" s="45" t="s">
        <v>187</v>
      </c>
      <c r="B729" s="51" t="s">
        <v>177</v>
      </c>
      <c r="C729" s="52">
        <v>20000</v>
      </c>
      <c r="D729" s="48">
        <f t="shared" si="13"/>
        <v>20000</v>
      </c>
      <c r="E729" s="61" t="e">
        <f>#REF!</f>
        <v>#REF!</v>
      </c>
    </row>
    <row r="730" spans="1:5" s="5" customFormat="1" ht="22.5" hidden="1" outlineLevel="5" x14ac:dyDescent="0.25">
      <c r="A730" s="29" t="s">
        <v>188</v>
      </c>
      <c r="B730" s="47" t="s">
        <v>177</v>
      </c>
      <c r="C730" s="43">
        <v>5626</v>
      </c>
      <c r="D730" s="48">
        <f t="shared" si="13"/>
        <v>5626</v>
      </c>
      <c r="E730" s="61" t="e">
        <f>#REF!</f>
        <v>#REF!</v>
      </c>
    </row>
    <row r="731" spans="1:5" s="5" customFormat="1" ht="15.75" hidden="1" outlineLevel="6" x14ac:dyDescent="0.25">
      <c r="A731" s="45" t="s">
        <v>100</v>
      </c>
      <c r="B731" s="47" t="s">
        <v>177</v>
      </c>
      <c r="C731" s="43">
        <v>5626</v>
      </c>
      <c r="D731" s="48">
        <f t="shared" si="13"/>
        <v>5626</v>
      </c>
      <c r="E731" s="61" t="e">
        <f>#REF!</f>
        <v>#REF!</v>
      </c>
    </row>
    <row r="732" spans="1:5" s="5" customFormat="1" ht="15.75" hidden="1" outlineLevel="7" x14ac:dyDescent="0.25">
      <c r="A732" s="45" t="s">
        <v>182</v>
      </c>
      <c r="B732" s="51" t="s">
        <v>177</v>
      </c>
      <c r="C732" s="52">
        <v>5626</v>
      </c>
      <c r="D732" s="48">
        <f t="shared" si="13"/>
        <v>5626</v>
      </c>
      <c r="E732" s="61" t="e">
        <f>#REF!</f>
        <v>#REF!</v>
      </c>
    </row>
    <row r="733" spans="1:5" s="5" customFormat="1" ht="22.5" hidden="1" outlineLevel="1" x14ac:dyDescent="0.25">
      <c r="A733" s="29" t="s">
        <v>183</v>
      </c>
      <c r="B733" s="47" t="s">
        <v>190</v>
      </c>
      <c r="C733" s="43">
        <v>1164864.2</v>
      </c>
      <c r="D733" s="48">
        <f t="shared" si="13"/>
        <v>1164864.2</v>
      </c>
      <c r="E733" s="61" t="e">
        <f>#REF!</f>
        <v>#REF!</v>
      </c>
    </row>
    <row r="734" spans="1:5" s="5" customFormat="1" ht="15.75" hidden="1" outlineLevel="2" x14ac:dyDescent="0.25">
      <c r="A734" s="45" t="s">
        <v>189</v>
      </c>
      <c r="B734" s="47" t="s">
        <v>190</v>
      </c>
      <c r="C734" s="43">
        <v>30049.200000000001</v>
      </c>
      <c r="D734" s="48">
        <f t="shared" si="13"/>
        <v>30049.200000000001</v>
      </c>
      <c r="E734" s="61" t="e">
        <f>#REF!</f>
        <v>#REF!</v>
      </c>
    </row>
    <row r="735" spans="1:5" s="5" customFormat="1" ht="22.5" hidden="1" outlineLevel="3" x14ac:dyDescent="0.25">
      <c r="A735" s="45" t="s">
        <v>13</v>
      </c>
      <c r="B735" s="47" t="s">
        <v>190</v>
      </c>
      <c r="C735" s="43">
        <v>3698.1</v>
      </c>
      <c r="D735" s="48">
        <f t="shared" si="13"/>
        <v>3698.1</v>
      </c>
      <c r="E735" s="61" t="e">
        <f>#REF!</f>
        <v>#REF!</v>
      </c>
    </row>
    <row r="736" spans="1:5" s="5" customFormat="1" ht="22.5" hidden="1" outlineLevel="5" x14ac:dyDescent="0.25">
      <c r="A736" s="45" t="s">
        <v>55</v>
      </c>
      <c r="B736" s="47" t="s">
        <v>190</v>
      </c>
      <c r="C736" s="43">
        <v>3698.1</v>
      </c>
      <c r="D736" s="48">
        <f t="shared" si="13"/>
        <v>3698.1</v>
      </c>
      <c r="E736" s="61" t="e">
        <f>#REF!</f>
        <v>#REF!</v>
      </c>
    </row>
    <row r="737" spans="1:5" s="5" customFormat="1" ht="33.75" hidden="1" outlineLevel="6" x14ac:dyDescent="0.25">
      <c r="A737" s="45" t="s">
        <v>16</v>
      </c>
      <c r="B737" s="47" t="s">
        <v>190</v>
      </c>
      <c r="C737" s="43">
        <v>3698.1</v>
      </c>
      <c r="D737" s="48">
        <f t="shared" si="13"/>
        <v>3698.1</v>
      </c>
      <c r="E737" s="61" t="e">
        <f>#REF!</f>
        <v>#REF!</v>
      </c>
    </row>
    <row r="738" spans="1:5" s="5" customFormat="1" ht="15.75" hidden="1" outlineLevel="7" x14ac:dyDescent="0.25">
      <c r="A738" s="45" t="s">
        <v>18</v>
      </c>
      <c r="B738" s="51" t="s">
        <v>190</v>
      </c>
      <c r="C738" s="52">
        <v>3698.1</v>
      </c>
      <c r="D738" s="48">
        <f t="shared" si="13"/>
        <v>3698.1</v>
      </c>
      <c r="E738" s="61" t="e">
        <f>#REF!</f>
        <v>#REF!</v>
      </c>
    </row>
    <row r="739" spans="1:5" s="5" customFormat="1" ht="15.75" hidden="1" outlineLevel="3" x14ac:dyDescent="0.25">
      <c r="A739" s="29" t="s">
        <v>20</v>
      </c>
      <c r="B739" s="47" t="s">
        <v>190</v>
      </c>
      <c r="C739" s="43">
        <v>26351.1</v>
      </c>
      <c r="D739" s="48">
        <f t="shared" si="13"/>
        <v>26351.1</v>
      </c>
      <c r="E739" s="61" t="e">
        <f>#REF!</f>
        <v>#REF!</v>
      </c>
    </row>
    <row r="740" spans="1:5" s="5" customFormat="1" ht="15.75" hidden="1" outlineLevel="5" x14ac:dyDescent="0.25">
      <c r="A740" s="45" t="s">
        <v>24</v>
      </c>
      <c r="B740" s="47" t="s">
        <v>190</v>
      </c>
      <c r="C740" s="43">
        <v>24748.799999999999</v>
      </c>
      <c r="D740" s="48">
        <f t="shared" si="13"/>
        <v>24748.799999999999</v>
      </c>
      <c r="E740" s="61" t="e">
        <f>#REF!</f>
        <v>#REF!</v>
      </c>
    </row>
    <row r="741" spans="1:5" s="5" customFormat="1" ht="33.75" hidden="1" outlineLevel="6" x14ac:dyDescent="0.25">
      <c r="A741" s="45" t="s">
        <v>16</v>
      </c>
      <c r="B741" s="47" t="s">
        <v>190</v>
      </c>
      <c r="C741" s="43">
        <v>24748.799999999999</v>
      </c>
      <c r="D741" s="48">
        <f t="shared" si="13"/>
        <v>24748.799999999999</v>
      </c>
      <c r="E741" s="61" t="e">
        <f>#REF!</f>
        <v>#REF!</v>
      </c>
    </row>
    <row r="742" spans="1:5" s="5" customFormat="1" ht="15.75" hidden="1" outlineLevel="7" x14ac:dyDescent="0.25">
      <c r="A742" s="45" t="s">
        <v>18</v>
      </c>
      <c r="B742" s="51" t="s">
        <v>190</v>
      </c>
      <c r="C742" s="52">
        <v>24739.200000000001</v>
      </c>
      <c r="D742" s="48">
        <f t="shared" si="13"/>
        <v>24739.200000000001</v>
      </c>
      <c r="E742" s="61" t="e">
        <f>#REF!</f>
        <v>#REF!</v>
      </c>
    </row>
    <row r="743" spans="1:5" s="5" customFormat="1" ht="15.75" hidden="1" outlineLevel="7" x14ac:dyDescent="0.25">
      <c r="A743" s="29" t="s">
        <v>20</v>
      </c>
      <c r="B743" s="51" t="s">
        <v>190</v>
      </c>
      <c r="C743" s="52">
        <v>9.6</v>
      </c>
      <c r="D743" s="48">
        <f t="shared" si="13"/>
        <v>9.6</v>
      </c>
      <c r="E743" s="61" t="e">
        <f>#REF!</f>
        <v>#REF!</v>
      </c>
    </row>
    <row r="744" spans="1:5" s="5" customFormat="1" ht="15.75" hidden="1" outlineLevel="5" x14ac:dyDescent="0.25">
      <c r="A744" s="29" t="s">
        <v>26</v>
      </c>
      <c r="B744" s="47" t="s">
        <v>190</v>
      </c>
      <c r="C744" s="43">
        <v>1599.4</v>
      </c>
      <c r="D744" s="48">
        <f t="shared" si="13"/>
        <v>1599.4</v>
      </c>
      <c r="E744" s="61" t="e">
        <f>#REF!</f>
        <v>#REF!</v>
      </c>
    </row>
    <row r="745" spans="1:5" s="5" customFormat="1" ht="15.75" hidden="1" outlineLevel="6" x14ac:dyDescent="0.25">
      <c r="A745" s="45" t="s">
        <v>28</v>
      </c>
      <c r="B745" s="47" t="s">
        <v>190</v>
      </c>
      <c r="C745" s="43">
        <v>1599.4</v>
      </c>
      <c r="D745" s="48">
        <f t="shared" si="13"/>
        <v>1599.4</v>
      </c>
      <c r="E745" s="61" t="e">
        <f>#REF!</f>
        <v>#REF!</v>
      </c>
    </row>
    <row r="746" spans="1:5" s="5" customFormat="1" ht="15.75" hidden="1" outlineLevel="7" x14ac:dyDescent="0.25">
      <c r="A746" s="45" t="s">
        <v>30</v>
      </c>
      <c r="B746" s="51" t="s">
        <v>190</v>
      </c>
      <c r="C746" s="52">
        <v>844.8</v>
      </c>
      <c r="D746" s="48">
        <f t="shared" si="13"/>
        <v>844.8</v>
      </c>
      <c r="E746" s="61" t="e">
        <f>#REF!</f>
        <v>#REF!</v>
      </c>
    </row>
    <row r="747" spans="1:5" s="5" customFormat="1" ht="15.75" hidden="1" outlineLevel="7" x14ac:dyDescent="0.25">
      <c r="A747" s="29" t="s">
        <v>32</v>
      </c>
      <c r="B747" s="51" t="s">
        <v>190</v>
      </c>
      <c r="C747" s="52">
        <v>754.6</v>
      </c>
      <c r="D747" s="48">
        <f t="shared" si="13"/>
        <v>754.6</v>
      </c>
      <c r="E747" s="61" t="e">
        <f>#REF!</f>
        <v>#REF!</v>
      </c>
    </row>
    <row r="748" spans="1:5" s="5" customFormat="1" ht="15.75" hidden="1" outlineLevel="5" x14ac:dyDescent="0.25">
      <c r="A748" s="29" t="s">
        <v>34</v>
      </c>
      <c r="B748" s="47" t="s">
        <v>190</v>
      </c>
      <c r="C748" s="43">
        <v>2.9</v>
      </c>
      <c r="D748" s="48">
        <f t="shared" si="13"/>
        <v>2.9</v>
      </c>
      <c r="E748" s="61" t="e">
        <f>#REF!</f>
        <v>#REF!</v>
      </c>
    </row>
    <row r="749" spans="1:5" s="5" customFormat="1" ht="15.75" hidden="1" outlineLevel="6" x14ac:dyDescent="0.25">
      <c r="A749" s="45" t="s">
        <v>47</v>
      </c>
      <c r="B749" s="47" t="s">
        <v>190</v>
      </c>
      <c r="C749" s="43">
        <v>2.9</v>
      </c>
      <c r="D749" s="48">
        <f t="shared" si="13"/>
        <v>2.9</v>
      </c>
      <c r="E749" s="61" t="e">
        <f>#REF!</f>
        <v>#REF!</v>
      </c>
    </row>
    <row r="750" spans="1:5" s="5" customFormat="1" ht="15.75" hidden="1" outlineLevel="7" x14ac:dyDescent="0.25">
      <c r="A750" s="45" t="s">
        <v>49</v>
      </c>
      <c r="B750" s="51" t="s">
        <v>190</v>
      </c>
      <c r="C750" s="52">
        <v>2.9</v>
      </c>
      <c r="D750" s="48">
        <f t="shared" si="13"/>
        <v>2.9</v>
      </c>
      <c r="E750" s="61" t="e">
        <f>#REF!</f>
        <v>#REF!</v>
      </c>
    </row>
    <row r="751" spans="1:5" s="5" customFormat="1" ht="15.75" hidden="1" outlineLevel="2" x14ac:dyDescent="0.25">
      <c r="A751" s="29" t="s">
        <v>51</v>
      </c>
      <c r="B751" s="47" t="s">
        <v>190</v>
      </c>
      <c r="C751" s="43">
        <v>800303.2</v>
      </c>
      <c r="D751" s="48">
        <f t="shared" si="13"/>
        <v>800303.2</v>
      </c>
      <c r="E751" s="61" t="e">
        <f>#REF!</f>
        <v>#REF!</v>
      </c>
    </row>
    <row r="752" spans="1:5" s="5" customFormat="1" ht="15.75" hidden="1" outlineLevel="3" x14ac:dyDescent="0.25">
      <c r="A752" s="45" t="s">
        <v>191</v>
      </c>
      <c r="B752" s="47" t="s">
        <v>190</v>
      </c>
      <c r="C752" s="43">
        <v>800303.2</v>
      </c>
      <c r="D752" s="48">
        <f t="shared" si="13"/>
        <v>800303.2</v>
      </c>
      <c r="E752" s="61" t="e">
        <f>#REF!</f>
        <v>#REF!</v>
      </c>
    </row>
    <row r="753" spans="1:5" s="5" customFormat="1" ht="15.75" hidden="1" outlineLevel="4" x14ac:dyDescent="0.25">
      <c r="A753" s="45" t="s">
        <v>192</v>
      </c>
      <c r="B753" s="47" t="s">
        <v>190</v>
      </c>
      <c r="C753" s="43">
        <v>759493.1</v>
      </c>
      <c r="D753" s="48">
        <f t="shared" si="13"/>
        <v>759493.1</v>
      </c>
      <c r="E753" s="61" t="e">
        <f>#REF!</f>
        <v>#REF!</v>
      </c>
    </row>
    <row r="754" spans="1:5" s="5" customFormat="1" ht="22.5" hidden="1" outlineLevel="5" x14ac:dyDescent="0.25">
      <c r="A754" s="45" t="s">
        <v>193</v>
      </c>
      <c r="B754" s="47" t="s">
        <v>190</v>
      </c>
      <c r="C754" s="43">
        <v>463005.3</v>
      </c>
      <c r="D754" s="48">
        <f t="shared" si="13"/>
        <v>463005.3</v>
      </c>
      <c r="E754" s="61" t="e">
        <f>#REF!</f>
        <v>#REF!</v>
      </c>
    </row>
    <row r="755" spans="1:5" s="5" customFormat="1" ht="33.75" hidden="1" outlineLevel="6" x14ac:dyDescent="0.25">
      <c r="A755" s="45" t="s">
        <v>16</v>
      </c>
      <c r="B755" s="47" t="s">
        <v>190</v>
      </c>
      <c r="C755" s="43">
        <v>463005.3</v>
      </c>
      <c r="D755" s="48">
        <f t="shared" si="13"/>
        <v>463005.3</v>
      </c>
      <c r="E755" s="61" t="e">
        <f>#REF!</f>
        <v>#REF!</v>
      </c>
    </row>
    <row r="756" spans="1:5" s="5" customFormat="1" ht="15.75" hidden="1" outlineLevel="7" x14ac:dyDescent="0.25">
      <c r="A756" s="45" t="s">
        <v>18</v>
      </c>
      <c r="B756" s="51" t="s">
        <v>190</v>
      </c>
      <c r="C756" s="52">
        <v>460444.3</v>
      </c>
      <c r="D756" s="48">
        <f t="shared" si="13"/>
        <v>460444.3</v>
      </c>
      <c r="E756" s="61" t="e">
        <f>#REF!</f>
        <v>#REF!</v>
      </c>
    </row>
    <row r="757" spans="1:5" s="5" customFormat="1" ht="15.75" hidden="1" outlineLevel="7" x14ac:dyDescent="0.25">
      <c r="A757" s="29" t="s">
        <v>20</v>
      </c>
      <c r="B757" s="51" t="s">
        <v>190</v>
      </c>
      <c r="C757" s="52">
        <v>2561</v>
      </c>
      <c r="D757" s="48">
        <f t="shared" si="13"/>
        <v>2561</v>
      </c>
      <c r="E757" s="61" t="e">
        <f>#REF!</f>
        <v>#REF!</v>
      </c>
    </row>
    <row r="758" spans="1:5" s="5" customFormat="1" ht="15.75" hidden="1" outlineLevel="5" x14ac:dyDescent="0.25">
      <c r="A758" s="29" t="s">
        <v>26</v>
      </c>
      <c r="B758" s="47" t="s">
        <v>190</v>
      </c>
      <c r="C758" s="43">
        <v>83949</v>
      </c>
      <c r="D758" s="48">
        <f t="shared" si="13"/>
        <v>83949</v>
      </c>
      <c r="E758" s="61" t="e">
        <f>#REF!</f>
        <v>#REF!</v>
      </c>
    </row>
    <row r="759" spans="1:5" s="5" customFormat="1" ht="15.75" hidden="1" outlineLevel="6" x14ac:dyDescent="0.25">
      <c r="A759" s="45" t="s">
        <v>28</v>
      </c>
      <c r="B759" s="47" t="s">
        <v>190</v>
      </c>
      <c r="C759" s="43">
        <v>83949</v>
      </c>
      <c r="D759" s="48">
        <f t="shared" si="13"/>
        <v>83949</v>
      </c>
      <c r="E759" s="61" t="e">
        <f>#REF!</f>
        <v>#REF!</v>
      </c>
    </row>
    <row r="760" spans="1:5" s="5" customFormat="1" ht="15.75" hidden="1" outlineLevel="7" x14ac:dyDescent="0.25">
      <c r="A760" s="45" t="s">
        <v>30</v>
      </c>
      <c r="B760" s="51" t="s">
        <v>190</v>
      </c>
      <c r="C760" s="52">
        <v>11251.3</v>
      </c>
      <c r="D760" s="48">
        <f t="shared" si="13"/>
        <v>11251.3</v>
      </c>
      <c r="E760" s="61" t="e">
        <f>#REF!</f>
        <v>#REF!</v>
      </c>
    </row>
    <row r="761" spans="1:5" s="5" customFormat="1" ht="15.75" hidden="1" outlineLevel="7" x14ac:dyDescent="0.25">
      <c r="A761" s="29" t="s">
        <v>32</v>
      </c>
      <c r="B761" s="51" t="s">
        <v>190</v>
      </c>
      <c r="C761" s="52">
        <v>72697.7</v>
      </c>
      <c r="D761" s="48">
        <f t="shared" si="13"/>
        <v>72697.7</v>
      </c>
      <c r="E761" s="61" t="e">
        <f>#REF!</f>
        <v>#REF!</v>
      </c>
    </row>
    <row r="762" spans="1:5" s="5" customFormat="1" ht="15.75" hidden="1" outlineLevel="5" x14ac:dyDescent="0.25">
      <c r="A762" s="29" t="s">
        <v>34</v>
      </c>
      <c r="B762" s="47" t="s">
        <v>190</v>
      </c>
      <c r="C762" s="43">
        <v>211861.6</v>
      </c>
      <c r="D762" s="48">
        <f t="shared" si="13"/>
        <v>211861.6</v>
      </c>
      <c r="E762" s="61" t="e">
        <f>#REF!</f>
        <v>#REF!</v>
      </c>
    </row>
    <row r="763" spans="1:5" s="5" customFormat="1" ht="22.5" hidden="1" outlineLevel="6" x14ac:dyDescent="0.25">
      <c r="A763" s="45" t="s">
        <v>105</v>
      </c>
      <c r="B763" s="47" t="s">
        <v>190</v>
      </c>
      <c r="C763" s="43">
        <v>154129.60000000001</v>
      </c>
      <c r="D763" s="48">
        <f t="shared" si="13"/>
        <v>154129.60000000001</v>
      </c>
      <c r="E763" s="61" t="e">
        <f>#REF!</f>
        <v>#REF!</v>
      </c>
    </row>
    <row r="764" spans="1:5" s="5" customFormat="1" ht="15.75" hidden="1" outlineLevel="7" x14ac:dyDescent="0.25">
      <c r="A764" s="45" t="s">
        <v>137</v>
      </c>
      <c r="B764" s="51" t="s">
        <v>190</v>
      </c>
      <c r="C764" s="52">
        <v>154129.60000000001</v>
      </c>
      <c r="D764" s="48">
        <f t="shared" si="13"/>
        <v>154129.60000000001</v>
      </c>
      <c r="E764" s="61" t="e">
        <f>#REF!</f>
        <v>#REF!</v>
      </c>
    </row>
    <row r="765" spans="1:5" s="5" customFormat="1" ht="22.5" hidden="1" outlineLevel="6" x14ac:dyDescent="0.25">
      <c r="A765" s="29" t="s">
        <v>138</v>
      </c>
      <c r="B765" s="47" t="s">
        <v>190</v>
      </c>
      <c r="C765" s="43">
        <v>57732</v>
      </c>
      <c r="D765" s="48">
        <f t="shared" si="13"/>
        <v>57732</v>
      </c>
      <c r="E765" s="61" t="e">
        <f>#REF!</f>
        <v>#REF!</v>
      </c>
    </row>
    <row r="766" spans="1:5" s="5" customFormat="1" ht="15.75" hidden="1" outlineLevel="7" x14ac:dyDescent="0.25">
      <c r="A766" s="45" t="s">
        <v>106</v>
      </c>
      <c r="B766" s="51" t="s">
        <v>190</v>
      </c>
      <c r="C766" s="52">
        <v>57732</v>
      </c>
      <c r="D766" s="48">
        <f t="shared" si="13"/>
        <v>57732</v>
      </c>
      <c r="E766" s="61" t="e">
        <f>#REF!</f>
        <v>#REF!</v>
      </c>
    </row>
    <row r="767" spans="1:5" s="5" customFormat="1" ht="22.5" hidden="1" outlineLevel="5" x14ac:dyDescent="0.25">
      <c r="A767" s="29" t="s">
        <v>107</v>
      </c>
      <c r="B767" s="47" t="s">
        <v>190</v>
      </c>
      <c r="C767" s="43">
        <v>677.2</v>
      </c>
      <c r="D767" s="48">
        <f t="shared" si="13"/>
        <v>677.2</v>
      </c>
      <c r="E767" s="61" t="e">
        <f>#REF!</f>
        <v>#REF!</v>
      </c>
    </row>
    <row r="768" spans="1:5" s="5" customFormat="1" ht="15.75" hidden="1" outlineLevel="6" x14ac:dyDescent="0.25">
      <c r="A768" s="45" t="s">
        <v>47</v>
      </c>
      <c r="B768" s="47" t="s">
        <v>190</v>
      </c>
      <c r="C768" s="43">
        <v>677.2</v>
      </c>
      <c r="D768" s="48">
        <f t="shared" si="13"/>
        <v>677.2</v>
      </c>
      <c r="E768" s="61" t="e">
        <f>#REF!</f>
        <v>#REF!</v>
      </c>
    </row>
    <row r="769" spans="1:5" s="5" customFormat="1" ht="15.75" hidden="1" outlineLevel="7" x14ac:dyDescent="0.25">
      <c r="A769" s="45" t="s">
        <v>49</v>
      </c>
      <c r="B769" s="51" t="s">
        <v>190</v>
      </c>
      <c r="C769" s="52">
        <v>677.2</v>
      </c>
      <c r="D769" s="48">
        <f t="shared" si="13"/>
        <v>677.2</v>
      </c>
      <c r="E769" s="61" t="e">
        <f>#REF!</f>
        <v>#REF!</v>
      </c>
    </row>
    <row r="770" spans="1:5" s="5" customFormat="1" ht="15.75" hidden="1" outlineLevel="4" x14ac:dyDescent="0.25">
      <c r="A770" s="29" t="s">
        <v>51</v>
      </c>
      <c r="B770" s="47" t="s">
        <v>190</v>
      </c>
      <c r="C770" s="43">
        <v>40810.1</v>
      </c>
      <c r="D770" s="48">
        <f t="shared" ref="D770:D784" si="14">C770</f>
        <v>40810.1</v>
      </c>
      <c r="E770" s="61" t="e">
        <f>#REF!</f>
        <v>#REF!</v>
      </c>
    </row>
    <row r="771" spans="1:5" s="5" customFormat="1" ht="22.5" hidden="1" outlineLevel="5" x14ac:dyDescent="0.25">
      <c r="A771" s="45" t="s">
        <v>194</v>
      </c>
      <c r="B771" s="47" t="s">
        <v>190</v>
      </c>
      <c r="C771" s="43">
        <v>40810.1</v>
      </c>
      <c r="D771" s="48">
        <f t="shared" si="14"/>
        <v>40810.1</v>
      </c>
      <c r="E771" s="61" t="e">
        <f>#REF!</f>
        <v>#REF!</v>
      </c>
    </row>
    <row r="772" spans="1:5" s="5" customFormat="1" ht="33.75" hidden="1" outlineLevel="6" x14ac:dyDescent="0.25">
      <c r="A772" s="45" t="s">
        <v>16</v>
      </c>
      <c r="B772" s="47" t="s">
        <v>190</v>
      </c>
      <c r="C772" s="43">
        <v>40810.1</v>
      </c>
      <c r="D772" s="48">
        <f t="shared" si="14"/>
        <v>40810.1</v>
      </c>
      <c r="E772" s="61" t="e">
        <f>#REF!</f>
        <v>#REF!</v>
      </c>
    </row>
    <row r="773" spans="1:5" s="5" customFormat="1" ht="15.75" hidden="1" outlineLevel="7" x14ac:dyDescent="0.25">
      <c r="A773" s="45" t="s">
        <v>18</v>
      </c>
      <c r="B773" s="51" t="s">
        <v>190</v>
      </c>
      <c r="C773" s="52">
        <v>40810.1</v>
      </c>
      <c r="D773" s="48">
        <f t="shared" si="14"/>
        <v>40810.1</v>
      </c>
      <c r="E773" s="61" t="e">
        <f>#REF!</f>
        <v>#REF!</v>
      </c>
    </row>
    <row r="774" spans="1:5" s="5" customFormat="1" ht="15.75" hidden="1" outlineLevel="2" x14ac:dyDescent="0.25">
      <c r="A774" s="29" t="s">
        <v>20</v>
      </c>
      <c r="B774" s="47" t="s">
        <v>190</v>
      </c>
      <c r="C774" s="43">
        <v>334511.8</v>
      </c>
      <c r="D774" s="48">
        <f t="shared" si="14"/>
        <v>334511.8</v>
      </c>
      <c r="E774" s="61" t="e">
        <f>#REF!</f>
        <v>#REF!</v>
      </c>
    </row>
    <row r="775" spans="1:5" s="5" customFormat="1" ht="15.75" hidden="1" outlineLevel="3" x14ac:dyDescent="0.25">
      <c r="A775" s="45" t="s">
        <v>118</v>
      </c>
      <c r="B775" s="47" t="s">
        <v>190</v>
      </c>
      <c r="C775" s="43">
        <v>334511.8</v>
      </c>
      <c r="D775" s="48">
        <f t="shared" si="14"/>
        <v>334511.8</v>
      </c>
      <c r="E775" s="61" t="e">
        <f>#REF!</f>
        <v>#REF!</v>
      </c>
    </row>
    <row r="776" spans="1:5" s="5" customFormat="1" ht="22.5" hidden="1" outlineLevel="5" x14ac:dyDescent="0.25">
      <c r="A776" s="45" t="s">
        <v>195</v>
      </c>
      <c r="B776" s="47" t="s">
        <v>190</v>
      </c>
      <c r="C776" s="43">
        <v>115382.8</v>
      </c>
      <c r="D776" s="48">
        <f t="shared" si="14"/>
        <v>115382.8</v>
      </c>
      <c r="E776" s="61" t="e">
        <f>#REF!</f>
        <v>#REF!</v>
      </c>
    </row>
    <row r="777" spans="1:5" s="5" customFormat="1" ht="15.75" hidden="1" outlineLevel="6" x14ac:dyDescent="0.25">
      <c r="A777" s="45" t="s">
        <v>28</v>
      </c>
      <c r="B777" s="47" t="s">
        <v>190</v>
      </c>
      <c r="C777" s="43">
        <v>115382.8</v>
      </c>
      <c r="D777" s="48">
        <f t="shared" si="14"/>
        <v>115382.8</v>
      </c>
      <c r="E777" s="61" t="e">
        <f>#REF!</f>
        <v>#REF!</v>
      </c>
    </row>
    <row r="778" spans="1:5" s="5" customFormat="1" ht="15.75" hidden="1" outlineLevel="7" x14ac:dyDescent="0.25">
      <c r="A778" s="45" t="s">
        <v>30</v>
      </c>
      <c r="B778" s="51" t="s">
        <v>190</v>
      </c>
      <c r="C778" s="52">
        <v>989</v>
      </c>
      <c r="D778" s="48">
        <f t="shared" si="14"/>
        <v>989</v>
      </c>
      <c r="E778" s="61" t="e">
        <f>#REF!</f>
        <v>#REF!</v>
      </c>
    </row>
    <row r="779" spans="1:5" s="5" customFormat="1" ht="15.75" hidden="1" outlineLevel="7" x14ac:dyDescent="0.25">
      <c r="A779" s="29" t="s">
        <v>32</v>
      </c>
      <c r="B779" s="51" t="s">
        <v>190</v>
      </c>
      <c r="C779" s="52">
        <v>114393.8</v>
      </c>
      <c r="D779" s="48">
        <f t="shared" si="14"/>
        <v>114393.8</v>
      </c>
      <c r="E779" s="61" t="e">
        <f>#REF!</f>
        <v>#REF!</v>
      </c>
    </row>
    <row r="780" spans="1:5" s="5" customFormat="1" ht="15.75" hidden="1" outlineLevel="5" x14ac:dyDescent="0.25">
      <c r="A780" s="29" t="s">
        <v>34</v>
      </c>
      <c r="B780" s="47" t="s">
        <v>190</v>
      </c>
      <c r="C780" s="43">
        <v>219129</v>
      </c>
      <c r="D780" s="48">
        <f t="shared" si="14"/>
        <v>219129</v>
      </c>
      <c r="E780" s="61" t="e">
        <f>#REF!</f>
        <v>#REF!</v>
      </c>
    </row>
    <row r="781" spans="1:5" s="5" customFormat="1" ht="22.5" hidden="1" outlineLevel="6" x14ac:dyDescent="0.25">
      <c r="A781" s="45" t="s">
        <v>105</v>
      </c>
      <c r="B781" s="47" t="s">
        <v>190</v>
      </c>
      <c r="C781" s="43">
        <v>154053</v>
      </c>
      <c r="D781" s="48">
        <f t="shared" si="14"/>
        <v>154053</v>
      </c>
      <c r="E781" s="61" t="e">
        <f>#REF!</f>
        <v>#REF!</v>
      </c>
    </row>
    <row r="782" spans="1:5" s="5" customFormat="1" ht="15.75" hidden="1" outlineLevel="7" x14ac:dyDescent="0.25">
      <c r="A782" s="45" t="s">
        <v>137</v>
      </c>
      <c r="B782" s="51" t="s">
        <v>190</v>
      </c>
      <c r="C782" s="52">
        <v>154053</v>
      </c>
      <c r="D782" s="48">
        <f t="shared" si="14"/>
        <v>154053</v>
      </c>
      <c r="E782" s="61" t="e">
        <f>#REF!</f>
        <v>#REF!</v>
      </c>
    </row>
    <row r="783" spans="1:5" s="5" customFormat="1" ht="22.5" hidden="1" outlineLevel="6" x14ac:dyDescent="0.25">
      <c r="A783" s="29" t="s">
        <v>138</v>
      </c>
      <c r="B783" s="47" t="s">
        <v>190</v>
      </c>
      <c r="C783" s="43">
        <v>65076</v>
      </c>
      <c r="D783" s="48">
        <f t="shared" si="14"/>
        <v>65076</v>
      </c>
      <c r="E783" s="61" t="e">
        <f>#REF!</f>
        <v>#REF!</v>
      </c>
    </row>
    <row r="784" spans="1:5" s="5" customFormat="1" ht="15.75" hidden="1" outlineLevel="7" x14ac:dyDescent="0.25">
      <c r="A784" s="45" t="s">
        <v>106</v>
      </c>
      <c r="B784" s="51" t="s">
        <v>190</v>
      </c>
      <c r="C784" s="52">
        <v>65076</v>
      </c>
      <c r="D784" s="48">
        <f t="shared" si="14"/>
        <v>65076</v>
      </c>
      <c r="E784" s="61" t="e">
        <f>#REF!</f>
        <v>#REF!</v>
      </c>
    </row>
    <row r="785" spans="1:5" s="5" customFormat="1" ht="45" outlineLevel="7" x14ac:dyDescent="0.25">
      <c r="A785" s="57" t="s">
        <v>678</v>
      </c>
      <c r="B785" s="51" t="s">
        <v>147</v>
      </c>
      <c r="C785" s="55" t="s">
        <v>696</v>
      </c>
      <c r="D785" s="53"/>
      <c r="E785" s="56">
        <f>E786+E790</f>
        <v>46.2</v>
      </c>
    </row>
    <row r="786" spans="1:5" s="5" customFormat="1" ht="33.75" outlineLevel="7" x14ac:dyDescent="0.25">
      <c r="A786" s="29" t="s">
        <v>634</v>
      </c>
      <c r="B786" s="51" t="s">
        <v>147</v>
      </c>
      <c r="C786" s="55" t="s">
        <v>696</v>
      </c>
      <c r="D786" s="62">
        <v>100</v>
      </c>
      <c r="E786" s="56">
        <f>E787</f>
        <v>44</v>
      </c>
    </row>
    <row r="787" spans="1:5" s="5" customFormat="1" ht="15.75" outlineLevel="7" x14ac:dyDescent="0.25">
      <c r="A787" s="29" t="s">
        <v>635</v>
      </c>
      <c r="B787" s="51" t="s">
        <v>147</v>
      </c>
      <c r="C787" s="55" t="s">
        <v>696</v>
      </c>
      <c r="D787" s="62" t="s">
        <v>19</v>
      </c>
      <c r="E787" s="56">
        <f>E788+E789</f>
        <v>44</v>
      </c>
    </row>
    <row r="788" spans="1:5" s="5" customFormat="1" ht="15.75" outlineLevel="7" x14ac:dyDescent="0.25">
      <c r="A788" s="29" t="s">
        <v>582</v>
      </c>
      <c r="B788" s="51" t="s">
        <v>147</v>
      </c>
      <c r="C788" s="55" t="s">
        <v>696</v>
      </c>
      <c r="D788" s="62" t="s">
        <v>21</v>
      </c>
      <c r="E788" s="56">
        <v>33.799999999999997</v>
      </c>
    </row>
    <row r="789" spans="1:5" s="5" customFormat="1" ht="22.5" outlineLevel="7" x14ac:dyDescent="0.25">
      <c r="A789" s="29" t="s">
        <v>583</v>
      </c>
      <c r="B789" s="51" t="s">
        <v>147</v>
      </c>
      <c r="C789" s="55" t="s">
        <v>696</v>
      </c>
      <c r="D789" s="62" t="s">
        <v>586</v>
      </c>
      <c r="E789" s="56">
        <v>10.199999999999999</v>
      </c>
    </row>
    <row r="790" spans="1:5" s="5" customFormat="1" ht="15.75" outlineLevel="7" x14ac:dyDescent="0.25">
      <c r="A790" s="29" t="s">
        <v>637</v>
      </c>
      <c r="B790" s="51" t="s">
        <v>147</v>
      </c>
      <c r="C790" s="55" t="s">
        <v>696</v>
      </c>
      <c r="D790" s="62" t="s">
        <v>29</v>
      </c>
      <c r="E790" s="56">
        <f>E791</f>
        <v>2.2000000000000002</v>
      </c>
    </row>
    <row r="791" spans="1:5" s="5" customFormat="1" ht="22.5" outlineLevel="7" x14ac:dyDescent="0.25">
      <c r="A791" s="29" t="s">
        <v>638</v>
      </c>
      <c r="B791" s="51" t="s">
        <v>147</v>
      </c>
      <c r="C791" s="55" t="s">
        <v>696</v>
      </c>
      <c r="D791" s="62" t="s">
        <v>31</v>
      </c>
      <c r="E791" s="56">
        <f>E792</f>
        <v>2.2000000000000002</v>
      </c>
    </row>
    <row r="792" spans="1:5" s="5" customFormat="1" ht="30.75" customHeight="1" outlineLevel="7" x14ac:dyDescent="0.25">
      <c r="A792" s="29" t="s">
        <v>639</v>
      </c>
      <c r="B792" s="51" t="s">
        <v>147</v>
      </c>
      <c r="C792" s="55" t="s">
        <v>696</v>
      </c>
      <c r="D792" s="62" t="s">
        <v>35</v>
      </c>
      <c r="E792" s="56">
        <v>2.2000000000000002</v>
      </c>
    </row>
    <row r="793" spans="1:5" s="5" customFormat="1" ht="15.75" hidden="1" outlineLevel="2" x14ac:dyDescent="0.25">
      <c r="A793" s="45" t="s">
        <v>77</v>
      </c>
      <c r="B793" s="47" t="s">
        <v>147</v>
      </c>
      <c r="C793" s="43">
        <v>335788</v>
      </c>
      <c r="D793" s="48">
        <f t="shared" ref="D793:D864" si="15">C793</f>
        <v>335788</v>
      </c>
      <c r="E793" s="61" t="e">
        <f>#REF!</f>
        <v>#REF!</v>
      </c>
    </row>
    <row r="794" spans="1:5" s="5" customFormat="1" ht="22.5" hidden="1" outlineLevel="3" x14ac:dyDescent="0.25">
      <c r="A794" s="45" t="s">
        <v>13</v>
      </c>
      <c r="B794" s="47" t="s">
        <v>147</v>
      </c>
      <c r="C794" s="43">
        <v>9112.9</v>
      </c>
      <c r="D794" s="48">
        <f t="shared" si="15"/>
        <v>9112.9</v>
      </c>
      <c r="E794" s="61" t="e">
        <f>#REF!</f>
        <v>#REF!</v>
      </c>
    </row>
    <row r="795" spans="1:5" s="5" customFormat="1" ht="15.75" hidden="1" outlineLevel="5" x14ac:dyDescent="0.25">
      <c r="A795" s="45" t="s">
        <v>79</v>
      </c>
      <c r="B795" s="47" t="s">
        <v>147</v>
      </c>
      <c r="C795" s="43">
        <v>9112.9</v>
      </c>
      <c r="D795" s="48">
        <f t="shared" si="15"/>
        <v>9112.9</v>
      </c>
      <c r="E795" s="61" t="e">
        <f>#REF!</f>
        <v>#REF!</v>
      </c>
    </row>
    <row r="796" spans="1:5" s="5" customFormat="1" ht="33.75" hidden="1" outlineLevel="6" x14ac:dyDescent="0.25">
      <c r="A796" s="45" t="s">
        <v>16</v>
      </c>
      <c r="B796" s="47" t="s">
        <v>147</v>
      </c>
      <c r="C796" s="43">
        <v>9112.9</v>
      </c>
      <c r="D796" s="48">
        <f t="shared" si="15"/>
        <v>9112.9</v>
      </c>
      <c r="E796" s="61" t="e">
        <f>#REF!</f>
        <v>#REF!</v>
      </c>
    </row>
    <row r="797" spans="1:5" s="5" customFormat="1" ht="15.75" hidden="1" outlineLevel="7" x14ac:dyDescent="0.25">
      <c r="A797" s="45" t="s">
        <v>80</v>
      </c>
      <c r="B797" s="51" t="s">
        <v>147</v>
      </c>
      <c r="C797" s="52">
        <v>9112.9</v>
      </c>
      <c r="D797" s="48">
        <f t="shared" si="15"/>
        <v>9112.9</v>
      </c>
      <c r="E797" s="61" t="e">
        <f>#REF!</f>
        <v>#REF!</v>
      </c>
    </row>
    <row r="798" spans="1:5" s="5" customFormat="1" ht="15.75" hidden="1" outlineLevel="3" x14ac:dyDescent="0.25">
      <c r="A798" s="29" t="s">
        <v>20</v>
      </c>
      <c r="B798" s="47" t="s">
        <v>147</v>
      </c>
      <c r="C798" s="43">
        <v>312885.40000000002</v>
      </c>
      <c r="D798" s="48">
        <f t="shared" si="15"/>
        <v>312885.40000000002</v>
      </c>
      <c r="E798" s="61" t="e">
        <f>#REF!</f>
        <v>#REF!</v>
      </c>
    </row>
    <row r="799" spans="1:5" s="5" customFormat="1" ht="15.75" hidden="1" outlineLevel="5" x14ac:dyDescent="0.25">
      <c r="A799" s="29" t="s">
        <v>26</v>
      </c>
      <c r="B799" s="47" t="s">
        <v>147</v>
      </c>
      <c r="C799" s="43">
        <v>287367.40000000002</v>
      </c>
      <c r="D799" s="48">
        <f t="shared" si="15"/>
        <v>287367.40000000002</v>
      </c>
      <c r="E799" s="61" t="e">
        <f>#REF!</f>
        <v>#REF!</v>
      </c>
    </row>
    <row r="800" spans="1:5" s="5" customFormat="1" ht="15.75" hidden="1" outlineLevel="6" x14ac:dyDescent="0.25">
      <c r="A800" s="45" t="s">
        <v>28</v>
      </c>
      <c r="B800" s="47" t="s">
        <v>147</v>
      </c>
      <c r="C800" s="43">
        <v>287367.40000000002</v>
      </c>
      <c r="D800" s="48">
        <f t="shared" si="15"/>
        <v>287367.40000000002</v>
      </c>
      <c r="E800" s="61" t="e">
        <f>#REF!</f>
        <v>#REF!</v>
      </c>
    </row>
    <row r="801" spans="1:5" s="5" customFormat="1" ht="15.75" hidden="1" outlineLevel="7" x14ac:dyDescent="0.25">
      <c r="A801" s="45" t="s">
        <v>30</v>
      </c>
      <c r="B801" s="51" t="s">
        <v>147</v>
      </c>
      <c r="C801" s="52">
        <v>287159.7</v>
      </c>
      <c r="D801" s="48">
        <f t="shared" si="15"/>
        <v>287159.7</v>
      </c>
      <c r="E801" s="61" t="e">
        <f>#REF!</f>
        <v>#REF!</v>
      </c>
    </row>
    <row r="802" spans="1:5" s="5" customFormat="1" ht="15.75" hidden="1" outlineLevel="7" x14ac:dyDescent="0.25">
      <c r="A802" s="29" t="s">
        <v>32</v>
      </c>
      <c r="B802" s="51" t="s">
        <v>147</v>
      </c>
      <c r="C802" s="52">
        <v>207.7</v>
      </c>
      <c r="D802" s="48">
        <f t="shared" si="15"/>
        <v>207.7</v>
      </c>
      <c r="E802" s="61" t="e">
        <f>#REF!</f>
        <v>#REF!</v>
      </c>
    </row>
    <row r="803" spans="1:5" s="5" customFormat="1" ht="15.75" hidden="1" outlineLevel="5" x14ac:dyDescent="0.25">
      <c r="A803" s="29" t="s">
        <v>34</v>
      </c>
      <c r="B803" s="47" t="s">
        <v>147</v>
      </c>
      <c r="C803" s="43">
        <v>25450.400000000001</v>
      </c>
      <c r="D803" s="48">
        <f t="shared" si="15"/>
        <v>25450.400000000001</v>
      </c>
      <c r="E803" s="61" t="e">
        <f>#REF!</f>
        <v>#REF!</v>
      </c>
    </row>
    <row r="804" spans="1:5" s="5" customFormat="1" ht="15.75" hidden="1" outlineLevel="6" x14ac:dyDescent="0.25">
      <c r="A804" s="29" t="s">
        <v>582</v>
      </c>
      <c r="B804" s="47" t="s">
        <v>147</v>
      </c>
      <c r="C804" s="43">
        <v>25450.400000000001</v>
      </c>
      <c r="D804" s="48">
        <f t="shared" si="15"/>
        <v>25450.400000000001</v>
      </c>
      <c r="E804" s="61" t="e">
        <f>#REF!</f>
        <v>#REF!</v>
      </c>
    </row>
    <row r="805" spans="1:5" s="5" customFormat="1" ht="22.5" hidden="1" outlineLevel="7" x14ac:dyDescent="0.25">
      <c r="A805" s="29" t="s">
        <v>583</v>
      </c>
      <c r="B805" s="51" t="s">
        <v>147</v>
      </c>
      <c r="C805" s="52">
        <v>6429.5</v>
      </c>
      <c r="D805" s="48">
        <f t="shared" si="15"/>
        <v>6429.5</v>
      </c>
      <c r="E805" s="61" t="e">
        <f>#REF!</f>
        <v>#REF!</v>
      </c>
    </row>
    <row r="806" spans="1:5" s="5" customFormat="1" ht="15.75" hidden="1" outlineLevel="7" x14ac:dyDescent="0.25">
      <c r="A806" s="29" t="s">
        <v>32</v>
      </c>
      <c r="B806" s="51" t="s">
        <v>147</v>
      </c>
      <c r="C806" s="52">
        <v>19020.900000000001</v>
      </c>
      <c r="D806" s="48">
        <f t="shared" si="15"/>
        <v>19020.900000000001</v>
      </c>
      <c r="E806" s="61" t="e">
        <f>#REF!</f>
        <v>#REF!</v>
      </c>
    </row>
    <row r="807" spans="1:5" s="5" customFormat="1" ht="15.75" hidden="1" outlineLevel="5" x14ac:dyDescent="0.25">
      <c r="A807" s="29" t="s">
        <v>34</v>
      </c>
      <c r="B807" s="47" t="s">
        <v>147</v>
      </c>
      <c r="C807" s="43">
        <v>67.599999999999994</v>
      </c>
      <c r="D807" s="48">
        <f t="shared" si="15"/>
        <v>67.599999999999994</v>
      </c>
      <c r="E807" s="61" t="e">
        <f>#REF!</f>
        <v>#REF!</v>
      </c>
    </row>
    <row r="808" spans="1:5" s="5" customFormat="1" ht="15.75" hidden="1" outlineLevel="6" x14ac:dyDescent="0.25">
      <c r="A808" s="45" t="s">
        <v>47</v>
      </c>
      <c r="B808" s="47" t="s">
        <v>147</v>
      </c>
      <c r="C808" s="43">
        <v>67.599999999999994</v>
      </c>
      <c r="D808" s="48">
        <f t="shared" si="15"/>
        <v>67.599999999999994</v>
      </c>
      <c r="E808" s="61" t="e">
        <f>#REF!</f>
        <v>#REF!</v>
      </c>
    </row>
    <row r="809" spans="1:5" s="5" customFormat="1" ht="15.75" hidden="1" outlineLevel="7" x14ac:dyDescent="0.25">
      <c r="A809" s="45" t="s">
        <v>49</v>
      </c>
      <c r="B809" s="51" t="s">
        <v>147</v>
      </c>
      <c r="C809" s="52">
        <v>31.4</v>
      </c>
      <c r="D809" s="48">
        <f t="shared" si="15"/>
        <v>31.4</v>
      </c>
      <c r="E809" s="61" t="e">
        <f>#REF!</f>
        <v>#REF!</v>
      </c>
    </row>
    <row r="810" spans="1:5" s="5" customFormat="1" ht="15.75" hidden="1" outlineLevel="7" x14ac:dyDescent="0.25">
      <c r="A810" s="29" t="s">
        <v>56</v>
      </c>
      <c r="B810" s="51" t="s">
        <v>147</v>
      </c>
      <c r="C810" s="52">
        <v>36.200000000000003</v>
      </c>
      <c r="D810" s="48">
        <f t="shared" si="15"/>
        <v>36.200000000000003</v>
      </c>
      <c r="E810" s="61" t="e">
        <f>#REF!</f>
        <v>#REF!</v>
      </c>
    </row>
    <row r="811" spans="1:5" s="5" customFormat="1" ht="15.75" hidden="1" outlineLevel="3" collapsed="1" x14ac:dyDescent="0.25">
      <c r="A811" s="29" t="s">
        <v>51</v>
      </c>
      <c r="B811" s="47" t="s">
        <v>147</v>
      </c>
      <c r="C811" s="43">
        <f>C812</f>
        <v>275.10000000000002</v>
      </c>
      <c r="D811" s="48">
        <f t="shared" si="15"/>
        <v>275.10000000000002</v>
      </c>
      <c r="E811" s="61" t="e">
        <f>#REF!</f>
        <v>#REF!</v>
      </c>
    </row>
    <row r="812" spans="1:5" s="5" customFormat="1" ht="22.5" hidden="1" outlineLevel="5" x14ac:dyDescent="0.25">
      <c r="A812" s="45" t="s">
        <v>148</v>
      </c>
      <c r="B812" s="47" t="s">
        <v>147</v>
      </c>
      <c r="C812" s="43">
        <f>C813</f>
        <v>275.10000000000002</v>
      </c>
      <c r="D812" s="48">
        <f t="shared" si="15"/>
        <v>275.10000000000002</v>
      </c>
      <c r="E812" s="61" t="e">
        <f>#REF!</f>
        <v>#REF!</v>
      </c>
    </row>
    <row r="813" spans="1:5" s="5" customFormat="1" ht="15.75" hidden="1" outlineLevel="6" x14ac:dyDescent="0.25">
      <c r="A813" s="45" t="s">
        <v>100</v>
      </c>
      <c r="B813" s="47" t="s">
        <v>147</v>
      </c>
      <c r="C813" s="43">
        <f>C814</f>
        <v>275.10000000000002</v>
      </c>
      <c r="D813" s="48">
        <f t="shared" si="15"/>
        <v>275.10000000000002</v>
      </c>
      <c r="E813" s="61" t="e">
        <f>#REF!</f>
        <v>#REF!</v>
      </c>
    </row>
    <row r="814" spans="1:5" s="5" customFormat="1" ht="15.75" hidden="1" outlineLevel="7" x14ac:dyDescent="0.25">
      <c r="A814" s="45" t="s">
        <v>101</v>
      </c>
      <c r="B814" s="51" t="s">
        <v>147</v>
      </c>
      <c r="C814" s="52">
        <v>275.10000000000002</v>
      </c>
      <c r="D814" s="48">
        <f t="shared" si="15"/>
        <v>275.10000000000002</v>
      </c>
      <c r="E814" s="61" t="e">
        <f>#REF!</f>
        <v>#REF!</v>
      </c>
    </row>
    <row r="815" spans="1:5" s="5" customFormat="1" ht="15.75" hidden="1" outlineLevel="3" x14ac:dyDescent="0.25">
      <c r="A815" s="29" t="s">
        <v>101</v>
      </c>
      <c r="B815" s="47" t="s">
        <v>147</v>
      </c>
      <c r="C815" s="43">
        <v>12932.1</v>
      </c>
      <c r="D815" s="48">
        <f t="shared" si="15"/>
        <v>12932.1</v>
      </c>
      <c r="E815" s="61" t="e">
        <f>#REF!</f>
        <v>#REF!</v>
      </c>
    </row>
    <row r="816" spans="1:5" s="5" customFormat="1" ht="22.5" hidden="1" outlineLevel="5" x14ac:dyDescent="0.25">
      <c r="A816" s="45" t="s">
        <v>149</v>
      </c>
      <c r="B816" s="47" t="s">
        <v>147</v>
      </c>
      <c r="C816" s="43">
        <v>12932.1</v>
      </c>
      <c r="D816" s="48">
        <f t="shared" si="15"/>
        <v>12932.1</v>
      </c>
      <c r="E816" s="61" t="e">
        <f>#REF!</f>
        <v>#REF!</v>
      </c>
    </row>
    <row r="817" spans="1:5" s="5" customFormat="1" ht="15.75" hidden="1" outlineLevel="6" x14ac:dyDescent="0.25">
      <c r="A817" s="45" t="s">
        <v>100</v>
      </c>
      <c r="B817" s="47" t="s">
        <v>147</v>
      </c>
      <c r="C817" s="43">
        <v>12932.1</v>
      </c>
      <c r="D817" s="48">
        <f t="shared" si="15"/>
        <v>12932.1</v>
      </c>
      <c r="E817" s="61" t="e">
        <f>#REF!</f>
        <v>#REF!</v>
      </c>
    </row>
    <row r="818" spans="1:5" s="5" customFormat="1" ht="15.75" hidden="1" outlineLevel="7" x14ac:dyDescent="0.25">
      <c r="A818" s="45" t="s">
        <v>101</v>
      </c>
      <c r="B818" s="51" t="s">
        <v>147</v>
      </c>
      <c r="C818" s="52">
        <v>12932.1</v>
      </c>
      <c r="D818" s="48">
        <f t="shared" si="15"/>
        <v>12932.1</v>
      </c>
      <c r="E818" s="61" t="e">
        <f>#REF!</f>
        <v>#REF!</v>
      </c>
    </row>
    <row r="819" spans="1:5" s="5" customFormat="1" ht="15.75" hidden="1" outlineLevel="2" x14ac:dyDescent="0.25">
      <c r="A819" s="29" t="s">
        <v>101</v>
      </c>
      <c r="B819" s="47" t="s">
        <v>147</v>
      </c>
      <c r="C819" s="43">
        <v>527377</v>
      </c>
      <c r="D819" s="48">
        <f t="shared" si="15"/>
        <v>527377</v>
      </c>
      <c r="E819" s="61" t="e">
        <f>#REF!</f>
        <v>#REF!</v>
      </c>
    </row>
    <row r="820" spans="1:5" s="5" customFormat="1" ht="15.75" hidden="1" outlineLevel="3" x14ac:dyDescent="0.25">
      <c r="A820" s="45" t="s">
        <v>150</v>
      </c>
      <c r="B820" s="47" t="s">
        <v>147</v>
      </c>
      <c r="C820" s="43">
        <v>5329</v>
      </c>
      <c r="D820" s="48">
        <f t="shared" si="15"/>
        <v>5329</v>
      </c>
      <c r="E820" s="61" t="e">
        <f>#REF!</f>
        <v>#REF!</v>
      </c>
    </row>
    <row r="821" spans="1:5" s="5" customFormat="1" ht="22.5" hidden="1" outlineLevel="4" x14ac:dyDescent="0.25">
      <c r="A821" s="45" t="s">
        <v>151</v>
      </c>
      <c r="B821" s="47" t="s">
        <v>147</v>
      </c>
      <c r="C821" s="43">
        <v>5329</v>
      </c>
      <c r="D821" s="48">
        <f t="shared" si="15"/>
        <v>5329</v>
      </c>
      <c r="E821" s="61" t="e">
        <f>#REF!</f>
        <v>#REF!</v>
      </c>
    </row>
    <row r="822" spans="1:5" s="5" customFormat="1" ht="33.75" hidden="1" outlineLevel="5" x14ac:dyDescent="0.25">
      <c r="A822" s="45" t="s">
        <v>152</v>
      </c>
      <c r="B822" s="47" t="s">
        <v>147</v>
      </c>
      <c r="C822" s="43">
        <v>29</v>
      </c>
      <c r="D822" s="48">
        <f t="shared" si="15"/>
        <v>29</v>
      </c>
      <c r="E822" s="61" t="e">
        <f>#REF!</f>
        <v>#REF!</v>
      </c>
    </row>
    <row r="823" spans="1:5" s="5" customFormat="1" ht="15.75" hidden="1" outlineLevel="6" x14ac:dyDescent="0.25">
      <c r="A823" s="45" t="s">
        <v>28</v>
      </c>
      <c r="B823" s="47" t="s">
        <v>147</v>
      </c>
      <c r="C823" s="43">
        <v>29</v>
      </c>
      <c r="D823" s="48">
        <f t="shared" si="15"/>
        <v>29</v>
      </c>
      <c r="E823" s="61" t="e">
        <f>#REF!</f>
        <v>#REF!</v>
      </c>
    </row>
    <row r="824" spans="1:5" s="5" customFormat="1" ht="15.75" hidden="1" outlineLevel="7" x14ac:dyDescent="0.25">
      <c r="A824" s="45" t="s">
        <v>30</v>
      </c>
      <c r="B824" s="51" t="s">
        <v>147</v>
      </c>
      <c r="C824" s="52">
        <v>29</v>
      </c>
      <c r="D824" s="48">
        <f t="shared" si="15"/>
        <v>29</v>
      </c>
      <c r="E824" s="61" t="e">
        <f>#REF!</f>
        <v>#REF!</v>
      </c>
    </row>
    <row r="825" spans="1:5" s="5" customFormat="1" ht="15.75" hidden="1" outlineLevel="5" x14ac:dyDescent="0.25">
      <c r="A825" s="29" t="s">
        <v>34</v>
      </c>
      <c r="B825" s="47" t="s">
        <v>147</v>
      </c>
      <c r="C825" s="43">
        <v>5300</v>
      </c>
      <c r="D825" s="48">
        <f t="shared" si="15"/>
        <v>5300</v>
      </c>
      <c r="E825" s="61" t="e">
        <f>#REF!</f>
        <v>#REF!</v>
      </c>
    </row>
    <row r="826" spans="1:5" s="5" customFormat="1" ht="15.75" hidden="1" outlineLevel="6" x14ac:dyDescent="0.25">
      <c r="A826" s="45" t="s">
        <v>47</v>
      </c>
      <c r="B826" s="47" t="s">
        <v>147</v>
      </c>
      <c r="C826" s="43">
        <v>5300</v>
      </c>
      <c r="D826" s="48">
        <f t="shared" si="15"/>
        <v>5300</v>
      </c>
      <c r="E826" s="61" t="e">
        <f>#REF!</f>
        <v>#REF!</v>
      </c>
    </row>
    <row r="827" spans="1:5" s="5" customFormat="1" ht="22.5" hidden="1" outlineLevel="7" x14ac:dyDescent="0.25">
      <c r="A827" s="45" t="s">
        <v>153</v>
      </c>
      <c r="B827" s="51" t="s">
        <v>147</v>
      </c>
      <c r="C827" s="52">
        <v>5300</v>
      </c>
      <c r="D827" s="48">
        <f t="shared" si="15"/>
        <v>5300</v>
      </c>
      <c r="E827" s="61" t="e">
        <f>#REF!</f>
        <v>#REF!</v>
      </c>
    </row>
    <row r="828" spans="1:5" s="5" customFormat="1" ht="22.5" hidden="1" outlineLevel="3" x14ac:dyDescent="0.25">
      <c r="A828" s="29" t="s">
        <v>153</v>
      </c>
      <c r="B828" s="47" t="s">
        <v>147</v>
      </c>
      <c r="C828" s="43">
        <v>155784.79999999999</v>
      </c>
      <c r="D828" s="48">
        <f t="shared" si="15"/>
        <v>155784.79999999999</v>
      </c>
      <c r="E828" s="61" t="e">
        <f>#REF!</f>
        <v>#REF!</v>
      </c>
    </row>
    <row r="829" spans="1:5" s="5" customFormat="1" ht="22.5" hidden="1" outlineLevel="5" x14ac:dyDescent="0.25">
      <c r="A829" s="45" t="s">
        <v>154</v>
      </c>
      <c r="B829" s="47" t="s">
        <v>147</v>
      </c>
      <c r="C829" s="43">
        <v>81427.5</v>
      </c>
      <c r="D829" s="48">
        <f t="shared" si="15"/>
        <v>81427.5</v>
      </c>
      <c r="E829" s="61" t="e">
        <f>#REF!</f>
        <v>#REF!</v>
      </c>
    </row>
    <row r="830" spans="1:5" s="5" customFormat="1" ht="15.75" hidden="1" outlineLevel="6" x14ac:dyDescent="0.25">
      <c r="A830" s="45" t="s">
        <v>28</v>
      </c>
      <c r="B830" s="47" t="s">
        <v>147</v>
      </c>
      <c r="C830" s="43">
        <v>81427.5</v>
      </c>
      <c r="D830" s="48">
        <f t="shared" si="15"/>
        <v>81427.5</v>
      </c>
      <c r="E830" s="61" t="e">
        <f>#REF!</f>
        <v>#REF!</v>
      </c>
    </row>
    <row r="831" spans="1:5" s="5" customFormat="1" ht="15.75" hidden="1" outlineLevel="7" x14ac:dyDescent="0.25">
      <c r="A831" s="45" t="s">
        <v>30</v>
      </c>
      <c r="B831" s="51" t="s">
        <v>147</v>
      </c>
      <c r="C831" s="52">
        <v>81427.5</v>
      </c>
      <c r="D831" s="48">
        <f t="shared" si="15"/>
        <v>81427.5</v>
      </c>
      <c r="E831" s="61" t="e">
        <f>#REF!</f>
        <v>#REF!</v>
      </c>
    </row>
    <row r="832" spans="1:5" s="5" customFormat="1" ht="15.75" hidden="1" outlineLevel="5" x14ac:dyDescent="0.25">
      <c r="A832" s="29" t="s">
        <v>34</v>
      </c>
      <c r="B832" s="47" t="s">
        <v>147</v>
      </c>
      <c r="C832" s="43">
        <v>34534.5</v>
      </c>
      <c r="D832" s="48">
        <f t="shared" si="15"/>
        <v>34534.5</v>
      </c>
      <c r="E832" s="61" t="e">
        <f>#REF!</f>
        <v>#REF!</v>
      </c>
    </row>
    <row r="833" spans="1:5" s="5" customFormat="1" ht="15.75" hidden="1" outlineLevel="6" x14ac:dyDescent="0.25">
      <c r="A833" s="45" t="s">
        <v>36</v>
      </c>
      <c r="B833" s="47" t="s">
        <v>147</v>
      </c>
      <c r="C833" s="43">
        <v>34534.5</v>
      </c>
      <c r="D833" s="48">
        <f t="shared" si="15"/>
        <v>34534.5</v>
      </c>
      <c r="E833" s="61" t="e">
        <f>#REF!</f>
        <v>#REF!</v>
      </c>
    </row>
    <row r="834" spans="1:5" s="5" customFormat="1" ht="15.75" hidden="1" outlineLevel="7" x14ac:dyDescent="0.25">
      <c r="A834" s="45" t="s">
        <v>68</v>
      </c>
      <c r="B834" s="51" t="s">
        <v>147</v>
      </c>
      <c r="C834" s="52">
        <v>34534.5</v>
      </c>
      <c r="D834" s="48">
        <f t="shared" si="15"/>
        <v>34534.5</v>
      </c>
      <c r="E834" s="61" t="e">
        <f>#REF!</f>
        <v>#REF!</v>
      </c>
    </row>
    <row r="835" spans="1:5" s="5" customFormat="1" ht="15.75" hidden="1" outlineLevel="5" x14ac:dyDescent="0.25">
      <c r="A835" s="29" t="s">
        <v>68</v>
      </c>
      <c r="B835" s="47" t="s">
        <v>147</v>
      </c>
      <c r="C835" s="43">
        <v>20160</v>
      </c>
      <c r="D835" s="48">
        <f t="shared" si="15"/>
        <v>20160</v>
      </c>
      <c r="E835" s="61" t="e">
        <f>#REF!</f>
        <v>#REF!</v>
      </c>
    </row>
    <row r="836" spans="1:5" s="5" customFormat="1" ht="22.5" hidden="1" outlineLevel="6" x14ac:dyDescent="0.25">
      <c r="A836" s="45" t="s">
        <v>105</v>
      </c>
      <c r="B836" s="47" t="s">
        <v>147</v>
      </c>
      <c r="C836" s="43">
        <v>20160</v>
      </c>
      <c r="D836" s="48">
        <f t="shared" si="15"/>
        <v>20160</v>
      </c>
      <c r="E836" s="61" t="e">
        <f>#REF!</f>
        <v>#REF!</v>
      </c>
    </row>
    <row r="837" spans="1:5" s="5" customFormat="1" ht="15.75" hidden="1" outlineLevel="7" x14ac:dyDescent="0.25">
      <c r="A837" s="45" t="s">
        <v>106</v>
      </c>
      <c r="B837" s="51" t="s">
        <v>147</v>
      </c>
      <c r="C837" s="52">
        <v>20160</v>
      </c>
      <c r="D837" s="48">
        <f t="shared" si="15"/>
        <v>20160</v>
      </c>
      <c r="E837" s="61" t="e">
        <f>#REF!</f>
        <v>#REF!</v>
      </c>
    </row>
    <row r="838" spans="1:5" s="5" customFormat="1" ht="22.5" hidden="1" outlineLevel="5" x14ac:dyDescent="0.25">
      <c r="A838" s="29" t="s">
        <v>107</v>
      </c>
      <c r="B838" s="47" t="s">
        <v>147</v>
      </c>
      <c r="C838" s="43">
        <v>19662.8</v>
      </c>
      <c r="D838" s="48">
        <f t="shared" si="15"/>
        <v>19662.8</v>
      </c>
      <c r="E838" s="61" t="e">
        <f>#REF!</f>
        <v>#REF!</v>
      </c>
    </row>
    <row r="839" spans="1:5" s="5" customFormat="1" ht="15.75" hidden="1" outlineLevel="6" x14ac:dyDescent="0.25">
      <c r="A839" s="45" t="s">
        <v>47</v>
      </c>
      <c r="B839" s="47" t="s">
        <v>147</v>
      </c>
      <c r="C839" s="43">
        <v>19662.8</v>
      </c>
      <c r="D839" s="48">
        <f t="shared" si="15"/>
        <v>19662.8</v>
      </c>
      <c r="E839" s="61" t="e">
        <f>#REF!</f>
        <v>#REF!</v>
      </c>
    </row>
    <row r="840" spans="1:5" s="5" customFormat="1" ht="22.5" hidden="1" outlineLevel="7" x14ac:dyDescent="0.25">
      <c r="A840" s="45" t="s">
        <v>153</v>
      </c>
      <c r="B840" s="51" t="s">
        <v>147</v>
      </c>
      <c r="C840" s="52">
        <v>19662.8</v>
      </c>
      <c r="D840" s="48">
        <f t="shared" si="15"/>
        <v>19662.8</v>
      </c>
      <c r="E840" s="61" t="e">
        <f>#REF!</f>
        <v>#REF!</v>
      </c>
    </row>
    <row r="841" spans="1:5" s="5" customFormat="1" ht="22.5" hidden="1" outlineLevel="3" x14ac:dyDescent="0.25">
      <c r="A841" s="29" t="s">
        <v>153</v>
      </c>
      <c r="B841" s="47" t="s">
        <v>147</v>
      </c>
      <c r="C841" s="43">
        <v>366263.2</v>
      </c>
      <c r="D841" s="48">
        <f t="shared" si="15"/>
        <v>366263.2</v>
      </c>
      <c r="E841" s="61" t="e">
        <f>#REF!</f>
        <v>#REF!</v>
      </c>
    </row>
    <row r="842" spans="1:5" s="5" customFormat="1" ht="15.75" hidden="1" outlineLevel="5" x14ac:dyDescent="0.25">
      <c r="A842" s="45" t="s">
        <v>79</v>
      </c>
      <c r="B842" s="47" t="s">
        <v>147</v>
      </c>
      <c r="C842" s="43">
        <v>307933.5</v>
      </c>
      <c r="D842" s="48">
        <f t="shared" si="15"/>
        <v>307933.5</v>
      </c>
      <c r="E842" s="61" t="e">
        <f>#REF!</f>
        <v>#REF!</v>
      </c>
    </row>
    <row r="843" spans="1:5" s="5" customFormat="1" ht="33.75" hidden="1" outlineLevel="6" x14ac:dyDescent="0.25">
      <c r="A843" s="45" t="s">
        <v>16</v>
      </c>
      <c r="B843" s="47" t="s">
        <v>147</v>
      </c>
      <c r="C843" s="43">
        <v>307933.5</v>
      </c>
      <c r="D843" s="48">
        <f t="shared" si="15"/>
        <v>307933.5</v>
      </c>
      <c r="E843" s="61" t="e">
        <f>#REF!</f>
        <v>#REF!</v>
      </c>
    </row>
    <row r="844" spans="1:5" s="5" customFormat="1" ht="15.75" hidden="1" outlineLevel="7" x14ac:dyDescent="0.25">
      <c r="A844" s="45" t="s">
        <v>80</v>
      </c>
      <c r="B844" s="51" t="s">
        <v>147</v>
      </c>
      <c r="C844" s="52">
        <v>305362.7</v>
      </c>
      <c r="D844" s="48">
        <f t="shared" si="15"/>
        <v>305362.7</v>
      </c>
      <c r="E844" s="61" t="e">
        <f>#REF!</f>
        <v>#REF!</v>
      </c>
    </row>
    <row r="845" spans="1:5" s="5" customFormat="1" ht="15.75" hidden="1" outlineLevel="7" x14ac:dyDescent="0.25">
      <c r="A845" s="29" t="s">
        <v>20</v>
      </c>
      <c r="B845" s="51" t="s">
        <v>147</v>
      </c>
      <c r="C845" s="52">
        <v>2570.8000000000002</v>
      </c>
      <c r="D845" s="48">
        <f t="shared" si="15"/>
        <v>2570.8000000000002</v>
      </c>
      <c r="E845" s="61" t="e">
        <f>#REF!</f>
        <v>#REF!</v>
      </c>
    </row>
    <row r="846" spans="1:5" s="5" customFormat="1" ht="15.75" hidden="1" outlineLevel="5" x14ac:dyDescent="0.25">
      <c r="A846" s="29" t="s">
        <v>26</v>
      </c>
      <c r="B846" s="47" t="s">
        <v>147</v>
      </c>
      <c r="C846" s="43">
        <v>57534.1</v>
      </c>
      <c r="D846" s="48">
        <f t="shared" si="15"/>
        <v>57534.1</v>
      </c>
      <c r="E846" s="61" t="e">
        <f>#REF!</f>
        <v>#REF!</v>
      </c>
    </row>
    <row r="847" spans="1:5" s="5" customFormat="1" ht="15.75" hidden="1" outlineLevel="6" x14ac:dyDescent="0.25">
      <c r="A847" s="45" t="s">
        <v>28</v>
      </c>
      <c r="B847" s="47" t="s">
        <v>147</v>
      </c>
      <c r="C847" s="43">
        <v>57534.1</v>
      </c>
      <c r="D847" s="48">
        <f t="shared" si="15"/>
        <v>57534.1</v>
      </c>
      <c r="E847" s="61" t="e">
        <f>#REF!</f>
        <v>#REF!</v>
      </c>
    </row>
    <row r="848" spans="1:5" s="5" customFormat="1" ht="15.75" hidden="1" outlineLevel="7" x14ac:dyDescent="0.25">
      <c r="A848" s="45" t="s">
        <v>30</v>
      </c>
      <c r="B848" s="51" t="s">
        <v>147</v>
      </c>
      <c r="C848" s="52">
        <v>13970.6</v>
      </c>
      <c r="D848" s="48">
        <f t="shared" si="15"/>
        <v>13970.6</v>
      </c>
      <c r="E848" s="61" t="e">
        <f>#REF!</f>
        <v>#REF!</v>
      </c>
    </row>
    <row r="849" spans="1:5" s="5" customFormat="1" ht="15.75" hidden="1" outlineLevel="7" x14ac:dyDescent="0.25">
      <c r="A849" s="29" t="s">
        <v>32</v>
      </c>
      <c r="B849" s="51" t="s">
        <v>147</v>
      </c>
      <c r="C849" s="52">
        <v>43563.5</v>
      </c>
      <c r="D849" s="48">
        <f t="shared" si="15"/>
        <v>43563.5</v>
      </c>
      <c r="E849" s="61" t="e">
        <f>#REF!</f>
        <v>#REF!</v>
      </c>
    </row>
    <row r="850" spans="1:5" s="5" customFormat="1" ht="15.75" hidden="1" outlineLevel="5" x14ac:dyDescent="0.25">
      <c r="A850" s="29" t="s">
        <v>34</v>
      </c>
      <c r="B850" s="47" t="s">
        <v>147</v>
      </c>
      <c r="C850" s="43">
        <v>795.6</v>
      </c>
      <c r="D850" s="48">
        <f t="shared" si="15"/>
        <v>795.6</v>
      </c>
      <c r="E850" s="61" t="e">
        <f>#REF!</f>
        <v>#REF!</v>
      </c>
    </row>
    <row r="851" spans="1:5" s="5" customFormat="1" ht="15.75" hidden="1" outlineLevel="6" x14ac:dyDescent="0.25">
      <c r="A851" s="45" t="s">
        <v>47</v>
      </c>
      <c r="B851" s="47" t="s">
        <v>147</v>
      </c>
      <c r="C851" s="43">
        <v>795.6</v>
      </c>
      <c r="D851" s="48">
        <f t="shared" si="15"/>
        <v>795.6</v>
      </c>
      <c r="E851" s="61" t="e">
        <f>#REF!</f>
        <v>#REF!</v>
      </c>
    </row>
    <row r="852" spans="1:5" s="5" customFormat="1" ht="15.75" hidden="1" outlineLevel="7" x14ac:dyDescent="0.25">
      <c r="A852" s="45" t="s">
        <v>49</v>
      </c>
      <c r="B852" s="51" t="s">
        <v>147</v>
      </c>
      <c r="C852" s="52">
        <v>563.6</v>
      </c>
      <c r="D852" s="48">
        <f t="shared" si="15"/>
        <v>563.6</v>
      </c>
      <c r="E852" s="61" t="e">
        <f>#REF!</f>
        <v>#REF!</v>
      </c>
    </row>
    <row r="853" spans="1:5" s="5" customFormat="1" ht="15.75" hidden="1" outlineLevel="7" x14ac:dyDescent="0.25">
      <c r="A853" s="29" t="s">
        <v>56</v>
      </c>
      <c r="B853" s="51" t="s">
        <v>147</v>
      </c>
      <c r="C853" s="52">
        <v>232</v>
      </c>
      <c r="D853" s="48">
        <f t="shared" si="15"/>
        <v>232</v>
      </c>
      <c r="E853" s="61" t="e">
        <f>#REF!</f>
        <v>#REF!</v>
      </c>
    </row>
    <row r="854" spans="1:5" s="5" customFormat="1" ht="15.75" hidden="1" outlineLevel="1" x14ac:dyDescent="0.25">
      <c r="A854" s="29" t="s">
        <v>51</v>
      </c>
      <c r="B854" s="47" t="s">
        <v>156</v>
      </c>
      <c r="C854" s="43">
        <v>7000</v>
      </c>
      <c r="D854" s="48">
        <f t="shared" si="15"/>
        <v>7000</v>
      </c>
      <c r="E854" s="61" t="e">
        <f>#REF!</f>
        <v>#REF!</v>
      </c>
    </row>
    <row r="855" spans="1:5" s="5" customFormat="1" ht="15.75" hidden="1" outlineLevel="2" x14ac:dyDescent="0.25">
      <c r="A855" s="45" t="s">
        <v>155</v>
      </c>
      <c r="B855" s="47" t="s">
        <v>156</v>
      </c>
      <c r="C855" s="43">
        <v>7000</v>
      </c>
      <c r="D855" s="48">
        <f t="shared" si="15"/>
        <v>7000</v>
      </c>
      <c r="E855" s="61" t="e">
        <f>#REF!</f>
        <v>#REF!</v>
      </c>
    </row>
    <row r="856" spans="1:5" s="5" customFormat="1" ht="22.5" hidden="1" outlineLevel="5" x14ac:dyDescent="0.25">
      <c r="A856" s="45" t="s">
        <v>157</v>
      </c>
      <c r="B856" s="47" t="s">
        <v>156</v>
      </c>
      <c r="C856" s="43">
        <v>7000</v>
      </c>
      <c r="D856" s="48">
        <f t="shared" si="15"/>
        <v>7000</v>
      </c>
      <c r="E856" s="61" t="e">
        <f>#REF!</f>
        <v>#REF!</v>
      </c>
    </row>
    <row r="857" spans="1:5" s="5" customFormat="1" ht="15.75" hidden="1" outlineLevel="6" x14ac:dyDescent="0.25">
      <c r="A857" s="45" t="s">
        <v>28</v>
      </c>
      <c r="B857" s="47" t="s">
        <v>156</v>
      </c>
      <c r="C857" s="43">
        <v>7000</v>
      </c>
      <c r="D857" s="48">
        <f t="shared" si="15"/>
        <v>7000</v>
      </c>
      <c r="E857" s="61" t="e">
        <f>#REF!</f>
        <v>#REF!</v>
      </c>
    </row>
    <row r="858" spans="1:5" s="5" customFormat="1" ht="15.75" hidden="1" outlineLevel="7" x14ac:dyDescent="0.25">
      <c r="A858" s="45" t="s">
        <v>30</v>
      </c>
      <c r="B858" s="51" t="s">
        <v>156</v>
      </c>
      <c r="C858" s="52">
        <v>7000</v>
      </c>
      <c r="D858" s="48">
        <f t="shared" si="15"/>
        <v>7000</v>
      </c>
      <c r="E858" s="61" t="e">
        <f>#REF!</f>
        <v>#REF!</v>
      </c>
    </row>
    <row r="859" spans="1:5" s="5" customFormat="1" ht="15.75" hidden="1" outlineLevel="1" x14ac:dyDescent="0.25">
      <c r="A859" s="29" t="s">
        <v>34</v>
      </c>
      <c r="B859" s="47" t="s">
        <v>159</v>
      </c>
      <c r="C859" s="43">
        <v>1902182.3</v>
      </c>
      <c r="D859" s="48">
        <f t="shared" si="15"/>
        <v>1902182.3</v>
      </c>
      <c r="E859" s="61" t="e">
        <f>#REF!</f>
        <v>#REF!</v>
      </c>
    </row>
    <row r="860" spans="1:5" s="5" customFormat="1" ht="15.75" hidden="1" outlineLevel="2" x14ac:dyDescent="0.25">
      <c r="A860" s="45" t="s">
        <v>158</v>
      </c>
      <c r="B860" s="47" t="s">
        <v>159</v>
      </c>
      <c r="C860" s="43">
        <v>170476.3</v>
      </c>
      <c r="D860" s="48">
        <f t="shared" si="15"/>
        <v>170476.3</v>
      </c>
      <c r="E860" s="61" t="e">
        <f>#REF!</f>
        <v>#REF!</v>
      </c>
    </row>
    <row r="861" spans="1:5" s="5" customFormat="1" ht="22.5" hidden="1" outlineLevel="3" x14ac:dyDescent="0.25">
      <c r="A861" s="45" t="s">
        <v>13</v>
      </c>
      <c r="B861" s="47" t="s">
        <v>159</v>
      </c>
      <c r="C861" s="43">
        <v>3487.8</v>
      </c>
      <c r="D861" s="48">
        <f t="shared" si="15"/>
        <v>3487.8</v>
      </c>
      <c r="E861" s="61" t="e">
        <f>#REF!</f>
        <v>#REF!</v>
      </c>
    </row>
    <row r="862" spans="1:5" s="5" customFormat="1" ht="22.5" hidden="1" outlineLevel="5" x14ac:dyDescent="0.25">
      <c r="A862" s="45" t="s">
        <v>55</v>
      </c>
      <c r="B862" s="47" t="s">
        <v>159</v>
      </c>
      <c r="C862" s="43">
        <v>3487.8</v>
      </c>
      <c r="D862" s="48">
        <f t="shared" si="15"/>
        <v>3487.8</v>
      </c>
      <c r="E862" s="61" t="e">
        <f>#REF!</f>
        <v>#REF!</v>
      </c>
    </row>
    <row r="863" spans="1:5" s="5" customFormat="1" ht="33.75" hidden="1" outlineLevel="6" x14ac:dyDescent="0.25">
      <c r="A863" s="45" t="s">
        <v>16</v>
      </c>
      <c r="B863" s="47" t="s">
        <v>159</v>
      </c>
      <c r="C863" s="43">
        <v>3487.8</v>
      </c>
      <c r="D863" s="48">
        <f t="shared" si="15"/>
        <v>3487.8</v>
      </c>
      <c r="E863" s="61" t="e">
        <f>#REF!</f>
        <v>#REF!</v>
      </c>
    </row>
    <row r="864" spans="1:5" s="5" customFormat="1" ht="15.75" hidden="1" outlineLevel="7" x14ac:dyDescent="0.25">
      <c r="A864" s="45" t="s">
        <v>18</v>
      </c>
      <c r="B864" s="51" t="s">
        <v>159</v>
      </c>
      <c r="C864" s="52">
        <v>3487.8</v>
      </c>
      <c r="D864" s="48">
        <f t="shared" si="15"/>
        <v>3487.8</v>
      </c>
      <c r="E864" s="61" t="e">
        <f>#REF!</f>
        <v>#REF!</v>
      </c>
    </row>
    <row r="865" spans="1:5" s="5" customFormat="1" ht="15.75" hidden="1" outlineLevel="3" x14ac:dyDescent="0.25">
      <c r="A865" s="29" t="s">
        <v>20</v>
      </c>
      <c r="B865" s="47" t="s">
        <v>159</v>
      </c>
      <c r="C865" s="43">
        <v>166988.5</v>
      </c>
      <c r="D865" s="48">
        <f t="shared" ref="D865:D928" si="16">C865</f>
        <v>166988.5</v>
      </c>
      <c r="E865" s="61" t="e">
        <f>#REF!</f>
        <v>#REF!</v>
      </c>
    </row>
    <row r="866" spans="1:5" s="5" customFormat="1" ht="15.75" hidden="1" outlineLevel="5" x14ac:dyDescent="0.25">
      <c r="A866" s="45" t="s">
        <v>24</v>
      </c>
      <c r="B866" s="47" t="s">
        <v>159</v>
      </c>
      <c r="C866" s="43">
        <v>149931.79999999999</v>
      </c>
      <c r="D866" s="48">
        <f t="shared" si="16"/>
        <v>149931.79999999999</v>
      </c>
      <c r="E866" s="61" t="e">
        <f>#REF!</f>
        <v>#REF!</v>
      </c>
    </row>
    <row r="867" spans="1:5" s="5" customFormat="1" ht="33.75" hidden="1" outlineLevel="6" x14ac:dyDescent="0.25">
      <c r="A867" s="45" t="s">
        <v>16</v>
      </c>
      <c r="B867" s="47" t="s">
        <v>159</v>
      </c>
      <c r="C867" s="43">
        <v>149931.79999999999</v>
      </c>
      <c r="D867" s="48">
        <f t="shared" si="16"/>
        <v>149931.79999999999</v>
      </c>
      <c r="E867" s="61" t="e">
        <f>#REF!</f>
        <v>#REF!</v>
      </c>
    </row>
    <row r="868" spans="1:5" s="5" customFormat="1" ht="15.75" hidden="1" outlineLevel="7" x14ac:dyDescent="0.25">
      <c r="A868" s="45" t="s">
        <v>18</v>
      </c>
      <c r="B868" s="51" t="s">
        <v>159</v>
      </c>
      <c r="C868" s="52">
        <v>149758</v>
      </c>
      <c r="D868" s="48">
        <f t="shared" si="16"/>
        <v>149758</v>
      </c>
      <c r="E868" s="61" t="e">
        <f>#REF!</f>
        <v>#REF!</v>
      </c>
    </row>
    <row r="869" spans="1:5" s="5" customFormat="1" ht="15.75" hidden="1" outlineLevel="7" x14ac:dyDescent="0.25">
      <c r="A869" s="29" t="s">
        <v>20</v>
      </c>
      <c r="B869" s="51" t="s">
        <v>159</v>
      </c>
      <c r="C869" s="52">
        <v>173.8</v>
      </c>
      <c r="D869" s="48">
        <f t="shared" si="16"/>
        <v>173.8</v>
      </c>
      <c r="E869" s="61" t="e">
        <f>#REF!</f>
        <v>#REF!</v>
      </c>
    </row>
    <row r="870" spans="1:5" s="5" customFormat="1" ht="15.75" hidden="1" outlineLevel="5" x14ac:dyDescent="0.25">
      <c r="A870" s="29" t="s">
        <v>26</v>
      </c>
      <c r="B870" s="47" t="s">
        <v>159</v>
      </c>
      <c r="C870" s="43">
        <v>17005.7</v>
      </c>
      <c r="D870" s="48">
        <f t="shared" si="16"/>
        <v>17005.7</v>
      </c>
      <c r="E870" s="61" t="e">
        <f>#REF!</f>
        <v>#REF!</v>
      </c>
    </row>
    <row r="871" spans="1:5" s="5" customFormat="1" ht="15.75" hidden="1" outlineLevel="6" x14ac:dyDescent="0.25">
      <c r="A871" s="45" t="s">
        <v>28</v>
      </c>
      <c r="B871" s="47" t="s">
        <v>159</v>
      </c>
      <c r="C871" s="43">
        <v>17005.7</v>
      </c>
      <c r="D871" s="48">
        <f t="shared" si="16"/>
        <v>17005.7</v>
      </c>
      <c r="E871" s="61" t="e">
        <f>#REF!</f>
        <v>#REF!</v>
      </c>
    </row>
    <row r="872" spans="1:5" s="5" customFormat="1" ht="15.75" hidden="1" outlineLevel="7" x14ac:dyDescent="0.25">
      <c r="A872" s="45" t="s">
        <v>30</v>
      </c>
      <c r="B872" s="51" t="s">
        <v>159</v>
      </c>
      <c r="C872" s="52">
        <v>1782.4</v>
      </c>
      <c r="D872" s="48">
        <f t="shared" si="16"/>
        <v>1782.4</v>
      </c>
      <c r="E872" s="61" t="e">
        <f>#REF!</f>
        <v>#REF!</v>
      </c>
    </row>
    <row r="873" spans="1:5" s="5" customFormat="1" ht="15.75" hidden="1" outlineLevel="7" x14ac:dyDescent="0.25">
      <c r="A873" s="29" t="s">
        <v>32</v>
      </c>
      <c r="B873" s="51" t="s">
        <v>159</v>
      </c>
      <c r="C873" s="52">
        <v>15223.3</v>
      </c>
      <c r="D873" s="48">
        <f t="shared" si="16"/>
        <v>15223.3</v>
      </c>
      <c r="E873" s="61" t="e">
        <f>#REF!</f>
        <v>#REF!</v>
      </c>
    </row>
    <row r="874" spans="1:5" s="5" customFormat="1" ht="15.75" hidden="1" outlineLevel="5" x14ac:dyDescent="0.25">
      <c r="A874" s="29" t="s">
        <v>34</v>
      </c>
      <c r="B874" s="47" t="s">
        <v>159</v>
      </c>
      <c r="C874" s="43">
        <v>51</v>
      </c>
      <c r="D874" s="48">
        <f t="shared" si="16"/>
        <v>51</v>
      </c>
      <c r="E874" s="61" t="e">
        <f>#REF!</f>
        <v>#REF!</v>
      </c>
    </row>
    <row r="875" spans="1:5" s="5" customFormat="1" ht="15.75" hidden="1" outlineLevel="6" x14ac:dyDescent="0.25">
      <c r="A875" s="45" t="s">
        <v>47</v>
      </c>
      <c r="B875" s="47" t="s">
        <v>159</v>
      </c>
      <c r="C875" s="43">
        <v>51</v>
      </c>
      <c r="D875" s="48">
        <f t="shared" si="16"/>
        <v>51</v>
      </c>
      <c r="E875" s="61" t="e">
        <f>#REF!</f>
        <v>#REF!</v>
      </c>
    </row>
    <row r="876" spans="1:5" s="5" customFormat="1" ht="15.75" hidden="1" outlineLevel="7" x14ac:dyDescent="0.25">
      <c r="A876" s="45" t="s">
        <v>49</v>
      </c>
      <c r="B876" s="51" t="s">
        <v>159</v>
      </c>
      <c r="C876" s="52">
        <v>51</v>
      </c>
      <c r="D876" s="48">
        <f t="shared" si="16"/>
        <v>51</v>
      </c>
      <c r="E876" s="61" t="e">
        <f>#REF!</f>
        <v>#REF!</v>
      </c>
    </row>
    <row r="877" spans="1:5" s="5" customFormat="1" ht="15.75" hidden="1" outlineLevel="2" x14ac:dyDescent="0.25">
      <c r="A877" s="29" t="s">
        <v>51</v>
      </c>
      <c r="B877" s="47" t="s">
        <v>159</v>
      </c>
      <c r="C877" s="43">
        <v>1475750</v>
      </c>
      <c r="D877" s="48">
        <f t="shared" si="16"/>
        <v>1475750</v>
      </c>
      <c r="E877" s="61" t="e">
        <f>#REF!</f>
        <v>#REF!</v>
      </c>
    </row>
    <row r="878" spans="1:5" s="5" customFormat="1" ht="15.75" hidden="1" outlineLevel="3" x14ac:dyDescent="0.25">
      <c r="A878" s="45" t="s">
        <v>160</v>
      </c>
      <c r="B878" s="47" t="s">
        <v>159</v>
      </c>
      <c r="C878" s="43">
        <v>240240</v>
      </c>
      <c r="D878" s="48">
        <f t="shared" si="16"/>
        <v>240240</v>
      </c>
      <c r="E878" s="61" t="e">
        <f>#REF!</f>
        <v>#REF!</v>
      </c>
    </row>
    <row r="879" spans="1:5" s="5" customFormat="1" ht="15.75" hidden="1" outlineLevel="5" x14ac:dyDescent="0.25">
      <c r="A879" s="45" t="s">
        <v>161</v>
      </c>
      <c r="B879" s="47" t="s">
        <v>159</v>
      </c>
      <c r="C879" s="43">
        <v>240240</v>
      </c>
      <c r="D879" s="48">
        <f t="shared" si="16"/>
        <v>240240</v>
      </c>
      <c r="E879" s="61" t="e">
        <f>#REF!</f>
        <v>#REF!</v>
      </c>
    </row>
    <row r="880" spans="1:5" s="5" customFormat="1" ht="15.75" hidden="1" outlineLevel="6" x14ac:dyDescent="0.25">
      <c r="A880" s="45" t="s">
        <v>47</v>
      </c>
      <c r="B880" s="47" t="s">
        <v>159</v>
      </c>
      <c r="C880" s="43">
        <v>240240</v>
      </c>
      <c r="D880" s="48">
        <f t="shared" si="16"/>
        <v>240240</v>
      </c>
      <c r="E880" s="61" t="e">
        <f>#REF!</f>
        <v>#REF!</v>
      </c>
    </row>
    <row r="881" spans="1:5" s="5" customFormat="1" ht="22.5" hidden="1" outlineLevel="7" x14ac:dyDescent="0.25">
      <c r="A881" s="45" t="s">
        <v>153</v>
      </c>
      <c r="B881" s="51" t="s">
        <v>159</v>
      </c>
      <c r="C881" s="52">
        <v>240240</v>
      </c>
      <c r="D881" s="48">
        <f t="shared" si="16"/>
        <v>240240</v>
      </c>
      <c r="E881" s="61" t="e">
        <f>#REF!</f>
        <v>#REF!</v>
      </c>
    </row>
    <row r="882" spans="1:5" s="5" customFormat="1" ht="22.5" hidden="1" outlineLevel="3" x14ac:dyDescent="0.25">
      <c r="A882" s="29" t="s">
        <v>153</v>
      </c>
      <c r="B882" s="47" t="s">
        <v>159</v>
      </c>
      <c r="C882" s="43">
        <v>192793</v>
      </c>
      <c r="D882" s="48">
        <f t="shared" si="16"/>
        <v>192793</v>
      </c>
      <c r="E882" s="61" t="e">
        <f>#REF!</f>
        <v>#REF!</v>
      </c>
    </row>
    <row r="883" spans="1:5" s="5" customFormat="1" ht="15.75" hidden="1" outlineLevel="5" x14ac:dyDescent="0.25">
      <c r="A883" s="45" t="s">
        <v>162</v>
      </c>
      <c r="B883" s="47" t="s">
        <v>159</v>
      </c>
      <c r="C883" s="43">
        <v>192793</v>
      </c>
      <c r="D883" s="48">
        <f t="shared" si="16"/>
        <v>192793</v>
      </c>
      <c r="E883" s="61" t="e">
        <f>#REF!</f>
        <v>#REF!</v>
      </c>
    </row>
    <row r="884" spans="1:5" s="5" customFormat="1" ht="15.75" hidden="1" outlineLevel="6" x14ac:dyDescent="0.25">
      <c r="A884" s="45" t="s">
        <v>47</v>
      </c>
      <c r="B884" s="47" t="s">
        <v>159</v>
      </c>
      <c r="C884" s="43">
        <v>192793</v>
      </c>
      <c r="D884" s="48">
        <f t="shared" si="16"/>
        <v>192793</v>
      </c>
      <c r="E884" s="61" t="e">
        <f>#REF!</f>
        <v>#REF!</v>
      </c>
    </row>
    <row r="885" spans="1:5" s="5" customFormat="1" ht="22.5" hidden="1" outlineLevel="7" x14ac:dyDescent="0.25">
      <c r="A885" s="45" t="s">
        <v>153</v>
      </c>
      <c r="B885" s="51" t="s">
        <v>159</v>
      </c>
      <c r="C885" s="52">
        <v>192793</v>
      </c>
      <c r="D885" s="48">
        <f t="shared" si="16"/>
        <v>192793</v>
      </c>
      <c r="E885" s="61" t="e">
        <f>#REF!</f>
        <v>#REF!</v>
      </c>
    </row>
    <row r="886" spans="1:5" s="5" customFormat="1" ht="22.5" hidden="1" outlineLevel="3" x14ac:dyDescent="0.25">
      <c r="A886" s="29" t="s">
        <v>153</v>
      </c>
      <c r="B886" s="47" t="s">
        <v>159</v>
      </c>
      <c r="C886" s="43">
        <v>102800</v>
      </c>
      <c r="D886" s="48">
        <f t="shared" si="16"/>
        <v>102800</v>
      </c>
      <c r="E886" s="61" t="e">
        <f>#REF!</f>
        <v>#REF!</v>
      </c>
    </row>
    <row r="887" spans="1:5" s="5" customFormat="1" ht="15.75" hidden="1" outlineLevel="5" x14ac:dyDescent="0.25">
      <c r="A887" s="45" t="s">
        <v>163</v>
      </c>
      <c r="B887" s="47" t="s">
        <v>159</v>
      </c>
      <c r="C887" s="43">
        <v>102800</v>
      </c>
      <c r="D887" s="48">
        <f t="shared" si="16"/>
        <v>102800</v>
      </c>
      <c r="E887" s="61" t="e">
        <f>#REF!</f>
        <v>#REF!</v>
      </c>
    </row>
    <row r="888" spans="1:5" s="5" customFormat="1" ht="15.75" hidden="1" outlineLevel="6" x14ac:dyDescent="0.25">
      <c r="A888" s="45" t="s">
        <v>47</v>
      </c>
      <c r="B888" s="47" t="s">
        <v>159</v>
      </c>
      <c r="C888" s="43">
        <v>102800</v>
      </c>
      <c r="D888" s="48">
        <f t="shared" si="16"/>
        <v>102800</v>
      </c>
      <c r="E888" s="61" t="e">
        <f>#REF!</f>
        <v>#REF!</v>
      </c>
    </row>
    <row r="889" spans="1:5" s="5" customFormat="1" ht="22.5" hidden="1" outlineLevel="7" x14ac:dyDescent="0.25">
      <c r="A889" s="45" t="s">
        <v>153</v>
      </c>
      <c r="B889" s="51" t="s">
        <v>159</v>
      </c>
      <c r="C889" s="52">
        <v>102800</v>
      </c>
      <c r="D889" s="48">
        <f t="shared" si="16"/>
        <v>102800</v>
      </c>
      <c r="E889" s="61" t="e">
        <f>#REF!</f>
        <v>#REF!</v>
      </c>
    </row>
    <row r="890" spans="1:5" s="5" customFormat="1" ht="22.5" hidden="1" outlineLevel="3" x14ac:dyDescent="0.25">
      <c r="A890" s="29" t="s">
        <v>153</v>
      </c>
      <c r="B890" s="47" t="s">
        <v>159</v>
      </c>
      <c r="C890" s="43">
        <v>90500</v>
      </c>
      <c r="D890" s="48">
        <f t="shared" si="16"/>
        <v>90500</v>
      </c>
      <c r="E890" s="61" t="e">
        <f>#REF!</f>
        <v>#REF!</v>
      </c>
    </row>
    <row r="891" spans="1:5" s="5" customFormat="1" ht="15.75" hidden="1" outlineLevel="5" x14ac:dyDescent="0.25">
      <c r="A891" s="45" t="s">
        <v>164</v>
      </c>
      <c r="B891" s="47" t="s">
        <v>159</v>
      </c>
      <c r="C891" s="43">
        <v>90500</v>
      </c>
      <c r="D891" s="48">
        <f t="shared" si="16"/>
        <v>90500</v>
      </c>
      <c r="E891" s="61" t="e">
        <f>#REF!</f>
        <v>#REF!</v>
      </c>
    </row>
    <row r="892" spans="1:5" s="5" customFormat="1" ht="15.75" hidden="1" outlineLevel="6" x14ac:dyDescent="0.25">
      <c r="A892" s="45" t="s">
        <v>47</v>
      </c>
      <c r="B892" s="47" t="s">
        <v>159</v>
      </c>
      <c r="C892" s="43">
        <v>90500</v>
      </c>
      <c r="D892" s="48">
        <f t="shared" si="16"/>
        <v>90500</v>
      </c>
      <c r="E892" s="61" t="e">
        <f>#REF!</f>
        <v>#REF!</v>
      </c>
    </row>
    <row r="893" spans="1:5" s="5" customFormat="1" ht="22.5" hidden="1" outlineLevel="7" x14ac:dyDescent="0.25">
      <c r="A893" s="45" t="s">
        <v>153</v>
      </c>
      <c r="B893" s="51" t="s">
        <v>159</v>
      </c>
      <c r="C893" s="52">
        <v>90500</v>
      </c>
      <c r="D893" s="48">
        <f t="shared" si="16"/>
        <v>90500</v>
      </c>
      <c r="E893" s="61" t="e">
        <f>#REF!</f>
        <v>#REF!</v>
      </c>
    </row>
    <row r="894" spans="1:5" s="5" customFormat="1" ht="22.5" hidden="1" outlineLevel="3" x14ac:dyDescent="0.25">
      <c r="A894" s="29" t="s">
        <v>153</v>
      </c>
      <c r="B894" s="47" t="s">
        <v>159</v>
      </c>
      <c r="C894" s="43">
        <v>614851</v>
      </c>
      <c r="D894" s="48">
        <f t="shared" si="16"/>
        <v>614851</v>
      </c>
      <c r="E894" s="61" t="e">
        <f>#REF!</f>
        <v>#REF!</v>
      </c>
    </row>
    <row r="895" spans="1:5" s="5" customFormat="1" ht="15.75" hidden="1" outlineLevel="5" x14ac:dyDescent="0.25">
      <c r="A895" s="45" t="s">
        <v>165</v>
      </c>
      <c r="B895" s="47" t="s">
        <v>159</v>
      </c>
      <c r="C895" s="43">
        <v>614851</v>
      </c>
      <c r="D895" s="48">
        <f t="shared" si="16"/>
        <v>614851</v>
      </c>
      <c r="E895" s="61" t="e">
        <f>#REF!</f>
        <v>#REF!</v>
      </c>
    </row>
    <row r="896" spans="1:5" s="5" customFormat="1" ht="15.75" hidden="1" outlineLevel="6" x14ac:dyDescent="0.25">
      <c r="A896" s="45" t="s">
        <v>47</v>
      </c>
      <c r="B896" s="47" t="s">
        <v>159</v>
      </c>
      <c r="C896" s="43">
        <v>614851</v>
      </c>
      <c r="D896" s="48">
        <f t="shared" si="16"/>
        <v>614851</v>
      </c>
      <c r="E896" s="61" t="e">
        <f>#REF!</f>
        <v>#REF!</v>
      </c>
    </row>
    <row r="897" spans="1:5" s="5" customFormat="1" ht="22.5" hidden="1" outlineLevel="7" x14ac:dyDescent="0.25">
      <c r="A897" s="45" t="s">
        <v>153</v>
      </c>
      <c r="B897" s="51" t="s">
        <v>159</v>
      </c>
      <c r="C897" s="52">
        <v>614851</v>
      </c>
      <c r="D897" s="48">
        <f t="shared" si="16"/>
        <v>614851</v>
      </c>
      <c r="E897" s="61" t="e">
        <f>#REF!</f>
        <v>#REF!</v>
      </c>
    </row>
    <row r="898" spans="1:5" s="5" customFormat="1" ht="22.5" hidden="1" outlineLevel="3" x14ac:dyDescent="0.25">
      <c r="A898" s="29" t="s">
        <v>153</v>
      </c>
      <c r="B898" s="47" t="s">
        <v>159</v>
      </c>
      <c r="C898" s="43">
        <v>60759</v>
      </c>
      <c r="D898" s="48">
        <f t="shared" si="16"/>
        <v>60759</v>
      </c>
      <c r="E898" s="61" t="e">
        <f>#REF!</f>
        <v>#REF!</v>
      </c>
    </row>
    <row r="899" spans="1:5" s="5" customFormat="1" ht="78.75" hidden="1" outlineLevel="5" x14ac:dyDescent="0.25">
      <c r="A899" s="71" t="s">
        <v>166</v>
      </c>
      <c r="B899" s="47" t="s">
        <v>159</v>
      </c>
      <c r="C899" s="43">
        <v>60759</v>
      </c>
      <c r="D899" s="48">
        <f t="shared" si="16"/>
        <v>60759</v>
      </c>
      <c r="E899" s="61" t="e">
        <f>#REF!</f>
        <v>#REF!</v>
      </c>
    </row>
    <row r="900" spans="1:5" s="5" customFormat="1" ht="15.75" hidden="1" outlineLevel="6" x14ac:dyDescent="0.25">
      <c r="A900" s="45" t="s">
        <v>47</v>
      </c>
      <c r="B900" s="47" t="s">
        <v>159</v>
      </c>
      <c r="C900" s="43">
        <v>60759</v>
      </c>
      <c r="D900" s="48">
        <f t="shared" si="16"/>
        <v>60759</v>
      </c>
      <c r="E900" s="61" t="e">
        <f>#REF!</f>
        <v>#REF!</v>
      </c>
    </row>
    <row r="901" spans="1:5" s="5" customFormat="1" ht="22.5" hidden="1" outlineLevel="7" x14ac:dyDescent="0.25">
      <c r="A901" s="45" t="s">
        <v>153</v>
      </c>
      <c r="B901" s="51" t="s">
        <v>159</v>
      </c>
      <c r="C901" s="52">
        <v>60759</v>
      </c>
      <c r="D901" s="48">
        <f t="shared" si="16"/>
        <v>60759</v>
      </c>
      <c r="E901" s="61" t="e">
        <f>#REF!</f>
        <v>#REF!</v>
      </c>
    </row>
    <row r="902" spans="1:5" s="5" customFormat="1" ht="22.5" hidden="1" outlineLevel="3" x14ac:dyDescent="0.25">
      <c r="A902" s="29" t="s">
        <v>153</v>
      </c>
      <c r="B902" s="47" t="s">
        <v>159</v>
      </c>
      <c r="C902" s="43">
        <v>35001</v>
      </c>
      <c r="D902" s="48">
        <f t="shared" si="16"/>
        <v>35001</v>
      </c>
      <c r="E902" s="61" t="e">
        <f>#REF!</f>
        <v>#REF!</v>
      </c>
    </row>
    <row r="903" spans="1:5" s="5" customFormat="1" ht="90" hidden="1" outlineLevel="5" x14ac:dyDescent="0.25">
      <c r="A903" s="71" t="s">
        <v>167</v>
      </c>
      <c r="B903" s="47" t="s">
        <v>159</v>
      </c>
      <c r="C903" s="43">
        <v>35001</v>
      </c>
      <c r="D903" s="48">
        <f t="shared" si="16"/>
        <v>35001</v>
      </c>
      <c r="E903" s="61" t="e">
        <f>#REF!</f>
        <v>#REF!</v>
      </c>
    </row>
    <row r="904" spans="1:5" s="5" customFormat="1" ht="15.75" hidden="1" outlineLevel="6" x14ac:dyDescent="0.25">
      <c r="A904" s="45" t="s">
        <v>47</v>
      </c>
      <c r="B904" s="47" t="s">
        <v>159</v>
      </c>
      <c r="C904" s="43">
        <v>35001</v>
      </c>
      <c r="D904" s="48">
        <f t="shared" si="16"/>
        <v>35001</v>
      </c>
      <c r="E904" s="61" t="e">
        <f>#REF!</f>
        <v>#REF!</v>
      </c>
    </row>
    <row r="905" spans="1:5" s="5" customFormat="1" ht="22.5" hidden="1" outlineLevel="7" x14ac:dyDescent="0.25">
      <c r="A905" s="45" t="s">
        <v>153</v>
      </c>
      <c r="B905" s="51" t="s">
        <v>159</v>
      </c>
      <c r="C905" s="52">
        <v>35001</v>
      </c>
      <c r="D905" s="48">
        <f t="shared" si="16"/>
        <v>35001</v>
      </c>
      <c r="E905" s="61" t="e">
        <f>#REF!</f>
        <v>#REF!</v>
      </c>
    </row>
    <row r="906" spans="1:5" s="5" customFormat="1" ht="22.5" hidden="1" outlineLevel="3" x14ac:dyDescent="0.25">
      <c r="A906" s="29" t="s">
        <v>153</v>
      </c>
      <c r="B906" s="47" t="s">
        <v>159</v>
      </c>
      <c r="C906" s="43">
        <v>5618</v>
      </c>
      <c r="D906" s="48">
        <f t="shared" si="16"/>
        <v>5618</v>
      </c>
      <c r="E906" s="61" t="e">
        <f>#REF!</f>
        <v>#REF!</v>
      </c>
    </row>
    <row r="907" spans="1:5" s="5" customFormat="1" ht="56.25" hidden="1" outlineLevel="5" x14ac:dyDescent="0.25">
      <c r="A907" s="71" t="s">
        <v>168</v>
      </c>
      <c r="B907" s="47" t="s">
        <v>159</v>
      </c>
      <c r="C907" s="43">
        <v>5618</v>
      </c>
      <c r="D907" s="48">
        <f t="shared" si="16"/>
        <v>5618</v>
      </c>
      <c r="E907" s="61" t="e">
        <f>#REF!</f>
        <v>#REF!</v>
      </c>
    </row>
    <row r="908" spans="1:5" s="5" customFormat="1" ht="15.75" hidden="1" outlineLevel="6" x14ac:dyDescent="0.25">
      <c r="A908" s="45" t="s">
        <v>47</v>
      </c>
      <c r="B908" s="47" t="s">
        <v>159</v>
      </c>
      <c r="C908" s="43">
        <v>5618</v>
      </c>
      <c r="D908" s="48">
        <f t="shared" si="16"/>
        <v>5618</v>
      </c>
      <c r="E908" s="61" t="e">
        <f>#REF!</f>
        <v>#REF!</v>
      </c>
    </row>
    <row r="909" spans="1:5" s="5" customFormat="1" ht="22.5" hidden="1" outlineLevel="7" x14ac:dyDescent="0.25">
      <c r="A909" s="45" t="s">
        <v>153</v>
      </c>
      <c r="B909" s="51" t="s">
        <v>159</v>
      </c>
      <c r="C909" s="52">
        <v>5618</v>
      </c>
      <c r="D909" s="48">
        <f t="shared" si="16"/>
        <v>5618</v>
      </c>
      <c r="E909" s="61" t="e">
        <f>#REF!</f>
        <v>#REF!</v>
      </c>
    </row>
    <row r="910" spans="1:5" s="5" customFormat="1" ht="22.5" hidden="1" outlineLevel="3" x14ac:dyDescent="0.25">
      <c r="A910" s="29" t="s">
        <v>153</v>
      </c>
      <c r="B910" s="47" t="s">
        <v>159</v>
      </c>
      <c r="C910" s="43">
        <v>68788</v>
      </c>
      <c r="D910" s="48">
        <f t="shared" si="16"/>
        <v>68788</v>
      </c>
      <c r="E910" s="61" t="e">
        <f>#REF!</f>
        <v>#REF!</v>
      </c>
    </row>
    <row r="911" spans="1:5" s="5" customFormat="1" ht="15.75" hidden="1" outlineLevel="5" x14ac:dyDescent="0.25">
      <c r="A911" s="45" t="s">
        <v>169</v>
      </c>
      <c r="B911" s="47" t="s">
        <v>159</v>
      </c>
      <c r="C911" s="43">
        <v>68788</v>
      </c>
      <c r="D911" s="48">
        <f t="shared" si="16"/>
        <v>68788</v>
      </c>
      <c r="E911" s="61" t="e">
        <f>#REF!</f>
        <v>#REF!</v>
      </c>
    </row>
    <row r="912" spans="1:5" s="5" customFormat="1" ht="15.75" hidden="1" outlineLevel="6" x14ac:dyDescent="0.25">
      <c r="A912" s="45" t="s">
        <v>47</v>
      </c>
      <c r="B912" s="47" t="s">
        <v>159</v>
      </c>
      <c r="C912" s="43">
        <v>68788</v>
      </c>
      <c r="D912" s="48">
        <f t="shared" si="16"/>
        <v>68788</v>
      </c>
      <c r="E912" s="61" t="e">
        <f>#REF!</f>
        <v>#REF!</v>
      </c>
    </row>
    <row r="913" spans="1:5" s="5" customFormat="1" ht="22.5" hidden="1" outlineLevel="7" x14ac:dyDescent="0.25">
      <c r="A913" s="45" t="s">
        <v>153</v>
      </c>
      <c r="B913" s="51" t="s">
        <v>159</v>
      </c>
      <c r="C913" s="52">
        <v>68788</v>
      </c>
      <c r="D913" s="48">
        <f t="shared" si="16"/>
        <v>68788</v>
      </c>
      <c r="E913" s="61" t="e">
        <f>#REF!</f>
        <v>#REF!</v>
      </c>
    </row>
    <row r="914" spans="1:5" s="5" customFormat="1" ht="22.5" hidden="1" outlineLevel="3" x14ac:dyDescent="0.25">
      <c r="A914" s="29" t="s">
        <v>153</v>
      </c>
      <c r="B914" s="47" t="s">
        <v>159</v>
      </c>
      <c r="C914" s="43">
        <v>64400</v>
      </c>
      <c r="D914" s="48">
        <f t="shared" si="16"/>
        <v>64400</v>
      </c>
      <c r="E914" s="61" t="e">
        <f>#REF!</f>
        <v>#REF!</v>
      </c>
    </row>
    <row r="915" spans="1:5" s="5" customFormat="1" ht="15.75" hidden="1" outlineLevel="5" x14ac:dyDescent="0.25">
      <c r="A915" s="45" t="s">
        <v>170</v>
      </c>
      <c r="B915" s="47" t="s">
        <v>159</v>
      </c>
      <c r="C915" s="43">
        <v>64400</v>
      </c>
      <c r="D915" s="48">
        <f t="shared" si="16"/>
        <v>64400</v>
      </c>
      <c r="E915" s="61" t="e">
        <f>#REF!</f>
        <v>#REF!</v>
      </c>
    </row>
    <row r="916" spans="1:5" s="5" customFormat="1" ht="15.75" hidden="1" outlineLevel="6" x14ac:dyDescent="0.25">
      <c r="A916" s="45" t="s">
        <v>47</v>
      </c>
      <c r="B916" s="47" t="s">
        <v>159</v>
      </c>
      <c r="C916" s="43">
        <v>64400</v>
      </c>
      <c r="D916" s="48">
        <f t="shared" si="16"/>
        <v>64400</v>
      </c>
      <c r="E916" s="61" t="e">
        <f>#REF!</f>
        <v>#REF!</v>
      </c>
    </row>
    <row r="917" spans="1:5" s="5" customFormat="1" ht="22.5" hidden="1" outlineLevel="7" x14ac:dyDescent="0.25">
      <c r="A917" s="45" t="s">
        <v>153</v>
      </c>
      <c r="B917" s="51" t="s">
        <v>159</v>
      </c>
      <c r="C917" s="52">
        <v>64400</v>
      </c>
      <c r="D917" s="48">
        <f t="shared" si="16"/>
        <v>64400</v>
      </c>
      <c r="E917" s="61" t="e">
        <f>#REF!</f>
        <v>#REF!</v>
      </c>
    </row>
    <row r="918" spans="1:5" s="5" customFormat="1" ht="22.5" hidden="1" outlineLevel="2" x14ac:dyDescent="0.25">
      <c r="A918" s="29" t="s">
        <v>153</v>
      </c>
      <c r="B918" s="47" t="s">
        <v>159</v>
      </c>
      <c r="C918" s="43">
        <v>245915.9</v>
      </c>
      <c r="D918" s="48">
        <f t="shared" si="16"/>
        <v>245915.9</v>
      </c>
      <c r="E918" s="61" t="e">
        <f>#REF!</f>
        <v>#REF!</v>
      </c>
    </row>
    <row r="919" spans="1:5" s="5" customFormat="1" ht="22.5" hidden="1" outlineLevel="3" x14ac:dyDescent="0.25">
      <c r="A919" s="45" t="s">
        <v>171</v>
      </c>
      <c r="B919" s="47" t="s">
        <v>159</v>
      </c>
      <c r="C919" s="43">
        <v>245915.9</v>
      </c>
      <c r="D919" s="48">
        <f t="shared" si="16"/>
        <v>245915.9</v>
      </c>
      <c r="E919" s="61" t="e">
        <f>#REF!</f>
        <v>#REF!</v>
      </c>
    </row>
    <row r="920" spans="1:5" s="5" customFormat="1" ht="15.75" hidden="1" outlineLevel="5" x14ac:dyDescent="0.25">
      <c r="A920" s="45" t="s">
        <v>79</v>
      </c>
      <c r="B920" s="47" t="s">
        <v>159</v>
      </c>
      <c r="C920" s="43">
        <v>245915.9</v>
      </c>
      <c r="D920" s="48">
        <f t="shared" si="16"/>
        <v>245915.9</v>
      </c>
      <c r="E920" s="61" t="e">
        <f>#REF!</f>
        <v>#REF!</v>
      </c>
    </row>
    <row r="921" spans="1:5" s="5" customFormat="1" ht="22.5" hidden="1" outlineLevel="6" x14ac:dyDescent="0.25">
      <c r="A921" s="45" t="s">
        <v>105</v>
      </c>
      <c r="B921" s="47" t="s">
        <v>159</v>
      </c>
      <c r="C921" s="43">
        <v>245915.9</v>
      </c>
      <c r="D921" s="48">
        <f t="shared" si="16"/>
        <v>245915.9</v>
      </c>
      <c r="E921" s="61" t="e">
        <f>#REF!</f>
        <v>#REF!</v>
      </c>
    </row>
    <row r="922" spans="1:5" s="5" customFormat="1" ht="15.75" hidden="1" outlineLevel="7" x14ac:dyDescent="0.25">
      <c r="A922" s="45" t="s">
        <v>137</v>
      </c>
      <c r="B922" s="51" t="s">
        <v>159</v>
      </c>
      <c r="C922" s="52">
        <v>238915.9</v>
      </c>
      <c r="D922" s="48">
        <f t="shared" si="16"/>
        <v>238915.9</v>
      </c>
      <c r="E922" s="61" t="e">
        <f>#REF!</f>
        <v>#REF!</v>
      </c>
    </row>
    <row r="923" spans="1:5" s="5" customFormat="1" ht="22.5" hidden="1" outlineLevel="7" x14ac:dyDescent="0.25">
      <c r="A923" s="29" t="s">
        <v>138</v>
      </c>
      <c r="B923" s="51" t="s">
        <v>159</v>
      </c>
      <c r="C923" s="52">
        <v>7000</v>
      </c>
      <c r="D923" s="48">
        <f t="shared" si="16"/>
        <v>7000</v>
      </c>
      <c r="E923" s="61" t="e">
        <f>#REF!</f>
        <v>#REF!</v>
      </c>
    </row>
    <row r="924" spans="1:5" s="5" customFormat="1" ht="15.75" hidden="1" outlineLevel="2" x14ac:dyDescent="0.25">
      <c r="A924" s="29" t="s">
        <v>139</v>
      </c>
      <c r="B924" s="47" t="s">
        <v>159</v>
      </c>
      <c r="C924" s="43">
        <v>7941.4</v>
      </c>
      <c r="D924" s="48">
        <f t="shared" si="16"/>
        <v>7941.4</v>
      </c>
      <c r="E924" s="61" t="e">
        <f>#REF!</f>
        <v>#REF!</v>
      </c>
    </row>
    <row r="925" spans="1:5" s="5" customFormat="1" ht="22.5" hidden="1" outlineLevel="3" x14ac:dyDescent="0.25">
      <c r="A925" s="45" t="s">
        <v>172</v>
      </c>
      <c r="B925" s="47" t="s">
        <v>159</v>
      </c>
      <c r="C925" s="43">
        <v>7941.4</v>
      </c>
      <c r="D925" s="48">
        <f t="shared" si="16"/>
        <v>7941.4</v>
      </c>
      <c r="E925" s="61" t="e">
        <f>#REF!</f>
        <v>#REF!</v>
      </c>
    </row>
    <row r="926" spans="1:5" s="5" customFormat="1" ht="15.75" hidden="1" outlineLevel="5" x14ac:dyDescent="0.25">
      <c r="A926" s="45" t="s">
        <v>173</v>
      </c>
      <c r="B926" s="47" t="s">
        <v>159</v>
      </c>
      <c r="C926" s="43">
        <v>7941.4</v>
      </c>
      <c r="D926" s="48">
        <f t="shared" si="16"/>
        <v>7941.4</v>
      </c>
      <c r="E926" s="61" t="e">
        <f>#REF!</f>
        <v>#REF!</v>
      </c>
    </row>
    <row r="927" spans="1:5" s="5" customFormat="1" ht="15.75" hidden="1" outlineLevel="6" x14ac:dyDescent="0.25">
      <c r="A927" s="45" t="s">
        <v>28</v>
      </c>
      <c r="B927" s="47" t="s">
        <v>159</v>
      </c>
      <c r="C927" s="43">
        <v>7941.4</v>
      </c>
      <c r="D927" s="48">
        <f t="shared" si="16"/>
        <v>7941.4</v>
      </c>
      <c r="E927" s="61" t="e">
        <f>#REF!</f>
        <v>#REF!</v>
      </c>
    </row>
    <row r="928" spans="1:5" s="5" customFormat="1" ht="15.75" hidden="1" outlineLevel="7" x14ac:dyDescent="0.25">
      <c r="A928" s="45" t="s">
        <v>30</v>
      </c>
      <c r="B928" s="51" t="s">
        <v>159</v>
      </c>
      <c r="C928" s="52">
        <v>7941.4</v>
      </c>
      <c r="D928" s="48">
        <f t="shared" si="16"/>
        <v>7941.4</v>
      </c>
      <c r="E928" s="61" t="e">
        <f>#REF!</f>
        <v>#REF!</v>
      </c>
    </row>
    <row r="929" spans="1:5" s="5" customFormat="1" ht="15.75" hidden="1" outlineLevel="2" x14ac:dyDescent="0.25">
      <c r="A929" s="29" t="s">
        <v>34</v>
      </c>
      <c r="B929" s="47" t="s">
        <v>159</v>
      </c>
      <c r="C929" s="43">
        <v>2098.6999999999998</v>
      </c>
      <c r="D929" s="48">
        <f t="shared" ref="D929:D992" si="17">C929</f>
        <v>2098.6999999999998</v>
      </c>
      <c r="E929" s="61" t="e">
        <f>#REF!</f>
        <v>#REF!</v>
      </c>
    </row>
    <row r="930" spans="1:5" s="5" customFormat="1" ht="15.75" hidden="1" outlineLevel="3" x14ac:dyDescent="0.25">
      <c r="A930" s="45" t="s">
        <v>174</v>
      </c>
      <c r="B930" s="47" t="s">
        <v>159</v>
      </c>
      <c r="C930" s="43">
        <v>2098.6999999999998</v>
      </c>
      <c r="D930" s="48">
        <f t="shared" si="17"/>
        <v>2098.6999999999998</v>
      </c>
      <c r="E930" s="61" t="e">
        <f>#REF!</f>
        <v>#REF!</v>
      </c>
    </row>
    <row r="931" spans="1:5" s="5" customFormat="1" ht="15.75" hidden="1" outlineLevel="5" x14ac:dyDescent="0.25">
      <c r="A931" s="45" t="s">
        <v>175</v>
      </c>
      <c r="B931" s="47" t="s">
        <v>159</v>
      </c>
      <c r="C931" s="43">
        <v>2098.6999999999998</v>
      </c>
      <c r="D931" s="48">
        <f t="shared" si="17"/>
        <v>2098.6999999999998</v>
      </c>
      <c r="E931" s="61" t="e">
        <f>#REF!</f>
        <v>#REF!</v>
      </c>
    </row>
    <row r="932" spans="1:5" s="5" customFormat="1" ht="15.75" hidden="1" outlineLevel="6" x14ac:dyDescent="0.25">
      <c r="A932" s="45" t="s">
        <v>28</v>
      </c>
      <c r="B932" s="47" t="s">
        <v>159</v>
      </c>
      <c r="C932" s="43">
        <v>2098.6999999999998</v>
      </c>
      <c r="D932" s="48">
        <f t="shared" si="17"/>
        <v>2098.6999999999998</v>
      </c>
      <c r="E932" s="61" t="e">
        <f>#REF!</f>
        <v>#REF!</v>
      </c>
    </row>
    <row r="933" spans="1:5" s="5" customFormat="1" ht="15.75" hidden="1" outlineLevel="7" x14ac:dyDescent="0.25">
      <c r="A933" s="45" t="s">
        <v>30</v>
      </c>
      <c r="B933" s="51" t="s">
        <v>159</v>
      </c>
      <c r="C933" s="52">
        <v>2098.6999999999998</v>
      </c>
      <c r="D933" s="48">
        <f t="shared" si="17"/>
        <v>2098.6999999999998</v>
      </c>
      <c r="E933" s="61" t="e">
        <f>#REF!</f>
        <v>#REF!</v>
      </c>
    </row>
    <row r="934" spans="1:5" s="5" customFormat="1" ht="15.75" hidden="1" outlineLevel="1" x14ac:dyDescent="0.25">
      <c r="A934" s="29" t="s">
        <v>34</v>
      </c>
      <c r="B934" s="47" t="s">
        <v>177</v>
      </c>
      <c r="C934" s="43">
        <v>114453</v>
      </c>
      <c r="D934" s="48">
        <f t="shared" si="17"/>
        <v>114453</v>
      </c>
      <c r="E934" s="61" t="e">
        <f>#REF!</f>
        <v>#REF!</v>
      </c>
    </row>
    <row r="935" spans="1:5" s="5" customFormat="1" ht="15.75" hidden="1" outlineLevel="2" x14ac:dyDescent="0.25">
      <c r="A935" s="45" t="s">
        <v>176</v>
      </c>
      <c r="B935" s="47" t="s">
        <v>177</v>
      </c>
      <c r="C935" s="43">
        <v>41507.199999999997</v>
      </c>
      <c r="D935" s="48">
        <f t="shared" si="17"/>
        <v>41507.199999999997</v>
      </c>
      <c r="E935" s="61" t="e">
        <f>#REF!</f>
        <v>#REF!</v>
      </c>
    </row>
    <row r="936" spans="1:5" s="5" customFormat="1" ht="15.75" hidden="1" outlineLevel="3" x14ac:dyDescent="0.25">
      <c r="A936" s="45" t="s">
        <v>178</v>
      </c>
      <c r="B936" s="47" t="s">
        <v>177</v>
      </c>
      <c r="C936" s="43">
        <v>41507.199999999997</v>
      </c>
      <c r="D936" s="48">
        <f t="shared" si="17"/>
        <v>41507.199999999997</v>
      </c>
      <c r="E936" s="61" t="e">
        <f>#REF!</f>
        <v>#REF!</v>
      </c>
    </row>
    <row r="937" spans="1:5" s="5" customFormat="1" ht="15.75" hidden="1" outlineLevel="5" x14ac:dyDescent="0.25">
      <c r="A937" s="45" t="s">
        <v>179</v>
      </c>
      <c r="B937" s="47" t="s">
        <v>177</v>
      </c>
      <c r="C937" s="43">
        <v>41507.199999999997</v>
      </c>
      <c r="D937" s="48">
        <f t="shared" si="17"/>
        <v>41507.199999999997</v>
      </c>
      <c r="E937" s="61" t="e">
        <f>#REF!</f>
        <v>#REF!</v>
      </c>
    </row>
    <row r="938" spans="1:5" s="5" customFormat="1" ht="15.75" hidden="1" outlineLevel="6" x14ac:dyDescent="0.25">
      <c r="A938" s="45" t="s">
        <v>28</v>
      </c>
      <c r="B938" s="47" t="s">
        <v>177</v>
      </c>
      <c r="C938" s="43">
        <v>41507.199999999997</v>
      </c>
      <c r="D938" s="48">
        <f t="shared" si="17"/>
        <v>41507.199999999997</v>
      </c>
      <c r="E938" s="61" t="e">
        <f>#REF!</f>
        <v>#REF!</v>
      </c>
    </row>
    <row r="939" spans="1:5" s="5" customFormat="1" ht="15.75" hidden="1" outlineLevel="7" x14ac:dyDescent="0.25">
      <c r="A939" s="45" t="s">
        <v>30</v>
      </c>
      <c r="B939" s="51" t="s">
        <v>177</v>
      </c>
      <c r="C939" s="52">
        <v>41507.199999999997</v>
      </c>
      <c r="D939" s="48">
        <f t="shared" si="17"/>
        <v>41507.199999999997</v>
      </c>
      <c r="E939" s="61" t="e">
        <f>#REF!</f>
        <v>#REF!</v>
      </c>
    </row>
    <row r="940" spans="1:5" s="5" customFormat="1" ht="15.75" hidden="1" outlineLevel="2" x14ac:dyDescent="0.25">
      <c r="A940" s="29" t="s">
        <v>34</v>
      </c>
      <c r="B940" s="47" t="s">
        <v>177</v>
      </c>
      <c r="C940" s="43">
        <v>72945.8</v>
      </c>
      <c r="D940" s="48">
        <f t="shared" si="17"/>
        <v>72945.8</v>
      </c>
      <c r="E940" s="61" t="e">
        <f>#REF!</f>
        <v>#REF!</v>
      </c>
    </row>
    <row r="941" spans="1:5" s="5" customFormat="1" ht="15.75" hidden="1" outlineLevel="3" x14ac:dyDescent="0.25">
      <c r="A941" s="45" t="s">
        <v>118</v>
      </c>
      <c r="B941" s="47" t="s">
        <v>177</v>
      </c>
      <c r="C941" s="43">
        <v>47319.8</v>
      </c>
      <c r="D941" s="48">
        <f t="shared" si="17"/>
        <v>47319.8</v>
      </c>
      <c r="E941" s="61" t="e">
        <f>#REF!</f>
        <v>#REF!</v>
      </c>
    </row>
    <row r="942" spans="1:5" s="5" customFormat="1" ht="22.5" hidden="1" outlineLevel="4" x14ac:dyDescent="0.25">
      <c r="A942" s="45" t="s">
        <v>180</v>
      </c>
      <c r="B942" s="47" t="s">
        <v>177</v>
      </c>
      <c r="C942" s="43">
        <v>2000</v>
      </c>
      <c r="D942" s="48">
        <f t="shared" si="17"/>
        <v>2000</v>
      </c>
      <c r="E942" s="61" t="e">
        <f>#REF!</f>
        <v>#REF!</v>
      </c>
    </row>
    <row r="943" spans="1:5" s="5" customFormat="1" ht="22.5" hidden="1" outlineLevel="5" x14ac:dyDescent="0.25">
      <c r="A943" s="45" t="s">
        <v>181</v>
      </c>
      <c r="B943" s="47" t="s">
        <v>177</v>
      </c>
      <c r="C943" s="43">
        <v>2000</v>
      </c>
      <c r="D943" s="48">
        <f t="shared" si="17"/>
        <v>2000</v>
      </c>
      <c r="E943" s="61" t="e">
        <f>#REF!</f>
        <v>#REF!</v>
      </c>
    </row>
    <row r="944" spans="1:5" s="5" customFormat="1" ht="15.75" hidden="1" outlineLevel="6" x14ac:dyDescent="0.25">
      <c r="A944" s="45" t="s">
        <v>100</v>
      </c>
      <c r="B944" s="47" t="s">
        <v>177</v>
      </c>
      <c r="C944" s="43">
        <v>2000</v>
      </c>
      <c r="D944" s="48">
        <f t="shared" si="17"/>
        <v>2000</v>
      </c>
      <c r="E944" s="61" t="e">
        <f>#REF!</f>
        <v>#REF!</v>
      </c>
    </row>
    <row r="945" spans="1:5" s="5" customFormat="1" ht="15.75" hidden="1" outlineLevel="7" x14ac:dyDescent="0.25">
      <c r="A945" s="45" t="s">
        <v>182</v>
      </c>
      <c r="B945" s="51" t="s">
        <v>177</v>
      </c>
      <c r="C945" s="52">
        <v>2000</v>
      </c>
      <c r="D945" s="48">
        <f t="shared" si="17"/>
        <v>2000</v>
      </c>
      <c r="E945" s="61" t="e">
        <f>#REF!</f>
        <v>#REF!</v>
      </c>
    </row>
    <row r="946" spans="1:5" s="5" customFormat="1" ht="22.5" hidden="1" outlineLevel="4" x14ac:dyDescent="0.25">
      <c r="A946" s="29" t="s">
        <v>183</v>
      </c>
      <c r="B946" s="47" t="s">
        <v>177</v>
      </c>
      <c r="C946" s="43">
        <v>45319.8</v>
      </c>
      <c r="D946" s="48">
        <f t="shared" si="17"/>
        <v>45319.8</v>
      </c>
      <c r="E946" s="61" t="e">
        <f>#REF!</f>
        <v>#REF!</v>
      </c>
    </row>
    <row r="947" spans="1:5" s="5" customFormat="1" ht="22.5" hidden="1" outlineLevel="5" x14ac:dyDescent="0.25">
      <c r="A947" s="45" t="s">
        <v>184</v>
      </c>
      <c r="B947" s="47" t="s">
        <v>177</v>
      </c>
      <c r="C947" s="43">
        <v>45319.8</v>
      </c>
      <c r="D947" s="48">
        <f t="shared" si="17"/>
        <v>45319.8</v>
      </c>
      <c r="E947" s="61" t="e">
        <f>#REF!</f>
        <v>#REF!</v>
      </c>
    </row>
    <row r="948" spans="1:5" s="5" customFormat="1" ht="15.75" hidden="1" outlineLevel="6" x14ac:dyDescent="0.25">
      <c r="A948" s="45" t="s">
        <v>100</v>
      </c>
      <c r="B948" s="47" t="s">
        <v>177</v>
      </c>
      <c r="C948" s="43">
        <v>45319.8</v>
      </c>
      <c r="D948" s="48">
        <f t="shared" si="17"/>
        <v>45319.8</v>
      </c>
      <c r="E948" s="61" t="e">
        <f>#REF!</f>
        <v>#REF!</v>
      </c>
    </row>
    <row r="949" spans="1:5" s="5" customFormat="1" ht="15.75" hidden="1" outlineLevel="7" x14ac:dyDescent="0.25">
      <c r="A949" s="45" t="s">
        <v>182</v>
      </c>
      <c r="B949" s="51" t="s">
        <v>177</v>
      </c>
      <c r="C949" s="52">
        <v>45319.8</v>
      </c>
      <c r="D949" s="48">
        <f t="shared" si="17"/>
        <v>45319.8</v>
      </c>
      <c r="E949" s="61" t="e">
        <f>#REF!</f>
        <v>#REF!</v>
      </c>
    </row>
    <row r="950" spans="1:5" s="5" customFormat="1" ht="22.5" hidden="1" outlineLevel="3" x14ac:dyDescent="0.25">
      <c r="A950" s="29" t="s">
        <v>183</v>
      </c>
      <c r="B950" s="47" t="s">
        <v>177</v>
      </c>
      <c r="C950" s="43">
        <v>25626</v>
      </c>
      <c r="D950" s="48">
        <f t="shared" si="17"/>
        <v>25626</v>
      </c>
      <c r="E950" s="61" t="e">
        <f>#REF!</f>
        <v>#REF!</v>
      </c>
    </row>
    <row r="951" spans="1:5" s="5" customFormat="1" ht="22.5" hidden="1" outlineLevel="5" x14ac:dyDescent="0.25">
      <c r="A951" s="45" t="s">
        <v>185</v>
      </c>
      <c r="B951" s="47" t="s">
        <v>177</v>
      </c>
      <c r="C951" s="43">
        <v>20000</v>
      </c>
      <c r="D951" s="48">
        <f t="shared" si="17"/>
        <v>20000</v>
      </c>
      <c r="E951" s="61" t="e">
        <f>#REF!</f>
        <v>#REF!</v>
      </c>
    </row>
    <row r="952" spans="1:5" s="5" customFormat="1" ht="15.75" hidden="1" outlineLevel="6" x14ac:dyDescent="0.25">
      <c r="A952" s="45" t="s">
        <v>186</v>
      </c>
      <c r="B952" s="47" t="s">
        <v>177</v>
      </c>
      <c r="C952" s="43">
        <v>20000</v>
      </c>
      <c r="D952" s="48">
        <f t="shared" si="17"/>
        <v>20000</v>
      </c>
      <c r="E952" s="61" t="e">
        <f>#REF!</f>
        <v>#REF!</v>
      </c>
    </row>
    <row r="953" spans="1:5" s="5" customFormat="1" ht="22.5" hidden="1" outlineLevel="7" x14ac:dyDescent="0.25">
      <c r="A953" s="45" t="s">
        <v>187</v>
      </c>
      <c r="B953" s="51" t="s">
        <v>177</v>
      </c>
      <c r="C953" s="52">
        <v>20000</v>
      </c>
      <c r="D953" s="48">
        <f t="shared" si="17"/>
        <v>20000</v>
      </c>
      <c r="E953" s="61" t="e">
        <f>#REF!</f>
        <v>#REF!</v>
      </c>
    </row>
    <row r="954" spans="1:5" s="5" customFormat="1" ht="22.5" hidden="1" outlineLevel="5" x14ac:dyDescent="0.25">
      <c r="A954" s="29" t="s">
        <v>188</v>
      </c>
      <c r="B954" s="47" t="s">
        <v>177</v>
      </c>
      <c r="C954" s="43">
        <v>5626</v>
      </c>
      <c r="D954" s="48">
        <f t="shared" si="17"/>
        <v>5626</v>
      </c>
      <c r="E954" s="61" t="e">
        <f>#REF!</f>
        <v>#REF!</v>
      </c>
    </row>
    <row r="955" spans="1:5" s="5" customFormat="1" ht="15.75" hidden="1" outlineLevel="6" x14ac:dyDescent="0.25">
      <c r="A955" s="45" t="s">
        <v>100</v>
      </c>
      <c r="B955" s="47" t="s">
        <v>177</v>
      </c>
      <c r="C955" s="43">
        <v>5626</v>
      </c>
      <c r="D955" s="48">
        <f t="shared" si="17"/>
        <v>5626</v>
      </c>
      <c r="E955" s="61" t="e">
        <f>#REF!</f>
        <v>#REF!</v>
      </c>
    </row>
    <row r="956" spans="1:5" s="5" customFormat="1" ht="15.75" hidden="1" outlineLevel="7" x14ac:dyDescent="0.25">
      <c r="A956" s="45" t="s">
        <v>182</v>
      </c>
      <c r="B956" s="51" t="s">
        <v>177</v>
      </c>
      <c r="C956" s="52">
        <v>5626</v>
      </c>
      <c r="D956" s="48">
        <f t="shared" si="17"/>
        <v>5626</v>
      </c>
      <c r="E956" s="61" t="e">
        <f>#REF!</f>
        <v>#REF!</v>
      </c>
    </row>
    <row r="957" spans="1:5" s="5" customFormat="1" ht="22.5" hidden="1" outlineLevel="1" x14ac:dyDescent="0.25">
      <c r="A957" s="29" t="s">
        <v>183</v>
      </c>
      <c r="B957" s="47" t="s">
        <v>190</v>
      </c>
      <c r="C957" s="43">
        <v>1164864.2</v>
      </c>
      <c r="D957" s="48">
        <f t="shared" si="17"/>
        <v>1164864.2</v>
      </c>
      <c r="E957" s="61" t="e">
        <f>#REF!</f>
        <v>#REF!</v>
      </c>
    </row>
    <row r="958" spans="1:5" s="5" customFormat="1" ht="15.75" hidden="1" outlineLevel="2" x14ac:dyDescent="0.25">
      <c r="A958" s="45" t="s">
        <v>189</v>
      </c>
      <c r="B958" s="47" t="s">
        <v>190</v>
      </c>
      <c r="C958" s="43">
        <v>30049.200000000001</v>
      </c>
      <c r="D958" s="48">
        <f t="shared" si="17"/>
        <v>30049.200000000001</v>
      </c>
      <c r="E958" s="61" t="e">
        <f>#REF!</f>
        <v>#REF!</v>
      </c>
    </row>
    <row r="959" spans="1:5" s="5" customFormat="1" ht="22.5" hidden="1" outlineLevel="3" x14ac:dyDescent="0.25">
      <c r="A959" s="45" t="s">
        <v>13</v>
      </c>
      <c r="B959" s="47" t="s">
        <v>190</v>
      </c>
      <c r="C959" s="43">
        <v>3698.1</v>
      </c>
      <c r="D959" s="48">
        <f t="shared" si="17"/>
        <v>3698.1</v>
      </c>
      <c r="E959" s="61" t="e">
        <f>#REF!</f>
        <v>#REF!</v>
      </c>
    </row>
    <row r="960" spans="1:5" s="5" customFormat="1" ht="22.5" hidden="1" outlineLevel="5" x14ac:dyDescent="0.25">
      <c r="A960" s="45" t="s">
        <v>55</v>
      </c>
      <c r="B960" s="47" t="s">
        <v>190</v>
      </c>
      <c r="C960" s="43">
        <v>3698.1</v>
      </c>
      <c r="D960" s="48">
        <f t="shared" si="17"/>
        <v>3698.1</v>
      </c>
      <c r="E960" s="61" t="e">
        <f>#REF!</f>
        <v>#REF!</v>
      </c>
    </row>
    <row r="961" spans="1:5" s="5" customFormat="1" ht="33.75" hidden="1" outlineLevel="6" x14ac:dyDescent="0.25">
      <c r="A961" s="45" t="s">
        <v>16</v>
      </c>
      <c r="B961" s="47" t="s">
        <v>190</v>
      </c>
      <c r="C961" s="43">
        <v>3698.1</v>
      </c>
      <c r="D961" s="48">
        <f t="shared" si="17"/>
        <v>3698.1</v>
      </c>
      <c r="E961" s="61" t="e">
        <f>#REF!</f>
        <v>#REF!</v>
      </c>
    </row>
    <row r="962" spans="1:5" s="5" customFormat="1" ht="15.75" hidden="1" outlineLevel="7" x14ac:dyDescent="0.25">
      <c r="A962" s="45" t="s">
        <v>18</v>
      </c>
      <c r="B962" s="51" t="s">
        <v>190</v>
      </c>
      <c r="C962" s="52">
        <v>3698.1</v>
      </c>
      <c r="D962" s="48">
        <f t="shared" si="17"/>
        <v>3698.1</v>
      </c>
      <c r="E962" s="61" t="e">
        <f>#REF!</f>
        <v>#REF!</v>
      </c>
    </row>
    <row r="963" spans="1:5" s="5" customFormat="1" ht="15.75" hidden="1" outlineLevel="3" x14ac:dyDescent="0.25">
      <c r="A963" s="29" t="s">
        <v>20</v>
      </c>
      <c r="B963" s="47" t="s">
        <v>190</v>
      </c>
      <c r="C963" s="43">
        <v>26351.1</v>
      </c>
      <c r="D963" s="48">
        <f t="shared" si="17"/>
        <v>26351.1</v>
      </c>
      <c r="E963" s="61" t="e">
        <f>#REF!</f>
        <v>#REF!</v>
      </c>
    </row>
    <row r="964" spans="1:5" s="5" customFormat="1" ht="15.75" hidden="1" outlineLevel="5" x14ac:dyDescent="0.25">
      <c r="A964" s="45" t="s">
        <v>24</v>
      </c>
      <c r="B964" s="47" t="s">
        <v>190</v>
      </c>
      <c r="C964" s="43">
        <v>24748.799999999999</v>
      </c>
      <c r="D964" s="48">
        <f t="shared" si="17"/>
        <v>24748.799999999999</v>
      </c>
      <c r="E964" s="61" t="e">
        <f>#REF!</f>
        <v>#REF!</v>
      </c>
    </row>
    <row r="965" spans="1:5" s="5" customFormat="1" ht="33.75" hidden="1" outlineLevel="6" x14ac:dyDescent="0.25">
      <c r="A965" s="45" t="s">
        <v>16</v>
      </c>
      <c r="B965" s="47" t="s">
        <v>190</v>
      </c>
      <c r="C965" s="43">
        <v>24748.799999999999</v>
      </c>
      <c r="D965" s="48">
        <f t="shared" si="17"/>
        <v>24748.799999999999</v>
      </c>
      <c r="E965" s="61" t="e">
        <f>#REF!</f>
        <v>#REF!</v>
      </c>
    </row>
    <row r="966" spans="1:5" s="5" customFormat="1" ht="15.75" hidden="1" outlineLevel="7" x14ac:dyDescent="0.25">
      <c r="A966" s="45" t="s">
        <v>18</v>
      </c>
      <c r="B966" s="51" t="s">
        <v>190</v>
      </c>
      <c r="C966" s="52">
        <v>24739.200000000001</v>
      </c>
      <c r="D966" s="48">
        <f t="shared" si="17"/>
        <v>24739.200000000001</v>
      </c>
      <c r="E966" s="61" t="e">
        <f>#REF!</f>
        <v>#REF!</v>
      </c>
    </row>
    <row r="967" spans="1:5" s="5" customFormat="1" ht="15.75" hidden="1" outlineLevel="7" x14ac:dyDescent="0.25">
      <c r="A967" s="29" t="s">
        <v>20</v>
      </c>
      <c r="B967" s="51" t="s">
        <v>190</v>
      </c>
      <c r="C967" s="52">
        <v>9.6</v>
      </c>
      <c r="D967" s="48">
        <f t="shared" si="17"/>
        <v>9.6</v>
      </c>
      <c r="E967" s="61" t="e">
        <f>#REF!</f>
        <v>#REF!</v>
      </c>
    </row>
    <row r="968" spans="1:5" s="5" customFormat="1" ht="15.75" hidden="1" outlineLevel="5" x14ac:dyDescent="0.25">
      <c r="A968" s="29" t="s">
        <v>26</v>
      </c>
      <c r="B968" s="47" t="s">
        <v>190</v>
      </c>
      <c r="C968" s="43">
        <v>1599.4</v>
      </c>
      <c r="D968" s="48">
        <f t="shared" si="17"/>
        <v>1599.4</v>
      </c>
      <c r="E968" s="61" t="e">
        <f>#REF!</f>
        <v>#REF!</v>
      </c>
    </row>
    <row r="969" spans="1:5" s="5" customFormat="1" ht="15.75" hidden="1" outlineLevel="6" x14ac:dyDescent="0.25">
      <c r="A969" s="45" t="s">
        <v>28</v>
      </c>
      <c r="B969" s="47" t="s">
        <v>190</v>
      </c>
      <c r="C969" s="43">
        <v>1599.4</v>
      </c>
      <c r="D969" s="48">
        <f t="shared" si="17"/>
        <v>1599.4</v>
      </c>
      <c r="E969" s="61" t="e">
        <f>#REF!</f>
        <v>#REF!</v>
      </c>
    </row>
    <row r="970" spans="1:5" s="5" customFormat="1" ht="15.75" hidden="1" outlineLevel="7" x14ac:dyDescent="0.25">
      <c r="A970" s="45" t="s">
        <v>30</v>
      </c>
      <c r="B970" s="51" t="s">
        <v>190</v>
      </c>
      <c r="C970" s="52">
        <v>844.8</v>
      </c>
      <c r="D970" s="48">
        <f t="shared" si="17"/>
        <v>844.8</v>
      </c>
      <c r="E970" s="61" t="e">
        <f>#REF!</f>
        <v>#REF!</v>
      </c>
    </row>
    <row r="971" spans="1:5" s="5" customFormat="1" ht="15.75" hidden="1" outlineLevel="7" x14ac:dyDescent="0.25">
      <c r="A971" s="29" t="s">
        <v>32</v>
      </c>
      <c r="B971" s="51" t="s">
        <v>190</v>
      </c>
      <c r="C971" s="52">
        <v>754.6</v>
      </c>
      <c r="D971" s="48">
        <f t="shared" si="17"/>
        <v>754.6</v>
      </c>
      <c r="E971" s="61" t="e">
        <f>#REF!</f>
        <v>#REF!</v>
      </c>
    </row>
    <row r="972" spans="1:5" s="5" customFormat="1" ht="15.75" hidden="1" outlineLevel="5" x14ac:dyDescent="0.25">
      <c r="A972" s="29" t="s">
        <v>34</v>
      </c>
      <c r="B972" s="47" t="s">
        <v>190</v>
      </c>
      <c r="C972" s="43">
        <v>2.9</v>
      </c>
      <c r="D972" s="48">
        <f t="shared" si="17"/>
        <v>2.9</v>
      </c>
      <c r="E972" s="61" t="e">
        <f>#REF!</f>
        <v>#REF!</v>
      </c>
    </row>
    <row r="973" spans="1:5" s="5" customFormat="1" ht="15.75" hidden="1" outlineLevel="6" x14ac:dyDescent="0.25">
      <c r="A973" s="45" t="s">
        <v>47</v>
      </c>
      <c r="B973" s="47" t="s">
        <v>190</v>
      </c>
      <c r="C973" s="43">
        <v>2.9</v>
      </c>
      <c r="D973" s="48">
        <f t="shared" si="17"/>
        <v>2.9</v>
      </c>
      <c r="E973" s="61" t="e">
        <f>#REF!</f>
        <v>#REF!</v>
      </c>
    </row>
    <row r="974" spans="1:5" s="5" customFormat="1" ht="15.75" hidden="1" outlineLevel="7" x14ac:dyDescent="0.25">
      <c r="A974" s="45" t="s">
        <v>49</v>
      </c>
      <c r="B974" s="51" t="s">
        <v>190</v>
      </c>
      <c r="C974" s="52">
        <v>2.9</v>
      </c>
      <c r="D974" s="48">
        <f t="shared" si="17"/>
        <v>2.9</v>
      </c>
      <c r="E974" s="61" t="e">
        <f>#REF!</f>
        <v>#REF!</v>
      </c>
    </row>
    <row r="975" spans="1:5" s="5" customFormat="1" ht="15.75" hidden="1" outlineLevel="2" x14ac:dyDescent="0.25">
      <c r="A975" s="29" t="s">
        <v>51</v>
      </c>
      <c r="B975" s="47" t="s">
        <v>190</v>
      </c>
      <c r="C975" s="43">
        <v>800303.2</v>
      </c>
      <c r="D975" s="48">
        <f t="shared" si="17"/>
        <v>800303.2</v>
      </c>
      <c r="E975" s="61" t="e">
        <f>#REF!</f>
        <v>#REF!</v>
      </c>
    </row>
    <row r="976" spans="1:5" s="5" customFormat="1" ht="15.75" hidden="1" outlineLevel="3" x14ac:dyDescent="0.25">
      <c r="A976" s="45" t="s">
        <v>191</v>
      </c>
      <c r="B976" s="47" t="s">
        <v>190</v>
      </c>
      <c r="C976" s="43">
        <v>800303.2</v>
      </c>
      <c r="D976" s="48">
        <f t="shared" si="17"/>
        <v>800303.2</v>
      </c>
      <c r="E976" s="61" t="e">
        <f>#REF!</f>
        <v>#REF!</v>
      </c>
    </row>
    <row r="977" spans="1:5" s="5" customFormat="1" ht="15.75" hidden="1" outlineLevel="4" x14ac:dyDescent="0.25">
      <c r="A977" s="45" t="s">
        <v>192</v>
      </c>
      <c r="B977" s="47" t="s">
        <v>190</v>
      </c>
      <c r="C977" s="43">
        <v>759493.1</v>
      </c>
      <c r="D977" s="48">
        <f t="shared" si="17"/>
        <v>759493.1</v>
      </c>
      <c r="E977" s="61" t="e">
        <f>#REF!</f>
        <v>#REF!</v>
      </c>
    </row>
    <row r="978" spans="1:5" s="5" customFormat="1" ht="22.5" hidden="1" outlineLevel="5" x14ac:dyDescent="0.25">
      <c r="A978" s="45" t="s">
        <v>193</v>
      </c>
      <c r="B978" s="47" t="s">
        <v>190</v>
      </c>
      <c r="C978" s="43">
        <v>463005.3</v>
      </c>
      <c r="D978" s="48">
        <f t="shared" si="17"/>
        <v>463005.3</v>
      </c>
      <c r="E978" s="61" t="e">
        <f>#REF!</f>
        <v>#REF!</v>
      </c>
    </row>
    <row r="979" spans="1:5" s="5" customFormat="1" ht="33.75" hidden="1" outlineLevel="6" x14ac:dyDescent="0.25">
      <c r="A979" s="45" t="s">
        <v>16</v>
      </c>
      <c r="B979" s="47" t="s">
        <v>190</v>
      </c>
      <c r="C979" s="43">
        <v>463005.3</v>
      </c>
      <c r="D979" s="48">
        <f t="shared" si="17"/>
        <v>463005.3</v>
      </c>
      <c r="E979" s="61" t="e">
        <f>#REF!</f>
        <v>#REF!</v>
      </c>
    </row>
    <row r="980" spans="1:5" s="5" customFormat="1" ht="15.75" hidden="1" outlineLevel="7" x14ac:dyDescent="0.25">
      <c r="A980" s="45" t="s">
        <v>18</v>
      </c>
      <c r="B980" s="51" t="s">
        <v>190</v>
      </c>
      <c r="C980" s="52">
        <v>460444.3</v>
      </c>
      <c r="D980" s="48">
        <f t="shared" si="17"/>
        <v>460444.3</v>
      </c>
      <c r="E980" s="61" t="e">
        <f>#REF!</f>
        <v>#REF!</v>
      </c>
    </row>
    <row r="981" spans="1:5" s="5" customFormat="1" ht="15.75" hidden="1" outlineLevel="7" x14ac:dyDescent="0.25">
      <c r="A981" s="29" t="s">
        <v>20</v>
      </c>
      <c r="B981" s="51" t="s">
        <v>190</v>
      </c>
      <c r="C981" s="52">
        <v>2561</v>
      </c>
      <c r="D981" s="48">
        <f t="shared" si="17"/>
        <v>2561</v>
      </c>
      <c r="E981" s="61" t="e">
        <f>#REF!</f>
        <v>#REF!</v>
      </c>
    </row>
    <row r="982" spans="1:5" s="5" customFormat="1" ht="15.75" hidden="1" outlineLevel="5" x14ac:dyDescent="0.25">
      <c r="A982" s="29" t="s">
        <v>26</v>
      </c>
      <c r="B982" s="47" t="s">
        <v>190</v>
      </c>
      <c r="C982" s="43">
        <v>83949</v>
      </c>
      <c r="D982" s="48">
        <f t="shared" si="17"/>
        <v>83949</v>
      </c>
      <c r="E982" s="61" t="e">
        <f>#REF!</f>
        <v>#REF!</v>
      </c>
    </row>
    <row r="983" spans="1:5" s="5" customFormat="1" ht="15.75" hidden="1" outlineLevel="6" x14ac:dyDescent="0.25">
      <c r="A983" s="45" t="s">
        <v>28</v>
      </c>
      <c r="B983" s="47" t="s">
        <v>190</v>
      </c>
      <c r="C983" s="43">
        <v>83949</v>
      </c>
      <c r="D983" s="48">
        <f t="shared" si="17"/>
        <v>83949</v>
      </c>
      <c r="E983" s="61" t="e">
        <f>#REF!</f>
        <v>#REF!</v>
      </c>
    </row>
    <row r="984" spans="1:5" s="5" customFormat="1" ht="15.75" hidden="1" outlineLevel="7" x14ac:dyDescent="0.25">
      <c r="A984" s="45" t="s">
        <v>30</v>
      </c>
      <c r="B984" s="51" t="s">
        <v>190</v>
      </c>
      <c r="C984" s="52">
        <v>11251.3</v>
      </c>
      <c r="D984" s="48">
        <f t="shared" si="17"/>
        <v>11251.3</v>
      </c>
      <c r="E984" s="61" t="e">
        <f>#REF!</f>
        <v>#REF!</v>
      </c>
    </row>
    <row r="985" spans="1:5" s="5" customFormat="1" ht="15.75" hidden="1" outlineLevel="7" x14ac:dyDescent="0.25">
      <c r="A985" s="29" t="s">
        <v>32</v>
      </c>
      <c r="B985" s="51" t="s">
        <v>190</v>
      </c>
      <c r="C985" s="52">
        <v>72697.7</v>
      </c>
      <c r="D985" s="48">
        <f t="shared" si="17"/>
        <v>72697.7</v>
      </c>
      <c r="E985" s="61" t="e">
        <f>#REF!</f>
        <v>#REF!</v>
      </c>
    </row>
    <row r="986" spans="1:5" s="5" customFormat="1" ht="15.75" hidden="1" outlineLevel="5" x14ac:dyDescent="0.25">
      <c r="A986" s="29" t="s">
        <v>34</v>
      </c>
      <c r="B986" s="47" t="s">
        <v>190</v>
      </c>
      <c r="C986" s="43">
        <v>211861.6</v>
      </c>
      <c r="D986" s="48">
        <f t="shared" si="17"/>
        <v>211861.6</v>
      </c>
      <c r="E986" s="61" t="e">
        <f>#REF!</f>
        <v>#REF!</v>
      </c>
    </row>
    <row r="987" spans="1:5" s="5" customFormat="1" ht="22.5" hidden="1" outlineLevel="6" x14ac:dyDescent="0.25">
      <c r="A987" s="45" t="s">
        <v>105</v>
      </c>
      <c r="B987" s="47" t="s">
        <v>190</v>
      </c>
      <c r="C987" s="43">
        <v>154129.60000000001</v>
      </c>
      <c r="D987" s="48">
        <f t="shared" si="17"/>
        <v>154129.60000000001</v>
      </c>
      <c r="E987" s="61" t="e">
        <f>#REF!</f>
        <v>#REF!</v>
      </c>
    </row>
    <row r="988" spans="1:5" s="5" customFormat="1" ht="15.75" hidden="1" outlineLevel="7" x14ac:dyDescent="0.25">
      <c r="A988" s="45" t="s">
        <v>137</v>
      </c>
      <c r="B988" s="51" t="s">
        <v>190</v>
      </c>
      <c r="C988" s="52">
        <v>154129.60000000001</v>
      </c>
      <c r="D988" s="48">
        <f t="shared" si="17"/>
        <v>154129.60000000001</v>
      </c>
      <c r="E988" s="61" t="e">
        <f>#REF!</f>
        <v>#REF!</v>
      </c>
    </row>
    <row r="989" spans="1:5" s="5" customFormat="1" ht="22.5" hidden="1" outlineLevel="6" x14ac:dyDescent="0.25">
      <c r="A989" s="29" t="s">
        <v>138</v>
      </c>
      <c r="B989" s="47" t="s">
        <v>190</v>
      </c>
      <c r="C989" s="43">
        <v>57732</v>
      </c>
      <c r="D989" s="48">
        <f t="shared" si="17"/>
        <v>57732</v>
      </c>
      <c r="E989" s="61" t="e">
        <f>#REF!</f>
        <v>#REF!</v>
      </c>
    </row>
    <row r="990" spans="1:5" s="5" customFormat="1" ht="15.75" hidden="1" outlineLevel="7" x14ac:dyDescent="0.25">
      <c r="A990" s="45" t="s">
        <v>106</v>
      </c>
      <c r="B990" s="51" t="s">
        <v>190</v>
      </c>
      <c r="C990" s="52">
        <v>57732</v>
      </c>
      <c r="D990" s="48">
        <f t="shared" si="17"/>
        <v>57732</v>
      </c>
      <c r="E990" s="61" t="e">
        <f>#REF!</f>
        <v>#REF!</v>
      </c>
    </row>
    <row r="991" spans="1:5" s="5" customFormat="1" ht="22.5" hidden="1" outlineLevel="5" x14ac:dyDescent="0.25">
      <c r="A991" s="29" t="s">
        <v>107</v>
      </c>
      <c r="B991" s="47" t="s">
        <v>190</v>
      </c>
      <c r="C991" s="43">
        <v>677.2</v>
      </c>
      <c r="D991" s="48">
        <f t="shared" si="17"/>
        <v>677.2</v>
      </c>
      <c r="E991" s="61" t="e">
        <f>#REF!</f>
        <v>#REF!</v>
      </c>
    </row>
    <row r="992" spans="1:5" s="5" customFormat="1" ht="15.75" hidden="1" outlineLevel="6" x14ac:dyDescent="0.25">
      <c r="A992" s="45" t="s">
        <v>47</v>
      </c>
      <c r="B992" s="47" t="s">
        <v>190</v>
      </c>
      <c r="C992" s="43">
        <v>677.2</v>
      </c>
      <c r="D992" s="48">
        <f t="shared" si="17"/>
        <v>677.2</v>
      </c>
      <c r="E992" s="61" t="e">
        <f>#REF!</f>
        <v>#REF!</v>
      </c>
    </row>
    <row r="993" spans="1:5" s="5" customFormat="1" ht="15.75" hidden="1" outlineLevel="7" x14ac:dyDescent="0.25">
      <c r="A993" s="45" t="s">
        <v>49</v>
      </c>
      <c r="B993" s="51" t="s">
        <v>190</v>
      </c>
      <c r="C993" s="52">
        <v>677.2</v>
      </c>
      <c r="D993" s="48">
        <f t="shared" ref="D993:D1008" si="18">C993</f>
        <v>677.2</v>
      </c>
      <c r="E993" s="61" t="e">
        <f>#REF!</f>
        <v>#REF!</v>
      </c>
    </row>
    <row r="994" spans="1:5" s="5" customFormat="1" ht="15.75" hidden="1" outlineLevel="4" x14ac:dyDescent="0.25">
      <c r="A994" s="29" t="s">
        <v>51</v>
      </c>
      <c r="B994" s="47" t="s">
        <v>190</v>
      </c>
      <c r="C994" s="43">
        <v>40810.1</v>
      </c>
      <c r="D994" s="48">
        <f t="shared" si="18"/>
        <v>40810.1</v>
      </c>
      <c r="E994" s="61" t="e">
        <f>#REF!</f>
        <v>#REF!</v>
      </c>
    </row>
    <row r="995" spans="1:5" s="5" customFormat="1" ht="22.5" hidden="1" outlineLevel="5" x14ac:dyDescent="0.25">
      <c r="A995" s="45" t="s">
        <v>194</v>
      </c>
      <c r="B995" s="47" t="s">
        <v>190</v>
      </c>
      <c r="C995" s="43">
        <v>40810.1</v>
      </c>
      <c r="D995" s="48">
        <f t="shared" si="18"/>
        <v>40810.1</v>
      </c>
      <c r="E995" s="61" t="e">
        <f>#REF!</f>
        <v>#REF!</v>
      </c>
    </row>
    <row r="996" spans="1:5" s="5" customFormat="1" ht="33.75" hidden="1" outlineLevel="6" x14ac:dyDescent="0.25">
      <c r="A996" s="45" t="s">
        <v>16</v>
      </c>
      <c r="B996" s="47" t="s">
        <v>190</v>
      </c>
      <c r="C996" s="43">
        <v>40810.1</v>
      </c>
      <c r="D996" s="48">
        <f t="shared" si="18"/>
        <v>40810.1</v>
      </c>
      <c r="E996" s="61" t="e">
        <f>#REF!</f>
        <v>#REF!</v>
      </c>
    </row>
    <row r="997" spans="1:5" s="5" customFormat="1" ht="15.75" hidden="1" outlineLevel="7" x14ac:dyDescent="0.25">
      <c r="A997" s="45" t="s">
        <v>18</v>
      </c>
      <c r="B997" s="51" t="s">
        <v>190</v>
      </c>
      <c r="C997" s="52">
        <v>40810.1</v>
      </c>
      <c r="D997" s="48">
        <f t="shared" si="18"/>
        <v>40810.1</v>
      </c>
      <c r="E997" s="61" t="e">
        <f>#REF!</f>
        <v>#REF!</v>
      </c>
    </row>
    <row r="998" spans="1:5" s="5" customFormat="1" ht="15.75" hidden="1" outlineLevel="2" x14ac:dyDescent="0.25">
      <c r="A998" s="29" t="s">
        <v>20</v>
      </c>
      <c r="B998" s="47" t="s">
        <v>190</v>
      </c>
      <c r="C998" s="43">
        <v>334511.8</v>
      </c>
      <c r="D998" s="48">
        <f t="shared" si="18"/>
        <v>334511.8</v>
      </c>
      <c r="E998" s="61" t="e">
        <f>#REF!</f>
        <v>#REF!</v>
      </c>
    </row>
    <row r="999" spans="1:5" s="5" customFormat="1" ht="15.75" hidden="1" outlineLevel="3" x14ac:dyDescent="0.25">
      <c r="A999" s="45" t="s">
        <v>118</v>
      </c>
      <c r="B999" s="47" t="s">
        <v>190</v>
      </c>
      <c r="C999" s="43">
        <v>334511.8</v>
      </c>
      <c r="D999" s="48">
        <f t="shared" si="18"/>
        <v>334511.8</v>
      </c>
      <c r="E999" s="61" t="e">
        <f>#REF!</f>
        <v>#REF!</v>
      </c>
    </row>
    <row r="1000" spans="1:5" s="5" customFormat="1" ht="22.5" hidden="1" outlineLevel="5" x14ac:dyDescent="0.25">
      <c r="A1000" s="45" t="s">
        <v>195</v>
      </c>
      <c r="B1000" s="47" t="s">
        <v>190</v>
      </c>
      <c r="C1000" s="43">
        <v>115382.8</v>
      </c>
      <c r="D1000" s="48">
        <f t="shared" si="18"/>
        <v>115382.8</v>
      </c>
      <c r="E1000" s="61" t="e">
        <f>#REF!</f>
        <v>#REF!</v>
      </c>
    </row>
    <row r="1001" spans="1:5" s="5" customFormat="1" ht="15.75" hidden="1" outlineLevel="6" x14ac:dyDescent="0.25">
      <c r="A1001" s="45" t="s">
        <v>28</v>
      </c>
      <c r="B1001" s="47" t="s">
        <v>190</v>
      </c>
      <c r="C1001" s="43">
        <v>115382.8</v>
      </c>
      <c r="D1001" s="48">
        <f t="shared" si="18"/>
        <v>115382.8</v>
      </c>
      <c r="E1001" s="61" t="e">
        <f>#REF!</f>
        <v>#REF!</v>
      </c>
    </row>
    <row r="1002" spans="1:5" s="5" customFormat="1" ht="15.75" hidden="1" outlineLevel="7" x14ac:dyDescent="0.25">
      <c r="A1002" s="45" t="s">
        <v>30</v>
      </c>
      <c r="B1002" s="51" t="s">
        <v>190</v>
      </c>
      <c r="C1002" s="52">
        <v>989</v>
      </c>
      <c r="D1002" s="48">
        <f t="shared" si="18"/>
        <v>989</v>
      </c>
      <c r="E1002" s="61" t="e">
        <f>#REF!</f>
        <v>#REF!</v>
      </c>
    </row>
    <row r="1003" spans="1:5" s="5" customFormat="1" ht="15.75" hidden="1" outlineLevel="7" x14ac:dyDescent="0.25">
      <c r="A1003" s="29" t="s">
        <v>32</v>
      </c>
      <c r="B1003" s="51" t="s">
        <v>190</v>
      </c>
      <c r="C1003" s="52">
        <v>114393.8</v>
      </c>
      <c r="D1003" s="48">
        <f t="shared" si="18"/>
        <v>114393.8</v>
      </c>
      <c r="E1003" s="61" t="e">
        <f>#REF!</f>
        <v>#REF!</v>
      </c>
    </row>
    <row r="1004" spans="1:5" s="5" customFormat="1" ht="15.75" hidden="1" outlineLevel="5" x14ac:dyDescent="0.25">
      <c r="A1004" s="29" t="s">
        <v>34</v>
      </c>
      <c r="B1004" s="47" t="s">
        <v>190</v>
      </c>
      <c r="C1004" s="43">
        <v>219129</v>
      </c>
      <c r="D1004" s="48">
        <f t="shared" si="18"/>
        <v>219129</v>
      </c>
      <c r="E1004" s="61" t="e">
        <f>#REF!</f>
        <v>#REF!</v>
      </c>
    </row>
    <row r="1005" spans="1:5" s="5" customFormat="1" ht="22.5" hidden="1" outlineLevel="6" x14ac:dyDescent="0.25">
      <c r="A1005" s="45" t="s">
        <v>105</v>
      </c>
      <c r="B1005" s="47" t="s">
        <v>190</v>
      </c>
      <c r="C1005" s="43">
        <v>154053</v>
      </c>
      <c r="D1005" s="48">
        <f t="shared" si="18"/>
        <v>154053</v>
      </c>
      <c r="E1005" s="61" t="e">
        <f>#REF!</f>
        <v>#REF!</v>
      </c>
    </row>
    <row r="1006" spans="1:5" s="5" customFormat="1" ht="15.75" hidden="1" outlineLevel="7" x14ac:dyDescent="0.25">
      <c r="A1006" s="45" t="s">
        <v>137</v>
      </c>
      <c r="B1006" s="51" t="s">
        <v>190</v>
      </c>
      <c r="C1006" s="52">
        <v>154053</v>
      </c>
      <c r="D1006" s="48">
        <f t="shared" si="18"/>
        <v>154053</v>
      </c>
      <c r="E1006" s="61" t="e">
        <f>#REF!</f>
        <v>#REF!</v>
      </c>
    </row>
    <row r="1007" spans="1:5" s="5" customFormat="1" ht="22.5" hidden="1" outlineLevel="6" x14ac:dyDescent="0.25">
      <c r="A1007" s="29" t="s">
        <v>138</v>
      </c>
      <c r="B1007" s="47" t="s">
        <v>190</v>
      </c>
      <c r="C1007" s="43">
        <v>65076</v>
      </c>
      <c r="D1007" s="48">
        <f t="shared" si="18"/>
        <v>65076</v>
      </c>
      <c r="E1007" s="61" t="e">
        <f>#REF!</f>
        <v>#REF!</v>
      </c>
    </row>
    <row r="1008" spans="1:5" s="5" customFormat="1" ht="27" hidden="1" customHeight="1" outlineLevel="7" x14ac:dyDescent="0.25">
      <c r="A1008" s="45" t="s">
        <v>106</v>
      </c>
      <c r="B1008" s="51" t="s">
        <v>190</v>
      </c>
      <c r="C1008" s="52">
        <v>65076</v>
      </c>
      <c r="D1008" s="48">
        <f t="shared" si="18"/>
        <v>65076</v>
      </c>
      <c r="E1008" s="61" t="e">
        <f>#REF!</f>
        <v>#REF!</v>
      </c>
    </row>
    <row r="1009" spans="1:5" s="5" customFormat="1" ht="45" outlineLevel="7" x14ac:dyDescent="0.25">
      <c r="A1009" s="57" t="s">
        <v>679</v>
      </c>
      <c r="B1009" s="51" t="s">
        <v>147</v>
      </c>
      <c r="C1009" s="55" t="s">
        <v>697</v>
      </c>
      <c r="D1009" s="53"/>
      <c r="E1009" s="56">
        <f>E1010+E1014</f>
        <v>231.2</v>
      </c>
    </row>
    <row r="1010" spans="1:5" s="5" customFormat="1" ht="33.75" outlineLevel="7" x14ac:dyDescent="0.25">
      <c r="A1010" s="29" t="s">
        <v>634</v>
      </c>
      <c r="B1010" s="51" t="s">
        <v>147</v>
      </c>
      <c r="C1010" s="55" t="s">
        <v>697</v>
      </c>
      <c r="D1010" s="62">
        <v>100</v>
      </c>
      <c r="E1010" s="56">
        <f>E1011</f>
        <v>220.2</v>
      </c>
    </row>
    <row r="1011" spans="1:5" s="5" customFormat="1" ht="15.75" outlineLevel="7" x14ac:dyDescent="0.25">
      <c r="A1011" s="29" t="s">
        <v>635</v>
      </c>
      <c r="B1011" s="51" t="s">
        <v>147</v>
      </c>
      <c r="C1011" s="55" t="s">
        <v>697</v>
      </c>
      <c r="D1011" s="62" t="s">
        <v>19</v>
      </c>
      <c r="E1011" s="56">
        <f>E1012+E1013</f>
        <v>220.2</v>
      </c>
    </row>
    <row r="1012" spans="1:5" s="5" customFormat="1" ht="15.75" outlineLevel="7" x14ac:dyDescent="0.25">
      <c r="A1012" s="29" t="s">
        <v>582</v>
      </c>
      <c r="B1012" s="51" t="s">
        <v>147</v>
      </c>
      <c r="C1012" s="55" t="s">
        <v>697</v>
      </c>
      <c r="D1012" s="62" t="s">
        <v>21</v>
      </c>
      <c r="E1012" s="56">
        <v>169.1</v>
      </c>
    </row>
    <row r="1013" spans="1:5" s="5" customFormat="1" ht="22.5" outlineLevel="7" x14ac:dyDescent="0.25">
      <c r="A1013" s="29" t="s">
        <v>583</v>
      </c>
      <c r="B1013" s="51" t="s">
        <v>147</v>
      </c>
      <c r="C1013" s="55" t="s">
        <v>697</v>
      </c>
      <c r="D1013" s="62" t="s">
        <v>586</v>
      </c>
      <c r="E1013" s="56">
        <v>51.1</v>
      </c>
    </row>
    <row r="1014" spans="1:5" s="5" customFormat="1" ht="24.75" customHeight="1" outlineLevel="7" x14ac:dyDescent="0.25">
      <c r="A1014" s="29" t="s">
        <v>637</v>
      </c>
      <c r="B1014" s="51" t="s">
        <v>147</v>
      </c>
      <c r="C1014" s="55" t="s">
        <v>697</v>
      </c>
      <c r="D1014" s="62" t="s">
        <v>29</v>
      </c>
      <c r="E1014" s="56">
        <f>E1015</f>
        <v>11</v>
      </c>
    </row>
    <row r="1015" spans="1:5" s="5" customFormat="1" ht="22.5" outlineLevel="7" x14ac:dyDescent="0.25">
      <c r="A1015" s="29" t="s">
        <v>638</v>
      </c>
      <c r="B1015" s="51" t="s">
        <v>147</v>
      </c>
      <c r="C1015" s="55" t="s">
        <v>697</v>
      </c>
      <c r="D1015" s="62" t="s">
        <v>31</v>
      </c>
      <c r="E1015" s="56">
        <f>E1016</f>
        <v>11</v>
      </c>
    </row>
    <row r="1016" spans="1:5" s="5" customFormat="1" ht="22.5" outlineLevel="7" x14ac:dyDescent="0.25">
      <c r="A1016" s="29" t="s">
        <v>639</v>
      </c>
      <c r="B1016" s="51" t="s">
        <v>147</v>
      </c>
      <c r="C1016" s="55" t="s">
        <v>697</v>
      </c>
      <c r="D1016" s="62" t="s">
        <v>35</v>
      </c>
      <c r="E1016" s="56">
        <v>11</v>
      </c>
    </row>
    <row r="1017" spans="1:5" s="5" customFormat="1" ht="15.75" outlineLevel="7" x14ac:dyDescent="0.25">
      <c r="A1017" s="85" t="s">
        <v>176</v>
      </c>
      <c r="B1017" s="86" t="s">
        <v>177</v>
      </c>
      <c r="C1017" s="87"/>
      <c r="D1017" s="88"/>
      <c r="E1017" s="89">
        <f>E1018</f>
        <v>1035.9000000000001</v>
      </c>
    </row>
    <row r="1018" spans="1:5" s="5" customFormat="1" ht="22.5" outlineLevel="7" x14ac:dyDescent="0.25">
      <c r="A1018" s="90" t="s">
        <v>702</v>
      </c>
      <c r="B1018" s="91" t="s">
        <v>177</v>
      </c>
      <c r="C1018" s="92"/>
      <c r="D1018" s="93"/>
      <c r="E1018" s="94">
        <f>E1019</f>
        <v>1035.9000000000001</v>
      </c>
    </row>
    <row r="1019" spans="1:5" s="5" customFormat="1" ht="15.75" outlineLevel="7" x14ac:dyDescent="0.25">
      <c r="A1019" s="95" t="s">
        <v>703</v>
      </c>
      <c r="B1019" s="91" t="s">
        <v>177</v>
      </c>
      <c r="C1019" s="92" t="s">
        <v>704</v>
      </c>
      <c r="D1019" s="93"/>
      <c r="E1019" s="94">
        <f>E1020</f>
        <v>1035.9000000000001</v>
      </c>
    </row>
    <row r="1020" spans="1:5" s="5" customFormat="1" ht="15.75" outlineLevel="7" x14ac:dyDescent="0.25">
      <c r="A1020" s="96" t="s">
        <v>637</v>
      </c>
      <c r="B1020" s="91" t="s">
        <v>177</v>
      </c>
      <c r="C1020" s="92" t="s">
        <v>704</v>
      </c>
      <c r="D1020" s="93" t="s">
        <v>29</v>
      </c>
      <c r="E1020" s="94">
        <f>E1021</f>
        <v>1035.9000000000001</v>
      </c>
    </row>
    <row r="1021" spans="1:5" s="5" customFormat="1" ht="22.5" outlineLevel="7" x14ac:dyDescent="0.25">
      <c r="A1021" s="96" t="s">
        <v>638</v>
      </c>
      <c r="B1021" s="91" t="s">
        <v>177</v>
      </c>
      <c r="C1021" s="92" t="s">
        <v>704</v>
      </c>
      <c r="D1021" s="93" t="s">
        <v>31</v>
      </c>
      <c r="E1021" s="94">
        <f>E1022</f>
        <v>1035.9000000000001</v>
      </c>
    </row>
    <row r="1022" spans="1:5" s="5" customFormat="1" ht="22.5" outlineLevel="7" x14ac:dyDescent="0.25">
      <c r="A1022" s="96" t="s">
        <v>639</v>
      </c>
      <c r="B1022" s="91" t="s">
        <v>177</v>
      </c>
      <c r="C1022" s="92" t="s">
        <v>704</v>
      </c>
      <c r="D1022" s="93" t="s">
        <v>35</v>
      </c>
      <c r="E1022" s="94">
        <v>1035.9000000000001</v>
      </c>
    </row>
    <row r="1023" spans="1:5" s="5" customFormat="1" ht="15.75" outlineLevel="7" x14ac:dyDescent="0.25">
      <c r="A1023" s="45" t="s">
        <v>196</v>
      </c>
      <c r="B1023" s="47" t="s">
        <v>197</v>
      </c>
      <c r="C1023" s="72"/>
      <c r="D1023" s="73"/>
      <c r="E1023" s="49">
        <f>E1024</f>
        <v>7731.9</v>
      </c>
    </row>
    <row r="1024" spans="1:5" s="5" customFormat="1" ht="33.75" outlineLevel="7" x14ac:dyDescent="0.25">
      <c r="A1024" s="34" t="s">
        <v>689</v>
      </c>
      <c r="B1024" s="51" t="s">
        <v>197</v>
      </c>
      <c r="C1024" s="55" t="s">
        <v>595</v>
      </c>
      <c r="D1024" s="62"/>
      <c r="E1024" s="56">
        <f>E1025+E1230+E1234+E1233</f>
        <v>7731.9</v>
      </c>
    </row>
    <row r="1025" spans="1:5" s="5" customFormat="1" ht="22.5" outlineLevel="7" x14ac:dyDescent="0.25">
      <c r="A1025" s="34" t="s">
        <v>596</v>
      </c>
      <c r="B1025" s="51" t="s">
        <v>197</v>
      </c>
      <c r="C1025" s="55" t="s">
        <v>597</v>
      </c>
      <c r="D1025" s="62"/>
      <c r="E1025" s="56">
        <f>E1026</f>
        <v>0</v>
      </c>
    </row>
    <row r="1026" spans="1:5" s="5" customFormat="1" ht="15.75" outlineLevel="7" x14ac:dyDescent="0.25">
      <c r="A1026" s="29" t="s">
        <v>47</v>
      </c>
      <c r="B1026" s="51" t="s">
        <v>197</v>
      </c>
      <c r="C1026" s="55" t="s">
        <v>597</v>
      </c>
      <c r="D1026" s="62" t="s">
        <v>48</v>
      </c>
      <c r="E1026" s="56">
        <f>E1027</f>
        <v>0</v>
      </c>
    </row>
    <row r="1027" spans="1:5" s="5" customFormat="1" ht="22.5" outlineLevel="1" x14ac:dyDescent="0.25">
      <c r="A1027" s="29" t="s">
        <v>641</v>
      </c>
      <c r="B1027" s="51" t="s">
        <v>197</v>
      </c>
      <c r="C1027" s="55" t="s">
        <v>597</v>
      </c>
      <c r="D1027" s="62">
        <v>810</v>
      </c>
      <c r="E1027" s="56">
        <v>0</v>
      </c>
    </row>
    <row r="1028" spans="1:5" s="5" customFormat="1" ht="15.75" hidden="1" outlineLevel="2" x14ac:dyDescent="0.25">
      <c r="A1028" s="45" t="s">
        <v>196</v>
      </c>
      <c r="B1028" s="47" t="s">
        <v>197</v>
      </c>
      <c r="C1028" s="55" t="s">
        <v>577</v>
      </c>
      <c r="D1028" s="48" t="str">
        <f t="shared" ref="D1028:D1091" si="19">C1028</f>
        <v>0640100</v>
      </c>
      <c r="E1028" s="61" t="e">
        <f>#REF!</f>
        <v>#REF!</v>
      </c>
    </row>
    <row r="1029" spans="1:5" s="5" customFormat="1" ht="22.5" hidden="1" outlineLevel="3" x14ac:dyDescent="0.25">
      <c r="A1029" s="45" t="s">
        <v>13</v>
      </c>
      <c r="B1029" s="47" t="s">
        <v>197</v>
      </c>
      <c r="C1029" s="55" t="s">
        <v>577</v>
      </c>
      <c r="D1029" s="48" t="str">
        <f t="shared" si="19"/>
        <v>0640100</v>
      </c>
      <c r="E1029" s="61" t="e">
        <f>#REF!</f>
        <v>#REF!</v>
      </c>
    </row>
    <row r="1030" spans="1:5" s="5" customFormat="1" ht="15.75" hidden="1" outlineLevel="5" x14ac:dyDescent="0.25">
      <c r="A1030" s="45" t="s">
        <v>79</v>
      </c>
      <c r="B1030" s="47" t="s">
        <v>197</v>
      </c>
      <c r="C1030" s="55" t="s">
        <v>577</v>
      </c>
      <c r="D1030" s="48" t="str">
        <f t="shared" si="19"/>
        <v>0640100</v>
      </c>
      <c r="E1030" s="61" t="e">
        <f>#REF!</f>
        <v>#REF!</v>
      </c>
    </row>
    <row r="1031" spans="1:5" s="5" customFormat="1" ht="33.75" hidden="1" outlineLevel="6" x14ac:dyDescent="0.25">
      <c r="A1031" s="45" t="s">
        <v>16</v>
      </c>
      <c r="B1031" s="47" t="s">
        <v>197</v>
      </c>
      <c r="C1031" s="55" t="s">
        <v>577</v>
      </c>
      <c r="D1031" s="48" t="str">
        <f t="shared" si="19"/>
        <v>0640100</v>
      </c>
      <c r="E1031" s="61" t="e">
        <f>#REF!</f>
        <v>#REF!</v>
      </c>
    </row>
    <row r="1032" spans="1:5" s="5" customFormat="1" ht="15.75" hidden="1" outlineLevel="7" x14ac:dyDescent="0.25">
      <c r="A1032" s="45" t="s">
        <v>80</v>
      </c>
      <c r="B1032" s="51" t="s">
        <v>197</v>
      </c>
      <c r="C1032" s="55" t="s">
        <v>577</v>
      </c>
      <c r="D1032" s="48" t="str">
        <f t="shared" si="19"/>
        <v>0640100</v>
      </c>
      <c r="E1032" s="61" t="e">
        <f>#REF!</f>
        <v>#REF!</v>
      </c>
    </row>
    <row r="1033" spans="1:5" s="5" customFormat="1" ht="15.75" hidden="1" outlineLevel="7" x14ac:dyDescent="0.25">
      <c r="A1033" s="29" t="s">
        <v>20</v>
      </c>
      <c r="B1033" s="51" t="s">
        <v>197</v>
      </c>
      <c r="C1033" s="55" t="s">
        <v>577</v>
      </c>
      <c r="D1033" s="48" t="str">
        <f t="shared" si="19"/>
        <v>0640100</v>
      </c>
      <c r="E1033" s="61" t="e">
        <f>#REF!</f>
        <v>#REF!</v>
      </c>
    </row>
    <row r="1034" spans="1:5" s="5" customFormat="1" ht="15.75" hidden="1" outlineLevel="5" x14ac:dyDescent="0.25">
      <c r="A1034" s="29" t="s">
        <v>26</v>
      </c>
      <c r="B1034" s="47" t="s">
        <v>197</v>
      </c>
      <c r="C1034" s="55" t="s">
        <v>577</v>
      </c>
      <c r="D1034" s="48" t="str">
        <f t="shared" si="19"/>
        <v>0640100</v>
      </c>
      <c r="E1034" s="61" t="e">
        <f>#REF!</f>
        <v>#REF!</v>
      </c>
    </row>
    <row r="1035" spans="1:5" s="5" customFormat="1" ht="15.75" hidden="1" outlineLevel="6" x14ac:dyDescent="0.25">
      <c r="A1035" s="45" t="s">
        <v>28</v>
      </c>
      <c r="B1035" s="47" t="s">
        <v>197</v>
      </c>
      <c r="C1035" s="55" t="s">
        <v>577</v>
      </c>
      <c r="D1035" s="48" t="str">
        <f t="shared" si="19"/>
        <v>0640100</v>
      </c>
      <c r="E1035" s="61" t="e">
        <f>#REF!</f>
        <v>#REF!</v>
      </c>
    </row>
    <row r="1036" spans="1:5" s="5" customFormat="1" ht="15.75" hidden="1" outlineLevel="7" x14ac:dyDescent="0.25">
      <c r="A1036" s="45" t="s">
        <v>30</v>
      </c>
      <c r="B1036" s="51" t="s">
        <v>197</v>
      </c>
      <c r="C1036" s="55" t="s">
        <v>577</v>
      </c>
      <c r="D1036" s="48" t="str">
        <f t="shared" si="19"/>
        <v>0640100</v>
      </c>
      <c r="E1036" s="61" t="e">
        <f>#REF!</f>
        <v>#REF!</v>
      </c>
    </row>
    <row r="1037" spans="1:5" s="5" customFormat="1" ht="15.75" hidden="1" outlineLevel="2" collapsed="1" x14ac:dyDescent="0.25">
      <c r="A1037" s="29" t="s">
        <v>34</v>
      </c>
      <c r="B1037" s="47" t="s">
        <v>197</v>
      </c>
      <c r="C1037" s="55" t="s">
        <v>577</v>
      </c>
      <c r="D1037" s="48" t="str">
        <f t="shared" si="19"/>
        <v>0640100</v>
      </c>
      <c r="E1037" s="61" t="e">
        <f>#REF!</f>
        <v>#REF!</v>
      </c>
    </row>
    <row r="1038" spans="1:5" s="5" customFormat="1" ht="15.75" hidden="1" outlineLevel="3" x14ac:dyDescent="0.25">
      <c r="A1038" s="45" t="s">
        <v>198</v>
      </c>
      <c r="B1038" s="47" t="s">
        <v>197</v>
      </c>
      <c r="C1038" s="55" t="s">
        <v>577</v>
      </c>
      <c r="D1038" s="48" t="str">
        <f t="shared" si="19"/>
        <v>0640100</v>
      </c>
      <c r="E1038" s="61" t="e">
        <f>#REF!</f>
        <v>#REF!</v>
      </c>
    </row>
    <row r="1039" spans="1:5" s="5" customFormat="1" ht="15.75" hidden="1" outlineLevel="4" x14ac:dyDescent="0.25">
      <c r="A1039" s="45" t="s">
        <v>199</v>
      </c>
      <c r="B1039" s="47" t="s">
        <v>197</v>
      </c>
      <c r="C1039" s="55" t="s">
        <v>577</v>
      </c>
      <c r="D1039" s="48" t="str">
        <f t="shared" si="19"/>
        <v>0640100</v>
      </c>
      <c r="E1039" s="61" t="e">
        <f>#REF!</f>
        <v>#REF!</v>
      </c>
    </row>
    <row r="1040" spans="1:5" s="5" customFormat="1" ht="22.5" hidden="1" outlineLevel="5" x14ac:dyDescent="0.25">
      <c r="A1040" s="45" t="s">
        <v>200</v>
      </c>
      <c r="B1040" s="47" t="s">
        <v>197</v>
      </c>
      <c r="C1040" s="55" t="s">
        <v>577</v>
      </c>
      <c r="D1040" s="48" t="str">
        <f t="shared" si="19"/>
        <v>0640100</v>
      </c>
      <c r="E1040" s="61" t="e">
        <f>#REF!</f>
        <v>#REF!</v>
      </c>
    </row>
    <row r="1041" spans="1:5" s="5" customFormat="1" ht="15.75" hidden="1" outlineLevel="6" x14ac:dyDescent="0.25">
      <c r="A1041" s="45" t="s">
        <v>47</v>
      </c>
      <c r="B1041" s="47" t="s">
        <v>197</v>
      </c>
      <c r="C1041" s="55" t="s">
        <v>577</v>
      </c>
      <c r="D1041" s="48" t="str">
        <f t="shared" si="19"/>
        <v>0640100</v>
      </c>
      <c r="E1041" s="61" t="e">
        <f>#REF!</f>
        <v>#REF!</v>
      </c>
    </row>
    <row r="1042" spans="1:5" s="5" customFormat="1" ht="22.5" hidden="1" outlineLevel="7" x14ac:dyDescent="0.25">
      <c r="A1042" s="45" t="s">
        <v>153</v>
      </c>
      <c r="B1042" s="51" t="s">
        <v>197</v>
      </c>
      <c r="C1042" s="55" t="s">
        <v>577</v>
      </c>
      <c r="D1042" s="48" t="str">
        <f t="shared" si="19"/>
        <v>0640100</v>
      </c>
      <c r="E1042" s="61" t="e">
        <f>#REF!</f>
        <v>#REF!</v>
      </c>
    </row>
    <row r="1043" spans="1:5" s="5" customFormat="1" ht="22.5" hidden="1" outlineLevel="2" collapsed="1" x14ac:dyDescent="0.25">
      <c r="A1043" s="29" t="s">
        <v>153</v>
      </c>
      <c r="B1043" s="47" t="s">
        <v>197</v>
      </c>
      <c r="C1043" s="55" t="s">
        <v>577</v>
      </c>
      <c r="D1043" s="48" t="str">
        <f t="shared" si="19"/>
        <v>0640100</v>
      </c>
      <c r="E1043" s="61" t="e">
        <f>#REF!</f>
        <v>#REF!</v>
      </c>
    </row>
    <row r="1044" spans="1:5" s="5" customFormat="1" ht="15.75" hidden="1" outlineLevel="3" x14ac:dyDescent="0.25">
      <c r="A1044" s="45" t="s">
        <v>201</v>
      </c>
      <c r="B1044" s="47" t="s">
        <v>197</v>
      </c>
      <c r="C1044" s="55" t="s">
        <v>577</v>
      </c>
      <c r="D1044" s="48" t="str">
        <f t="shared" si="19"/>
        <v>0640100</v>
      </c>
      <c r="E1044" s="61" t="e">
        <f>#REF!</f>
        <v>#REF!</v>
      </c>
    </row>
    <row r="1045" spans="1:5" s="5" customFormat="1" ht="15.75" hidden="1" outlineLevel="4" x14ac:dyDescent="0.25">
      <c r="A1045" s="45" t="s">
        <v>202</v>
      </c>
      <c r="B1045" s="47" t="s">
        <v>197</v>
      </c>
      <c r="C1045" s="55" t="s">
        <v>577</v>
      </c>
      <c r="D1045" s="48" t="str">
        <f t="shared" si="19"/>
        <v>0640100</v>
      </c>
      <c r="E1045" s="61" t="e">
        <f>#REF!</f>
        <v>#REF!</v>
      </c>
    </row>
    <row r="1046" spans="1:5" s="5" customFormat="1" ht="22.5" hidden="1" outlineLevel="5" x14ac:dyDescent="0.25">
      <c r="A1046" s="45" t="s">
        <v>203</v>
      </c>
      <c r="B1046" s="47" t="s">
        <v>197</v>
      </c>
      <c r="C1046" s="55" t="s">
        <v>577</v>
      </c>
      <c r="D1046" s="48" t="str">
        <f t="shared" si="19"/>
        <v>0640100</v>
      </c>
      <c r="E1046" s="61" t="e">
        <f>#REF!</f>
        <v>#REF!</v>
      </c>
    </row>
    <row r="1047" spans="1:5" s="5" customFormat="1" ht="15.75" hidden="1" outlineLevel="6" x14ac:dyDescent="0.25">
      <c r="A1047" s="45" t="s">
        <v>47</v>
      </c>
      <c r="B1047" s="47" t="s">
        <v>197</v>
      </c>
      <c r="C1047" s="55" t="s">
        <v>577</v>
      </c>
      <c r="D1047" s="48" t="str">
        <f t="shared" si="19"/>
        <v>0640100</v>
      </c>
      <c r="E1047" s="61" t="e">
        <f>#REF!</f>
        <v>#REF!</v>
      </c>
    </row>
    <row r="1048" spans="1:5" s="5" customFormat="1" ht="22.5" hidden="1" outlineLevel="7" x14ac:dyDescent="0.25">
      <c r="A1048" s="45" t="s">
        <v>153</v>
      </c>
      <c r="B1048" s="51" t="s">
        <v>197</v>
      </c>
      <c r="C1048" s="55" t="s">
        <v>577</v>
      </c>
      <c r="D1048" s="48" t="str">
        <f t="shared" si="19"/>
        <v>0640100</v>
      </c>
      <c r="E1048" s="61" t="e">
        <f>#REF!</f>
        <v>#REF!</v>
      </c>
    </row>
    <row r="1049" spans="1:5" s="5" customFormat="1" ht="22.5" hidden="1" outlineLevel="2" x14ac:dyDescent="0.25">
      <c r="A1049" s="29" t="s">
        <v>153</v>
      </c>
      <c r="B1049" s="47" t="s">
        <v>197</v>
      </c>
      <c r="C1049" s="55" t="s">
        <v>577</v>
      </c>
      <c r="D1049" s="48" t="str">
        <f t="shared" si="19"/>
        <v>0640100</v>
      </c>
      <c r="E1049" s="61" t="e">
        <f>#REF!</f>
        <v>#REF!</v>
      </c>
    </row>
    <row r="1050" spans="1:5" s="5" customFormat="1" ht="15.75" hidden="1" outlineLevel="3" x14ac:dyDescent="0.25">
      <c r="A1050" s="45" t="s">
        <v>204</v>
      </c>
      <c r="B1050" s="47" t="s">
        <v>197</v>
      </c>
      <c r="C1050" s="55" t="s">
        <v>577</v>
      </c>
      <c r="D1050" s="48" t="str">
        <f t="shared" si="19"/>
        <v>0640100</v>
      </c>
      <c r="E1050" s="61" t="e">
        <f>#REF!</f>
        <v>#REF!</v>
      </c>
    </row>
    <row r="1051" spans="1:5" s="5" customFormat="1" ht="15.75" hidden="1" outlineLevel="4" x14ac:dyDescent="0.25">
      <c r="A1051" s="45" t="s">
        <v>205</v>
      </c>
      <c r="B1051" s="47" t="s">
        <v>197</v>
      </c>
      <c r="C1051" s="55" t="s">
        <v>577</v>
      </c>
      <c r="D1051" s="48" t="str">
        <f t="shared" si="19"/>
        <v>0640100</v>
      </c>
      <c r="E1051" s="61" t="e">
        <f>#REF!</f>
        <v>#REF!</v>
      </c>
    </row>
    <row r="1052" spans="1:5" s="5" customFormat="1" ht="22.5" hidden="1" outlineLevel="5" x14ac:dyDescent="0.25">
      <c r="A1052" s="45" t="s">
        <v>203</v>
      </c>
      <c r="B1052" s="47" t="s">
        <v>197</v>
      </c>
      <c r="C1052" s="55" t="s">
        <v>577</v>
      </c>
      <c r="D1052" s="48" t="str">
        <f t="shared" si="19"/>
        <v>0640100</v>
      </c>
      <c r="E1052" s="61" t="e">
        <f>#REF!</f>
        <v>#REF!</v>
      </c>
    </row>
    <row r="1053" spans="1:5" s="5" customFormat="1" ht="15.75" hidden="1" outlineLevel="6" x14ac:dyDescent="0.25">
      <c r="A1053" s="45" t="s">
        <v>47</v>
      </c>
      <c r="B1053" s="47" t="s">
        <v>197</v>
      </c>
      <c r="C1053" s="55" t="s">
        <v>577</v>
      </c>
      <c r="D1053" s="48" t="str">
        <f t="shared" si="19"/>
        <v>0640100</v>
      </c>
      <c r="E1053" s="61" t="e">
        <f>#REF!</f>
        <v>#REF!</v>
      </c>
    </row>
    <row r="1054" spans="1:5" s="5" customFormat="1" ht="22.5" hidden="1" outlineLevel="7" x14ac:dyDescent="0.25">
      <c r="A1054" s="45" t="s">
        <v>153</v>
      </c>
      <c r="B1054" s="51" t="s">
        <v>197</v>
      </c>
      <c r="C1054" s="55" t="s">
        <v>577</v>
      </c>
      <c r="D1054" s="48" t="str">
        <f t="shared" si="19"/>
        <v>0640100</v>
      </c>
      <c r="E1054" s="61" t="e">
        <f>#REF!</f>
        <v>#REF!</v>
      </c>
    </row>
    <row r="1055" spans="1:5" s="5" customFormat="1" ht="22.5" hidden="1" outlineLevel="3" x14ac:dyDescent="0.25">
      <c r="A1055" s="29" t="s">
        <v>153</v>
      </c>
      <c r="B1055" s="47" t="s">
        <v>197</v>
      </c>
      <c r="C1055" s="55" t="s">
        <v>577</v>
      </c>
      <c r="D1055" s="48" t="str">
        <f t="shared" si="19"/>
        <v>0640100</v>
      </c>
      <c r="E1055" s="61" t="e">
        <f>#REF!</f>
        <v>#REF!</v>
      </c>
    </row>
    <row r="1056" spans="1:5" s="5" customFormat="1" ht="15.75" hidden="1" outlineLevel="4" x14ac:dyDescent="0.25">
      <c r="A1056" s="45"/>
      <c r="B1056" s="47" t="s">
        <v>197</v>
      </c>
      <c r="C1056" s="55" t="s">
        <v>577</v>
      </c>
      <c r="D1056" s="48" t="str">
        <f t="shared" si="19"/>
        <v>0640100</v>
      </c>
      <c r="E1056" s="61" t="e">
        <f>#REF!</f>
        <v>#REF!</v>
      </c>
    </row>
    <row r="1057" spans="1:5" s="5" customFormat="1" ht="22.5" hidden="1" outlineLevel="5" x14ac:dyDescent="0.25">
      <c r="A1057" s="45" t="s">
        <v>206</v>
      </c>
      <c r="B1057" s="47" t="s">
        <v>197</v>
      </c>
      <c r="C1057" s="55" t="s">
        <v>577</v>
      </c>
      <c r="D1057" s="48" t="str">
        <f t="shared" si="19"/>
        <v>0640100</v>
      </c>
      <c r="E1057" s="61" t="e">
        <f>#REF!</f>
        <v>#REF!</v>
      </c>
    </row>
    <row r="1058" spans="1:5" s="5" customFormat="1" ht="15.75" hidden="1" outlineLevel="6" x14ac:dyDescent="0.25">
      <c r="A1058" s="45" t="s">
        <v>47</v>
      </c>
      <c r="B1058" s="47" t="s">
        <v>197</v>
      </c>
      <c r="C1058" s="55" t="s">
        <v>577</v>
      </c>
      <c r="D1058" s="48" t="str">
        <f t="shared" si="19"/>
        <v>0640100</v>
      </c>
      <c r="E1058" s="61" t="e">
        <f>#REF!</f>
        <v>#REF!</v>
      </c>
    </row>
    <row r="1059" spans="1:5" s="5" customFormat="1" ht="22.5" hidden="1" outlineLevel="7" x14ac:dyDescent="0.25">
      <c r="A1059" s="45" t="s">
        <v>153</v>
      </c>
      <c r="B1059" s="51" t="s">
        <v>197</v>
      </c>
      <c r="C1059" s="55" t="s">
        <v>577</v>
      </c>
      <c r="D1059" s="48" t="str">
        <f t="shared" si="19"/>
        <v>0640100</v>
      </c>
      <c r="E1059" s="61" t="e">
        <f>#REF!</f>
        <v>#REF!</v>
      </c>
    </row>
    <row r="1060" spans="1:5" s="5" customFormat="1" ht="22.5" hidden="1" outlineLevel="4" x14ac:dyDescent="0.25">
      <c r="A1060" s="29" t="s">
        <v>153</v>
      </c>
      <c r="B1060" s="47" t="s">
        <v>197</v>
      </c>
      <c r="C1060" s="55" t="s">
        <v>577</v>
      </c>
      <c r="D1060" s="48" t="str">
        <f t="shared" si="19"/>
        <v>0640100</v>
      </c>
      <c r="E1060" s="61" t="e">
        <f>#REF!</f>
        <v>#REF!</v>
      </c>
    </row>
    <row r="1061" spans="1:5" s="5" customFormat="1" ht="22.5" hidden="1" outlineLevel="5" x14ac:dyDescent="0.25">
      <c r="A1061" s="45" t="s">
        <v>207</v>
      </c>
      <c r="B1061" s="47" t="s">
        <v>197</v>
      </c>
      <c r="C1061" s="55" t="s">
        <v>577</v>
      </c>
      <c r="D1061" s="48" t="str">
        <f t="shared" si="19"/>
        <v>0640100</v>
      </c>
      <c r="E1061" s="61" t="e">
        <f>#REF!</f>
        <v>#REF!</v>
      </c>
    </row>
    <row r="1062" spans="1:5" s="5" customFormat="1" ht="15.75" hidden="1" outlineLevel="6" x14ac:dyDescent="0.25">
      <c r="A1062" s="45" t="s">
        <v>47</v>
      </c>
      <c r="B1062" s="47" t="s">
        <v>197</v>
      </c>
      <c r="C1062" s="55" t="s">
        <v>577</v>
      </c>
      <c r="D1062" s="48" t="str">
        <f t="shared" si="19"/>
        <v>0640100</v>
      </c>
      <c r="E1062" s="61" t="e">
        <f>#REF!</f>
        <v>#REF!</v>
      </c>
    </row>
    <row r="1063" spans="1:5" s="5" customFormat="1" ht="22.5" hidden="1" outlineLevel="7" x14ac:dyDescent="0.25">
      <c r="A1063" s="45" t="s">
        <v>153</v>
      </c>
      <c r="B1063" s="51" t="s">
        <v>197</v>
      </c>
      <c r="C1063" s="55" t="s">
        <v>577</v>
      </c>
      <c r="D1063" s="48" t="str">
        <f t="shared" si="19"/>
        <v>0640100</v>
      </c>
      <c r="E1063" s="61" t="e">
        <f>#REF!</f>
        <v>#REF!</v>
      </c>
    </row>
    <row r="1064" spans="1:5" s="5" customFormat="1" ht="22.5" hidden="1" outlineLevel="2" x14ac:dyDescent="0.25">
      <c r="A1064" s="29" t="s">
        <v>153</v>
      </c>
      <c r="B1064" s="47" t="s">
        <v>197</v>
      </c>
      <c r="C1064" s="55" t="s">
        <v>577</v>
      </c>
      <c r="D1064" s="48" t="str">
        <f t="shared" si="19"/>
        <v>0640100</v>
      </c>
      <c r="E1064" s="61" t="e">
        <f>#REF!</f>
        <v>#REF!</v>
      </c>
    </row>
    <row r="1065" spans="1:5" s="5" customFormat="1" ht="15.75" hidden="1" outlineLevel="3" x14ac:dyDescent="0.25">
      <c r="A1065" s="45" t="s">
        <v>208</v>
      </c>
      <c r="B1065" s="47" t="s">
        <v>197</v>
      </c>
      <c r="C1065" s="55" t="s">
        <v>577</v>
      </c>
      <c r="D1065" s="48" t="str">
        <f t="shared" si="19"/>
        <v>0640100</v>
      </c>
      <c r="E1065" s="61" t="e">
        <f>#REF!</f>
        <v>#REF!</v>
      </c>
    </row>
    <row r="1066" spans="1:5" s="5" customFormat="1" ht="15.75" hidden="1" outlineLevel="4" x14ac:dyDescent="0.25">
      <c r="A1066" s="45" t="s">
        <v>209</v>
      </c>
      <c r="B1066" s="47" t="s">
        <v>197</v>
      </c>
      <c r="C1066" s="55" t="s">
        <v>577</v>
      </c>
      <c r="D1066" s="48" t="str">
        <f t="shared" si="19"/>
        <v>0640100</v>
      </c>
      <c r="E1066" s="61" t="e">
        <f>#REF!</f>
        <v>#REF!</v>
      </c>
    </row>
    <row r="1067" spans="1:5" s="5" customFormat="1" ht="33.75" hidden="1" outlineLevel="5" x14ac:dyDescent="0.25">
      <c r="A1067" s="45" t="s">
        <v>210</v>
      </c>
      <c r="B1067" s="47" t="s">
        <v>197</v>
      </c>
      <c r="C1067" s="55" t="s">
        <v>577</v>
      </c>
      <c r="D1067" s="48" t="str">
        <f t="shared" si="19"/>
        <v>0640100</v>
      </c>
      <c r="E1067" s="61" t="e">
        <f>#REF!</f>
        <v>#REF!</v>
      </c>
    </row>
    <row r="1068" spans="1:5" s="5" customFormat="1" ht="22.5" hidden="1" outlineLevel="6" x14ac:dyDescent="0.25">
      <c r="A1068" s="45" t="s">
        <v>105</v>
      </c>
      <c r="B1068" s="47" t="s">
        <v>197</v>
      </c>
      <c r="C1068" s="55" t="s">
        <v>577</v>
      </c>
      <c r="D1068" s="48" t="str">
        <f t="shared" si="19"/>
        <v>0640100</v>
      </c>
      <c r="E1068" s="61" t="e">
        <f>#REF!</f>
        <v>#REF!</v>
      </c>
    </row>
    <row r="1069" spans="1:5" s="5" customFormat="1" ht="22.5" hidden="1" outlineLevel="7" x14ac:dyDescent="0.25">
      <c r="A1069" s="45" t="s">
        <v>113</v>
      </c>
      <c r="B1069" s="51" t="s">
        <v>197</v>
      </c>
      <c r="C1069" s="55" t="s">
        <v>577</v>
      </c>
      <c r="D1069" s="48" t="str">
        <f t="shared" si="19"/>
        <v>0640100</v>
      </c>
      <c r="E1069" s="61" t="e">
        <f>#REF!</f>
        <v>#REF!</v>
      </c>
    </row>
    <row r="1070" spans="1:5" s="5" customFormat="1" ht="15.75" hidden="1" outlineLevel="5" x14ac:dyDescent="0.25">
      <c r="A1070" s="29" t="s">
        <v>113</v>
      </c>
      <c r="B1070" s="47" t="s">
        <v>197</v>
      </c>
      <c r="C1070" s="55" t="s">
        <v>577</v>
      </c>
      <c r="D1070" s="48" t="str">
        <f t="shared" si="19"/>
        <v>0640100</v>
      </c>
      <c r="E1070" s="61" t="e">
        <f>#REF!</f>
        <v>#REF!</v>
      </c>
    </row>
    <row r="1071" spans="1:5" s="5" customFormat="1" ht="15.75" hidden="1" outlineLevel="6" x14ac:dyDescent="0.25">
      <c r="A1071" s="45" t="s">
        <v>47</v>
      </c>
      <c r="B1071" s="47" t="s">
        <v>197</v>
      </c>
      <c r="C1071" s="55" t="s">
        <v>577</v>
      </c>
      <c r="D1071" s="48" t="str">
        <f t="shared" si="19"/>
        <v>0640100</v>
      </c>
      <c r="E1071" s="61" t="e">
        <f>#REF!</f>
        <v>#REF!</v>
      </c>
    </row>
    <row r="1072" spans="1:5" s="5" customFormat="1" ht="22.5" hidden="1" outlineLevel="7" x14ac:dyDescent="0.25">
      <c r="A1072" s="45" t="s">
        <v>153</v>
      </c>
      <c r="B1072" s="51" t="s">
        <v>197</v>
      </c>
      <c r="C1072" s="55" t="s">
        <v>577</v>
      </c>
      <c r="D1072" s="48" t="str">
        <f t="shared" si="19"/>
        <v>0640100</v>
      </c>
      <c r="E1072" s="61" t="e">
        <f>#REF!</f>
        <v>#REF!</v>
      </c>
    </row>
    <row r="1073" spans="1:5" s="5" customFormat="1" ht="22.5" hidden="1" outlineLevel="2" x14ac:dyDescent="0.25">
      <c r="A1073" s="29" t="s">
        <v>153</v>
      </c>
      <c r="B1073" s="47" t="s">
        <v>197</v>
      </c>
      <c r="C1073" s="55" t="s">
        <v>577</v>
      </c>
      <c r="D1073" s="48" t="str">
        <f t="shared" si="19"/>
        <v>0640100</v>
      </c>
      <c r="E1073" s="61" t="e">
        <f>#REF!</f>
        <v>#REF!</v>
      </c>
    </row>
    <row r="1074" spans="1:5" s="5" customFormat="1" ht="15.75" hidden="1" outlineLevel="3" x14ac:dyDescent="0.25">
      <c r="A1074" s="45" t="s">
        <v>118</v>
      </c>
      <c r="B1074" s="47" t="s">
        <v>197</v>
      </c>
      <c r="C1074" s="55" t="s">
        <v>577</v>
      </c>
      <c r="D1074" s="48" t="str">
        <f t="shared" si="19"/>
        <v>0640100</v>
      </c>
      <c r="E1074" s="61" t="e">
        <f>#REF!</f>
        <v>#REF!</v>
      </c>
    </row>
    <row r="1075" spans="1:5" s="5" customFormat="1" ht="22.5" hidden="1" outlineLevel="5" x14ac:dyDescent="0.25">
      <c r="A1075" s="45" t="s">
        <v>211</v>
      </c>
      <c r="B1075" s="47" t="s">
        <v>197</v>
      </c>
      <c r="C1075" s="55" t="s">
        <v>577</v>
      </c>
      <c r="D1075" s="48" t="str">
        <f t="shared" si="19"/>
        <v>0640100</v>
      </c>
      <c r="E1075" s="61" t="e">
        <f>#REF!</f>
        <v>#REF!</v>
      </c>
    </row>
    <row r="1076" spans="1:5" s="5" customFormat="1" ht="15.75" hidden="1" outlineLevel="6" x14ac:dyDescent="0.25">
      <c r="A1076" s="45" t="s">
        <v>28</v>
      </c>
      <c r="B1076" s="47" t="s">
        <v>197</v>
      </c>
      <c r="C1076" s="55" t="s">
        <v>577</v>
      </c>
      <c r="D1076" s="48" t="str">
        <f t="shared" si="19"/>
        <v>0640100</v>
      </c>
      <c r="E1076" s="61" t="e">
        <f>#REF!</f>
        <v>#REF!</v>
      </c>
    </row>
    <row r="1077" spans="1:5" s="5" customFormat="1" ht="15.75" hidden="1" outlineLevel="7" x14ac:dyDescent="0.25">
      <c r="A1077" s="45" t="s">
        <v>30</v>
      </c>
      <c r="B1077" s="51" t="s">
        <v>197</v>
      </c>
      <c r="C1077" s="55" t="s">
        <v>577</v>
      </c>
      <c r="D1077" s="48" t="str">
        <f t="shared" si="19"/>
        <v>0640100</v>
      </c>
      <c r="E1077" s="61" t="e">
        <f>#REF!</f>
        <v>#REF!</v>
      </c>
    </row>
    <row r="1078" spans="1:5" s="5" customFormat="1" ht="15.75" hidden="1" outlineLevel="5" x14ac:dyDescent="0.25">
      <c r="A1078" s="29" t="s">
        <v>34</v>
      </c>
      <c r="B1078" s="47" t="s">
        <v>197</v>
      </c>
      <c r="C1078" s="55" t="s">
        <v>577</v>
      </c>
      <c r="D1078" s="48" t="str">
        <f t="shared" si="19"/>
        <v>0640100</v>
      </c>
      <c r="E1078" s="61" t="e">
        <f>#REF!</f>
        <v>#REF!</v>
      </c>
    </row>
    <row r="1079" spans="1:5" s="5" customFormat="1" ht="15.75" hidden="1" outlineLevel="6" x14ac:dyDescent="0.25">
      <c r="A1079" s="45" t="s">
        <v>186</v>
      </c>
      <c r="B1079" s="47" t="s">
        <v>197</v>
      </c>
      <c r="C1079" s="55" t="s">
        <v>577</v>
      </c>
      <c r="D1079" s="48" t="str">
        <f t="shared" si="19"/>
        <v>0640100</v>
      </c>
      <c r="E1079" s="61" t="e">
        <f>#REF!</f>
        <v>#REF!</v>
      </c>
    </row>
    <row r="1080" spans="1:5" s="5" customFormat="1" ht="15.75" hidden="1" outlineLevel="7" x14ac:dyDescent="0.25">
      <c r="A1080" s="45" t="s">
        <v>212</v>
      </c>
      <c r="B1080" s="51" t="s">
        <v>197</v>
      </c>
      <c r="C1080" s="55" t="s">
        <v>577</v>
      </c>
      <c r="D1080" s="48" t="str">
        <f t="shared" si="19"/>
        <v>0640100</v>
      </c>
      <c r="E1080" s="61" t="e">
        <f>#REF!</f>
        <v>#REF!</v>
      </c>
    </row>
    <row r="1081" spans="1:5" s="5" customFormat="1" ht="15.75" hidden="1" outlineLevel="5" x14ac:dyDescent="0.25">
      <c r="A1081" s="29" t="s">
        <v>212</v>
      </c>
      <c r="B1081" s="47" t="s">
        <v>197</v>
      </c>
      <c r="C1081" s="55" t="s">
        <v>577</v>
      </c>
      <c r="D1081" s="48" t="str">
        <f t="shared" si="19"/>
        <v>0640100</v>
      </c>
      <c r="E1081" s="61" t="e">
        <f>#REF!</f>
        <v>#REF!</v>
      </c>
    </row>
    <row r="1082" spans="1:5" s="5" customFormat="1" ht="15.75" hidden="1" outlineLevel="6" x14ac:dyDescent="0.25">
      <c r="A1082" s="45" t="s">
        <v>47</v>
      </c>
      <c r="B1082" s="47" t="s">
        <v>197</v>
      </c>
      <c r="C1082" s="55" t="s">
        <v>577</v>
      </c>
      <c r="D1082" s="48" t="str">
        <f t="shared" si="19"/>
        <v>0640100</v>
      </c>
      <c r="E1082" s="61" t="e">
        <f>#REF!</f>
        <v>#REF!</v>
      </c>
    </row>
    <row r="1083" spans="1:5" s="5" customFormat="1" ht="22.5" hidden="1" outlineLevel="7" x14ac:dyDescent="0.25">
      <c r="A1083" s="45" t="s">
        <v>153</v>
      </c>
      <c r="B1083" s="51" t="s">
        <v>197</v>
      </c>
      <c r="C1083" s="55" t="s">
        <v>577</v>
      </c>
      <c r="D1083" s="48" t="str">
        <f t="shared" si="19"/>
        <v>0640100</v>
      </c>
      <c r="E1083" s="61" t="e">
        <f>#REF!</f>
        <v>#REF!</v>
      </c>
    </row>
    <row r="1084" spans="1:5" s="5" customFormat="1" ht="22.5" hidden="1" outlineLevel="1" x14ac:dyDescent="0.25">
      <c r="A1084" s="29" t="s">
        <v>153</v>
      </c>
      <c r="B1084" s="47" t="s">
        <v>214</v>
      </c>
      <c r="C1084" s="55" t="s">
        <v>577</v>
      </c>
      <c r="D1084" s="48" t="str">
        <f t="shared" si="19"/>
        <v>0640100</v>
      </c>
      <c r="E1084" s="61" t="e">
        <f>#REF!</f>
        <v>#REF!</v>
      </c>
    </row>
    <row r="1085" spans="1:5" s="5" customFormat="1" ht="15.75" hidden="1" outlineLevel="2" x14ac:dyDescent="0.25">
      <c r="A1085" s="45" t="s">
        <v>213</v>
      </c>
      <c r="B1085" s="47" t="s">
        <v>214</v>
      </c>
      <c r="C1085" s="55" t="s">
        <v>577</v>
      </c>
      <c r="D1085" s="48" t="str">
        <f t="shared" si="19"/>
        <v>0640100</v>
      </c>
      <c r="E1085" s="61" t="e">
        <f>#REF!</f>
        <v>#REF!</v>
      </c>
    </row>
    <row r="1086" spans="1:5" s="5" customFormat="1" ht="15.75" hidden="1" outlineLevel="3" x14ac:dyDescent="0.25">
      <c r="A1086" s="45" t="s">
        <v>215</v>
      </c>
      <c r="B1086" s="47" t="s">
        <v>214</v>
      </c>
      <c r="C1086" s="55" t="s">
        <v>577</v>
      </c>
      <c r="D1086" s="48" t="str">
        <f t="shared" si="19"/>
        <v>0640100</v>
      </c>
      <c r="E1086" s="61" t="e">
        <f>#REF!</f>
        <v>#REF!</v>
      </c>
    </row>
    <row r="1087" spans="1:5" s="5" customFormat="1" ht="15.75" hidden="1" outlineLevel="5" x14ac:dyDescent="0.25">
      <c r="A1087" s="45" t="s">
        <v>216</v>
      </c>
      <c r="B1087" s="47" t="s">
        <v>214</v>
      </c>
      <c r="C1087" s="55" t="s">
        <v>577</v>
      </c>
      <c r="D1087" s="48" t="str">
        <f t="shared" si="19"/>
        <v>0640100</v>
      </c>
      <c r="E1087" s="61" t="e">
        <f>#REF!</f>
        <v>#REF!</v>
      </c>
    </row>
    <row r="1088" spans="1:5" s="5" customFormat="1" ht="33.75" hidden="1" outlineLevel="6" x14ac:dyDescent="0.25">
      <c r="A1088" s="45" t="s">
        <v>16</v>
      </c>
      <c r="B1088" s="47" t="s">
        <v>214</v>
      </c>
      <c r="C1088" s="55" t="s">
        <v>577</v>
      </c>
      <c r="D1088" s="48" t="str">
        <f t="shared" si="19"/>
        <v>0640100</v>
      </c>
      <c r="E1088" s="61" t="e">
        <f>#REF!</f>
        <v>#REF!</v>
      </c>
    </row>
    <row r="1089" spans="1:5" s="5" customFormat="1" ht="15.75" hidden="1" outlineLevel="7" x14ac:dyDescent="0.25">
      <c r="A1089" s="45" t="s">
        <v>80</v>
      </c>
      <c r="B1089" s="51" t="s">
        <v>214</v>
      </c>
      <c r="C1089" s="55" t="s">
        <v>577</v>
      </c>
      <c r="D1089" s="48" t="str">
        <f t="shared" si="19"/>
        <v>0640100</v>
      </c>
      <c r="E1089" s="61" t="e">
        <f>#REF!</f>
        <v>#REF!</v>
      </c>
    </row>
    <row r="1090" spans="1:5" s="5" customFormat="1" ht="15.75" hidden="1" outlineLevel="7" x14ac:dyDescent="0.25">
      <c r="A1090" s="29" t="s">
        <v>20</v>
      </c>
      <c r="B1090" s="51" t="s">
        <v>214</v>
      </c>
      <c r="C1090" s="55" t="s">
        <v>577</v>
      </c>
      <c r="D1090" s="48" t="str">
        <f t="shared" si="19"/>
        <v>0640100</v>
      </c>
      <c r="E1090" s="61" t="e">
        <f>#REF!</f>
        <v>#REF!</v>
      </c>
    </row>
    <row r="1091" spans="1:5" s="5" customFormat="1" ht="15.75" hidden="1" outlineLevel="5" x14ac:dyDescent="0.25">
      <c r="A1091" s="29" t="s">
        <v>26</v>
      </c>
      <c r="B1091" s="47" t="s">
        <v>214</v>
      </c>
      <c r="C1091" s="55" t="s">
        <v>577</v>
      </c>
      <c r="D1091" s="48" t="str">
        <f t="shared" si="19"/>
        <v>0640100</v>
      </c>
      <c r="E1091" s="61" t="e">
        <f>#REF!</f>
        <v>#REF!</v>
      </c>
    </row>
    <row r="1092" spans="1:5" s="5" customFormat="1" ht="15.75" hidden="1" outlineLevel="6" x14ac:dyDescent="0.25">
      <c r="A1092" s="45" t="s">
        <v>28</v>
      </c>
      <c r="B1092" s="47" t="s">
        <v>214</v>
      </c>
      <c r="C1092" s="55" t="s">
        <v>577</v>
      </c>
      <c r="D1092" s="48" t="str">
        <f t="shared" ref="D1092:D1155" si="20">C1092</f>
        <v>0640100</v>
      </c>
      <c r="E1092" s="61" t="e">
        <f>#REF!</f>
        <v>#REF!</v>
      </c>
    </row>
    <row r="1093" spans="1:5" s="5" customFormat="1" ht="15.75" hidden="1" outlineLevel="7" x14ac:dyDescent="0.25">
      <c r="A1093" s="45" t="s">
        <v>30</v>
      </c>
      <c r="B1093" s="51" t="s">
        <v>214</v>
      </c>
      <c r="C1093" s="55" t="s">
        <v>577</v>
      </c>
      <c r="D1093" s="48" t="str">
        <f t="shared" si="20"/>
        <v>0640100</v>
      </c>
      <c r="E1093" s="61" t="e">
        <f>#REF!</f>
        <v>#REF!</v>
      </c>
    </row>
    <row r="1094" spans="1:5" s="5" customFormat="1" ht="15.75" hidden="1" outlineLevel="7" x14ac:dyDescent="0.25">
      <c r="A1094" s="29" t="s">
        <v>32</v>
      </c>
      <c r="B1094" s="51" t="s">
        <v>214</v>
      </c>
      <c r="C1094" s="55" t="s">
        <v>577</v>
      </c>
      <c r="D1094" s="48" t="str">
        <f t="shared" si="20"/>
        <v>0640100</v>
      </c>
      <c r="E1094" s="61" t="e">
        <f>#REF!</f>
        <v>#REF!</v>
      </c>
    </row>
    <row r="1095" spans="1:5" s="5" customFormat="1" ht="15.75" hidden="1" outlineLevel="5" x14ac:dyDescent="0.25">
      <c r="A1095" s="29" t="s">
        <v>34</v>
      </c>
      <c r="B1095" s="47" t="s">
        <v>214</v>
      </c>
      <c r="C1095" s="55" t="s">
        <v>577</v>
      </c>
      <c r="D1095" s="48" t="str">
        <f t="shared" si="20"/>
        <v>0640100</v>
      </c>
      <c r="E1095" s="61" t="e">
        <f>#REF!</f>
        <v>#REF!</v>
      </c>
    </row>
    <row r="1096" spans="1:5" s="5" customFormat="1" ht="15.75" hidden="1" outlineLevel="6" x14ac:dyDescent="0.25">
      <c r="A1096" s="45" t="s">
        <v>47</v>
      </c>
      <c r="B1096" s="47" t="s">
        <v>214</v>
      </c>
      <c r="C1096" s="55" t="s">
        <v>577</v>
      </c>
      <c r="D1096" s="48" t="str">
        <f t="shared" si="20"/>
        <v>0640100</v>
      </c>
      <c r="E1096" s="61" t="e">
        <f>#REF!</f>
        <v>#REF!</v>
      </c>
    </row>
    <row r="1097" spans="1:5" s="5" customFormat="1" ht="15.75" hidden="1" outlineLevel="7" x14ac:dyDescent="0.25">
      <c r="A1097" s="45" t="s">
        <v>49</v>
      </c>
      <c r="B1097" s="51" t="s">
        <v>214</v>
      </c>
      <c r="C1097" s="55" t="s">
        <v>577</v>
      </c>
      <c r="D1097" s="48" t="str">
        <f t="shared" si="20"/>
        <v>0640100</v>
      </c>
      <c r="E1097" s="61" t="e">
        <f>#REF!</f>
        <v>#REF!</v>
      </c>
    </row>
    <row r="1098" spans="1:5" s="5" customFormat="1" ht="15.75" hidden="1" outlineLevel="2" x14ac:dyDescent="0.25">
      <c r="A1098" s="29" t="s">
        <v>51</v>
      </c>
      <c r="B1098" s="47" t="s">
        <v>214</v>
      </c>
      <c r="C1098" s="55" t="s">
        <v>577</v>
      </c>
      <c r="D1098" s="48" t="str">
        <f t="shared" si="20"/>
        <v>0640100</v>
      </c>
      <c r="E1098" s="61" t="e">
        <f>#REF!</f>
        <v>#REF!</v>
      </c>
    </row>
    <row r="1099" spans="1:5" s="5" customFormat="1" ht="15.75" hidden="1" outlineLevel="3" x14ac:dyDescent="0.25">
      <c r="A1099" s="45" t="s">
        <v>118</v>
      </c>
      <c r="B1099" s="47" t="s">
        <v>214</v>
      </c>
      <c r="C1099" s="55" t="s">
        <v>577</v>
      </c>
      <c r="D1099" s="48" t="str">
        <f t="shared" si="20"/>
        <v>0640100</v>
      </c>
      <c r="E1099" s="61" t="e">
        <f>#REF!</f>
        <v>#REF!</v>
      </c>
    </row>
    <row r="1100" spans="1:5" s="5" customFormat="1" ht="33.75" hidden="1" outlineLevel="5" x14ac:dyDescent="0.25">
      <c r="A1100" s="45" t="s">
        <v>217</v>
      </c>
      <c r="B1100" s="47" t="s">
        <v>214</v>
      </c>
      <c r="C1100" s="55" t="s">
        <v>577</v>
      </c>
      <c r="D1100" s="48" t="str">
        <f t="shared" si="20"/>
        <v>0640100</v>
      </c>
      <c r="E1100" s="61" t="e">
        <f>#REF!</f>
        <v>#REF!</v>
      </c>
    </row>
    <row r="1101" spans="1:5" s="5" customFormat="1" ht="15.75" hidden="1" outlineLevel="6" x14ac:dyDescent="0.25">
      <c r="A1101" s="45" t="s">
        <v>28</v>
      </c>
      <c r="B1101" s="47" t="s">
        <v>214</v>
      </c>
      <c r="C1101" s="55" t="s">
        <v>577</v>
      </c>
      <c r="D1101" s="48" t="str">
        <f t="shared" si="20"/>
        <v>0640100</v>
      </c>
      <c r="E1101" s="61" t="e">
        <f>#REF!</f>
        <v>#REF!</v>
      </c>
    </row>
    <row r="1102" spans="1:5" s="5" customFormat="1" ht="15.75" hidden="1" outlineLevel="7" x14ac:dyDescent="0.25">
      <c r="A1102" s="45" t="s">
        <v>30</v>
      </c>
      <c r="B1102" s="51" t="s">
        <v>214</v>
      </c>
      <c r="C1102" s="55" t="s">
        <v>577</v>
      </c>
      <c r="D1102" s="48" t="str">
        <f t="shared" si="20"/>
        <v>0640100</v>
      </c>
      <c r="E1102" s="61" t="e">
        <f>#REF!</f>
        <v>#REF!</v>
      </c>
    </row>
    <row r="1103" spans="1:5" s="5" customFormat="1" ht="15.75" hidden="1" outlineLevel="5" x14ac:dyDescent="0.25">
      <c r="A1103" s="29" t="s">
        <v>34</v>
      </c>
      <c r="B1103" s="47" t="s">
        <v>214</v>
      </c>
      <c r="C1103" s="55" t="s">
        <v>577</v>
      </c>
      <c r="D1103" s="48" t="str">
        <f t="shared" si="20"/>
        <v>0640100</v>
      </c>
      <c r="E1103" s="61" t="e">
        <f>#REF!</f>
        <v>#REF!</v>
      </c>
    </row>
    <row r="1104" spans="1:5" s="5" customFormat="1" ht="15.75" hidden="1" outlineLevel="6" x14ac:dyDescent="0.25">
      <c r="A1104" s="45" t="s">
        <v>186</v>
      </c>
      <c r="B1104" s="47" t="s">
        <v>214</v>
      </c>
      <c r="C1104" s="55" t="s">
        <v>577</v>
      </c>
      <c r="D1104" s="48" t="str">
        <f t="shared" si="20"/>
        <v>0640100</v>
      </c>
      <c r="E1104" s="61" t="e">
        <f>#REF!</f>
        <v>#REF!</v>
      </c>
    </row>
    <row r="1105" spans="1:5" s="5" customFormat="1" ht="22.5" hidden="1" outlineLevel="7" x14ac:dyDescent="0.25">
      <c r="A1105" s="45" t="s">
        <v>187</v>
      </c>
      <c r="B1105" s="51" t="s">
        <v>214</v>
      </c>
      <c r="C1105" s="55" t="s">
        <v>577</v>
      </c>
      <c r="D1105" s="48" t="str">
        <f t="shared" si="20"/>
        <v>0640100</v>
      </c>
      <c r="E1105" s="61" t="e">
        <f>#REF!</f>
        <v>#REF!</v>
      </c>
    </row>
    <row r="1106" spans="1:5" s="5" customFormat="1" ht="22.5" hidden="1" outlineLevel="5" x14ac:dyDescent="0.25">
      <c r="A1106" s="29" t="s">
        <v>188</v>
      </c>
      <c r="B1106" s="47" t="s">
        <v>214</v>
      </c>
      <c r="C1106" s="55" t="s">
        <v>577</v>
      </c>
      <c r="D1106" s="48" t="str">
        <f t="shared" si="20"/>
        <v>0640100</v>
      </c>
      <c r="E1106" s="61" t="e">
        <f>#REF!</f>
        <v>#REF!</v>
      </c>
    </row>
    <row r="1107" spans="1:5" s="5" customFormat="1" ht="15.75" hidden="1" outlineLevel="6" x14ac:dyDescent="0.25">
      <c r="A1107" s="45" t="s">
        <v>100</v>
      </c>
      <c r="B1107" s="47" t="s">
        <v>214</v>
      </c>
      <c r="C1107" s="55" t="s">
        <v>577</v>
      </c>
      <c r="D1107" s="48" t="str">
        <f t="shared" si="20"/>
        <v>0640100</v>
      </c>
      <c r="E1107" s="61" t="e">
        <f>#REF!</f>
        <v>#REF!</v>
      </c>
    </row>
    <row r="1108" spans="1:5" s="5" customFormat="1" ht="15.75" hidden="1" outlineLevel="7" x14ac:dyDescent="0.25">
      <c r="A1108" s="45" t="s">
        <v>182</v>
      </c>
      <c r="B1108" s="51" t="s">
        <v>214</v>
      </c>
      <c r="C1108" s="55" t="s">
        <v>577</v>
      </c>
      <c r="D1108" s="48" t="str">
        <f t="shared" si="20"/>
        <v>0640100</v>
      </c>
      <c r="E1108" s="61" t="e">
        <f>#REF!</f>
        <v>#REF!</v>
      </c>
    </row>
    <row r="1109" spans="1:5" s="5" customFormat="1" ht="22.5" hidden="1" outlineLevel="7" x14ac:dyDescent="0.25">
      <c r="A1109" s="29" t="s">
        <v>218</v>
      </c>
      <c r="B1109" s="51" t="s">
        <v>214</v>
      </c>
      <c r="C1109" s="55" t="s">
        <v>577</v>
      </c>
      <c r="D1109" s="48" t="str">
        <f t="shared" si="20"/>
        <v>0640100</v>
      </c>
      <c r="E1109" s="61" t="e">
        <f>#REF!</f>
        <v>#REF!</v>
      </c>
    </row>
    <row r="1110" spans="1:5" s="5" customFormat="1" ht="22.5" hidden="1" outlineLevel="3" x14ac:dyDescent="0.25">
      <c r="A1110" s="29" t="s">
        <v>183</v>
      </c>
      <c r="B1110" s="47" t="s">
        <v>214</v>
      </c>
      <c r="C1110" s="55" t="s">
        <v>577</v>
      </c>
      <c r="D1110" s="48" t="str">
        <f t="shared" si="20"/>
        <v>0640100</v>
      </c>
      <c r="E1110" s="61" t="e">
        <f>#REF!</f>
        <v>#REF!</v>
      </c>
    </row>
    <row r="1111" spans="1:5" s="5" customFormat="1" ht="22.5" hidden="1" outlineLevel="4" x14ac:dyDescent="0.25">
      <c r="A1111" s="45" t="s">
        <v>219</v>
      </c>
      <c r="B1111" s="47" t="s">
        <v>214</v>
      </c>
      <c r="C1111" s="55" t="s">
        <v>577</v>
      </c>
      <c r="D1111" s="48" t="str">
        <f t="shared" si="20"/>
        <v>0640100</v>
      </c>
      <c r="E1111" s="61" t="e">
        <f>#REF!</f>
        <v>#REF!</v>
      </c>
    </row>
    <row r="1112" spans="1:5" s="5" customFormat="1" ht="22.5" hidden="1" outlineLevel="5" x14ac:dyDescent="0.25">
      <c r="A1112" s="45" t="s">
        <v>220</v>
      </c>
      <c r="B1112" s="47" t="s">
        <v>214</v>
      </c>
      <c r="C1112" s="55" t="s">
        <v>577</v>
      </c>
      <c r="D1112" s="48" t="str">
        <f t="shared" si="20"/>
        <v>0640100</v>
      </c>
      <c r="E1112" s="61" t="e">
        <f>#REF!</f>
        <v>#REF!</v>
      </c>
    </row>
    <row r="1113" spans="1:5" s="5" customFormat="1" ht="15.75" hidden="1" outlineLevel="6" x14ac:dyDescent="0.25">
      <c r="A1113" s="45" t="s">
        <v>100</v>
      </c>
      <c r="B1113" s="47" t="s">
        <v>214</v>
      </c>
      <c r="C1113" s="55" t="s">
        <v>577</v>
      </c>
      <c r="D1113" s="48" t="str">
        <f t="shared" si="20"/>
        <v>0640100</v>
      </c>
      <c r="E1113" s="61" t="e">
        <f>#REF!</f>
        <v>#REF!</v>
      </c>
    </row>
    <row r="1114" spans="1:5" s="5" customFormat="1" ht="15.75" hidden="1" outlineLevel="7" x14ac:dyDescent="0.25">
      <c r="A1114" s="45" t="s">
        <v>182</v>
      </c>
      <c r="B1114" s="51" t="s">
        <v>214</v>
      </c>
      <c r="C1114" s="55" t="s">
        <v>577</v>
      </c>
      <c r="D1114" s="48" t="str">
        <f t="shared" si="20"/>
        <v>0640100</v>
      </c>
      <c r="E1114" s="61" t="e">
        <f>#REF!</f>
        <v>#REF!</v>
      </c>
    </row>
    <row r="1115" spans="1:5" s="5" customFormat="1" ht="22.5" hidden="1" outlineLevel="3" x14ac:dyDescent="0.25">
      <c r="A1115" s="29" t="s">
        <v>183</v>
      </c>
      <c r="B1115" s="47" t="s">
        <v>214</v>
      </c>
      <c r="C1115" s="55" t="s">
        <v>577</v>
      </c>
      <c r="D1115" s="48" t="str">
        <f t="shared" si="20"/>
        <v>0640100</v>
      </c>
      <c r="E1115" s="61" t="e">
        <f>#REF!</f>
        <v>#REF!</v>
      </c>
    </row>
    <row r="1116" spans="1:5" s="5" customFormat="1" ht="22.5" hidden="1" outlineLevel="5" x14ac:dyDescent="0.25">
      <c r="A1116" s="45" t="s">
        <v>221</v>
      </c>
      <c r="B1116" s="47" t="s">
        <v>214</v>
      </c>
      <c r="C1116" s="55" t="s">
        <v>577</v>
      </c>
      <c r="D1116" s="48" t="str">
        <f t="shared" si="20"/>
        <v>0640100</v>
      </c>
      <c r="E1116" s="61" t="e">
        <f>#REF!</f>
        <v>#REF!</v>
      </c>
    </row>
    <row r="1117" spans="1:5" s="5" customFormat="1" ht="15.75" hidden="1" outlineLevel="6" x14ac:dyDescent="0.25">
      <c r="A1117" s="45" t="s">
        <v>100</v>
      </c>
      <c r="B1117" s="47" t="s">
        <v>214</v>
      </c>
      <c r="C1117" s="55" t="s">
        <v>577</v>
      </c>
      <c r="D1117" s="48" t="str">
        <f t="shared" si="20"/>
        <v>0640100</v>
      </c>
      <c r="E1117" s="61" t="e">
        <f>#REF!</f>
        <v>#REF!</v>
      </c>
    </row>
    <row r="1118" spans="1:5" s="5" customFormat="1" ht="15.75" hidden="1" outlineLevel="7" x14ac:dyDescent="0.25">
      <c r="A1118" s="45" t="s">
        <v>182</v>
      </c>
      <c r="B1118" s="51" t="s">
        <v>214</v>
      </c>
      <c r="C1118" s="55" t="s">
        <v>577</v>
      </c>
      <c r="D1118" s="48" t="str">
        <f t="shared" si="20"/>
        <v>0640100</v>
      </c>
      <c r="E1118" s="61" t="e">
        <f>#REF!</f>
        <v>#REF!</v>
      </c>
    </row>
    <row r="1119" spans="1:5" s="5" customFormat="1" ht="22.5" hidden="1" outlineLevel="1" x14ac:dyDescent="0.25">
      <c r="A1119" s="29" t="s">
        <v>183</v>
      </c>
      <c r="B1119" s="47" t="s">
        <v>223</v>
      </c>
      <c r="C1119" s="55" t="s">
        <v>577</v>
      </c>
      <c r="D1119" s="48" t="str">
        <f t="shared" si="20"/>
        <v>0640100</v>
      </c>
      <c r="E1119" s="61" t="e">
        <f>#REF!</f>
        <v>#REF!</v>
      </c>
    </row>
    <row r="1120" spans="1:5" s="5" customFormat="1" ht="15.75" hidden="1" outlineLevel="2" x14ac:dyDescent="0.25">
      <c r="A1120" s="45" t="s">
        <v>222</v>
      </c>
      <c r="B1120" s="47" t="s">
        <v>223</v>
      </c>
      <c r="C1120" s="55" t="s">
        <v>577</v>
      </c>
      <c r="D1120" s="48" t="str">
        <f t="shared" si="20"/>
        <v>0640100</v>
      </c>
      <c r="E1120" s="61" t="e">
        <f>#REF!</f>
        <v>#REF!</v>
      </c>
    </row>
    <row r="1121" spans="1:5" s="5" customFormat="1" ht="15.75" hidden="1" outlineLevel="3" x14ac:dyDescent="0.25">
      <c r="A1121" s="45" t="s">
        <v>224</v>
      </c>
      <c r="B1121" s="47" t="s">
        <v>223</v>
      </c>
      <c r="C1121" s="55" t="s">
        <v>577</v>
      </c>
      <c r="D1121" s="48" t="str">
        <f t="shared" si="20"/>
        <v>0640100</v>
      </c>
      <c r="E1121" s="61" t="e">
        <f>#REF!</f>
        <v>#REF!</v>
      </c>
    </row>
    <row r="1122" spans="1:5" s="5" customFormat="1" ht="22.5" hidden="1" outlineLevel="5" x14ac:dyDescent="0.25">
      <c r="A1122" s="45" t="s">
        <v>225</v>
      </c>
      <c r="B1122" s="47" t="s">
        <v>223</v>
      </c>
      <c r="C1122" s="55" t="s">
        <v>577</v>
      </c>
      <c r="D1122" s="48" t="str">
        <f t="shared" si="20"/>
        <v>0640100</v>
      </c>
      <c r="E1122" s="61" t="e">
        <f>#REF!</f>
        <v>#REF!</v>
      </c>
    </row>
    <row r="1123" spans="1:5" s="5" customFormat="1" ht="15.75" hidden="1" outlineLevel="6" x14ac:dyDescent="0.25">
      <c r="A1123" s="45" t="s">
        <v>28</v>
      </c>
      <c r="B1123" s="47" t="s">
        <v>223</v>
      </c>
      <c r="C1123" s="55" t="s">
        <v>577</v>
      </c>
      <c r="D1123" s="48" t="str">
        <f t="shared" si="20"/>
        <v>0640100</v>
      </c>
      <c r="E1123" s="61" t="e">
        <f>#REF!</f>
        <v>#REF!</v>
      </c>
    </row>
    <row r="1124" spans="1:5" s="5" customFormat="1" ht="15.75" hidden="1" outlineLevel="7" x14ac:dyDescent="0.25">
      <c r="A1124" s="45" t="s">
        <v>30</v>
      </c>
      <c r="B1124" s="51" t="s">
        <v>223</v>
      </c>
      <c r="C1124" s="55" t="s">
        <v>577</v>
      </c>
      <c r="D1124" s="48" t="str">
        <f t="shared" si="20"/>
        <v>0640100</v>
      </c>
      <c r="E1124" s="61" t="e">
        <f>#REF!</f>
        <v>#REF!</v>
      </c>
    </row>
    <row r="1125" spans="1:5" s="5" customFormat="1" ht="15.75" hidden="1" outlineLevel="7" x14ac:dyDescent="0.25">
      <c r="A1125" s="29" t="s">
        <v>32</v>
      </c>
      <c r="B1125" s="51" t="s">
        <v>223</v>
      </c>
      <c r="C1125" s="55" t="s">
        <v>577</v>
      </c>
      <c r="D1125" s="48" t="str">
        <f t="shared" si="20"/>
        <v>0640100</v>
      </c>
      <c r="E1125" s="61" t="e">
        <f>#REF!</f>
        <v>#REF!</v>
      </c>
    </row>
    <row r="1126" spans="1:5" s="5" customFormat="1" ht="15.75" hidden="1" outlineLevel="1" x14ac:dyDescent="0.25">
      <c r="A1126" s="29" t="s">
        <v>34</v>
      </c>
      <c r="B1126" s="47" t="s">
        <v>227</v>
      </c>
      <c r="C1126" s="55" t="s">
        <v>577</v>
      </c>
      <c r="D1126" s="48" t="str">
        <f t="shared" si="20"/>
        <v>0640100</v>
      </c>
      <c r="E1126" s="61" t="e">
        <f>#REF!</f>
        <v>#REF!</v>
      </c>
    </row>
    <row r="1127" spans="1:5" s="5" customFormat="1" ht="15.75" hidden="1" outlineLevel="2" x14ac:dyDescent="0.25">
      <c r="A1127" s="45" t="s">
        <v>226</v>
      </c>
      <c r="B1127" s="47" t="s">
        <v>227</v>
      </c>
      <c r="C1127" s="55" t="s">
        <v>577</v>
      </c>
      <c r="D1127" s="48" t="str">
        <f t="shared" si="20"/>
        <v>0640100</v>
      </c>
      <c r="E1127" s="61" t="e">
        <f>#REF!</f>
        <v>#REF!</v>
      </c>
    </row>
    <row r="1128" spans="1:5" s="5" customFormat="1" ht="15.75" hidden="1" outlineLevel="3" x14ac:dyDescent="0.25">
      <c r="A1128" s="45" t="s">
        <v>228</v>
      </c>
      <c r="B1128" s="47" t="s">
        <v>227</v>
      </c>
      <c r="C1128" s="55" t="s">
        <v>577</v>
      </c>
      <c r="D1128" s="48" t="str">
        <f t="shared" si="20"/>
        <v>0640100</v>
      </c>
      <c r="E1128" s="61" t="e">
        <f>#REF!</f>
        <v>#REF!</v>
      </c>
    </row>
    <row r="1129" spans="1:5" s="5" customFormat="1" ht="22.5" hidden="1" outlineLevel="5" x14ac:dyDescent="0.25">
      <c r="A1129" s="45" t="s">
        <v>229</v>
      </c>
      <c r="B1129" s="47" t="s">
        <v>227</v>
      </c>
      <c r="C1129" s="55" t="s">
        <v>577</v>
      </c>
      <c r="D1129" s="48" t="str">
        <f t="shared" si="20"/>
        <v>0640100</v>
      </c>
      <c r="E1129" s="61" t="e">
        <f>#REF!</f>
        <v>#REF!</v>
      </c>
    </row>
    <row r="1130" spans="1:5" s="5" customFormat="1" ht="15.75" hidden="1" outlineLevel="6" x14ac:dyDescent="0.25">
      <c r="A1130" s="45" t="s">
        <v>28</v>
      </c>
      <c r="B1130" s="47" t="s">
        <v>227</v>
      </c>
      <c r="C1130" s="55" t="s">
        <v>577</v>
      </c>
      <c r="D1130" s="48" t="str">
        <f t="shared" si="20"/>
        <v>0640100</v>
      </c>
      <c r="E1130" s="61" t="e">
        <f>#REF!</f>
        <v>#REF!</v>
      </c>
    </row>
    <row r="1131" spans="1:5" s="5" customFormat="1" ht="15.75" hidden="1" outlineLevel="7" x14ac:dyDescent="0.25">
      <c r="A1131" s="45" t="s">
        <v>30</v>
      </c>
      <c r="B1131" s="51" t="s">
        <v>227</v>
      </c>
      <c r="C1131" s="55" t="s">
        <v>577</v>
      </c>
      <c r="D1131" s="48" t="str">
        <f t="shared" si="20"/>
        <v>0640100</v>
      </c>
      <c r="E1131" s="61" t="e">
        <f>#REF!</f>
        <v>#REF!</v>
      </c>
    </row>
    <row r="1132" spans="1:5" s="5" customFormat="1" ht="15.75" hidden="1" outlineLevel="1" x14ac:dyDescent="0.25">
      <c r="A1132" s="29" t="s">
        <v>230</v>
      </c>
      <c r="B1132" s="47" t="s">
        <v>232</v>
      </c>
      <c r="C1132" s="55" t="s">
        <v>577</v>
      </c>
      <c r="D1132" s="48" t="str">
        <f t="shared" si="20"/>
        <v>0640100</v>
      </c>
      <c r="E1132" s="61" t="e">
        <f>#REF!</f>
        <v>#REF!</v>
      </c>
    </row>
    <row r="1133" spans="1:5" s="5" customFormat="1" ht="15.75" hidden="1" outlineLevel="2" x14ac:dyDescent="0.25">
      <c r="A1133" s="45" t="s">
        <v>231</v>
      </c>
      <c r="B1133" s="47" t="s">
        <v>232</v>
      </c>
      <c r="C1133" s="55" t="s">
        <v>577</v>
      </c>
      <c r="D1133" s="48" t="str">
        <f t="shared" si="20"/>
        <v>0640100</v>
      </c>
      <c r="E1133" s="61" t="e">
        <f>#REF!</f>
        <v>#REF!</v>
      </c>
    </row>
    <row r="1134" spans="1:5" s="5" customFormat="1" ht="22.5" hidden="1" outlineLevel="3" x14ac:dyDescent="0.25">
      <c r="A1134" s="45" t="s">
        <v>13</v>
      </c>
      <c r="B1134" s="47" t="s">
        <v>232</v>
      </c>
      <c r="C1134" s="55" t="s">
        <v>577</v>
      </c>
      <c r="D1134" s="48" t="str">
        <f t="shared" si="20"/>
        <v>0640100</v>
      </c>
      <c r="E1134" s="61" t="e">
        <f>#REF!</f>
        <v>#REF!</v>
      </c>
    </row>
    <row r="1135" spans="1:5" s="5" customFormat="1" ht="22.5" hidden="1" outlineLevel="5" x14ac:dyDescent="0.25">
      <c r="A1135" s="45" t="s">
        <v>55</v>
      </c>
      <c r="B1135" s="47" t="s">
        <v>232</v>
      </c>
      <c r="C1135" s="55" t="s">
        <v>577</v>
      </c>
      <c r="D1135" s="48" t="str">
        <f t="shared" si="20"/>
        <v>0640100</v>
      </c>
      <c r="E1135" s="61" t="e">
        <f>#REF!</f>
        <v>#REF!</v>
      </c>
    </row>
    <row r="1136" spans="1:5" s="5" customFormat="1" ht="33.75" hidden="1" outlineLevel="6" x14ac:dyDescent="0.25">
      <c r="A1136" s="45" t="s">
        <v>16</v>
      </c>
      <c r="B1136" s="47" t="s">
        <v>232</v>
      </c>
      <c r="C1136" s="55" t="s">
        <v>577</v>
      </c>
      <c r="D1136" s="48" t="str">
        <f t="shared" si="20"/>
        <v>0640100</v>
      </c>
      <c r="E1136" s="61" t="e">
        <f>#REF!</f>
        <v>#REF!</v>
      </c>
    </row>
    <row r="1137" spans="1:5" s="5" customFormat="1" ht="15.75" hidden="1" outlineLevel="7" x14ac:dyDescent="0.25">
      <c r="A1137" s="45" t="s">
        <v>18</v>
      </c>
      <c r="B1137" s="51" t="s">
        <v>232</v>
      </c>
      <c r="C1137" s="55" t="s">
        <v>577</v>
      </c>
      <c r="D1137" s="48" t="str">
        <f t="shared" si="20"/>
        <v>0640100</v>
      </c>
      <c r="E1137" s="61" t="e">
        <f>#REF!</f>
        <v>#REF!</v>
      </c>
    </row>
    <row r="1138" spans="1:5" s="5" customFormat="1" ht="15.75" hidden="1" outlineLevel="3" x14ac:dyDescent="0.25">
      <c r="A1138" s="29" t="s">
        <v>20</v>
      </c>
      <c r="B1138" s="47" t="s">
        <v>232</v>
      </c>
      <c r="C1138" s="55" t="s">
        <v>577</v>
      </c>
      <c r="D1138" s="48" t="str">
        <f t="shared" si="20"/>
        <v>0640100</v>
      </c>
      <c r="E1138" s="61" t="e">
        <f>#REF!</f>
        <v>#REF!</v>
      </c>
    </row>
    <row r="1139" spans="1:5" s="5" customFormat="1" ht="15.75" hidden="1" outlineLevel="5" x14ac:dyDescent="0.25">
      <c r="A1139" s="45" t="s">
        <v>24</v>
      </c>
      <c r="B1139" s="47" t="s">
        <v>232</v>
      </c>
      <c r="C1139" s="55" t="s">
        <v>577</v>
      </c>
      <c r="D1139" s="48" t="str">
        <f t="shared" si="20"/>
        <v>0640100</v>
      </c>
      <c r="E1139" s="61" t="e">
        <f>#REF!</f>
        <v>#REF!</v>
      </c>
    </row>
    <row r="1140" spans="1:5" s="5" customFormat="1" ht="33.75" hidden="1" outlineLevel="6" x14ac:dyDescent="0.25">
      <c r="A1140" s="45" t="s">
        <v>16</v>
      </c>
      <c r="B1140" s="47" t="s">
        <v>232</v>
      </c>
      <c r="C1140" s="55" t="s">
        <v>577</v>
      </c>
      <c r="D1140" s="48" t="str">
        <f t="shared" si="20"/>
        <v>0640100</v>
      </c>
      <c r="E1140" s="61" t="e">
        <f>#REF!</f>
        <v>#REF!</v>
      </c>
    </row>
    <row r="1141" spans="1:5" s="5" customFormat="1" ht="15.75" hidden="1" outlineLevel="7" x14ac:dyDescent="0.25">
      <c r="A1141" s="45" t="s">
        <v>18</v>
      </c>
      <c r="B1141" s="51" t="s">
        <v>232</v>
      </c>
      <c r="C1141" s="55" t="s">
        <v>577</v>
      </c>
      <c r="D1141" s="48" t="str">
        <f t="shared" si="20"/>
        <v>0640100</v>
      </c>
      <c r="E1141" s="61" t="e">
        <f>#REF!</f>
        <v>#REF!</v>
      </c>
    </row>
    <row r="1142" spans="1:5" s="5" customFormat="1" ht="15.75" hidden="1" outlineLevel="7" x14ac:dyDescent="0.25">
      <c r="A1142" s="29" t="s">
        <v>20</v>
      </c>
      <c r="B1142" s="51" t="s">
        <v>232</v>
      </c>
      <c r="C1142" s="55" t="s">
        <v>577</v>
      </c>
      <c r="D1142" s="48" t="str">
        <f t="shared" si="20"/>
        <v>0640100</v>
      </c>
      <c r="E1142" s="61" t="e">
        <f>#REF!</f>
        <v>#REF!</v>
      </c>
    </row>
    <row r="1143" spans="1:5" s="5" customFormat="1" ht="15.75" hidden="1" outlineLevel="5" x14ac:dyDescent="0.25">
      <c r="A1143" s="29" t="s">
        <v>26</v>
      </c>
      <c r="B1143" s="47" t="s">
        <v>232</v>
      </c>
      <c r="C1143" s="55" t="s">
        <v>577</v>
      </c>
      <c r="D1143" s="48" t="str">
        <f t="shared" si="20"/>
        <v>0640100</v>
      </c>
      <c r="E1143" s="61" t="e">
        <f>#REF!</f>
        <v>#REF!</v>
      </c>
    </row>
    <row r="1144" spans="1:5" s="5" customFormat="1" ht="15.75" hidden="1" outlineLevel="6" x14ac:dyDescent="0.25">
      <c r="A1144" s="45" t="s">
        <v>28</v>
      </c>
      <c r="B1144" s="47" t="s">
        <v>232</v>
      </c>
      <c r="C1144" s="55" t="s">
        <v>577</v>
      </c>
      <c r="D1144" s="48" t="str">
        <f t="shared" si="20"/>
        <v>0640100</v>
      </c>
      <c r="E1144" s="61" t="e">
        <f>#REF!</f>
        <v>#REF!</v>
      </c>
    </row>
    <row r="1145" spans="1:5" s="5" customFormat="1" ht="15.75" hidden="1" outlineLevel="7" x14ac:dyDescent="0.25">
      <c r="A1145" s="45" t="s">
        <v>30</v>
      </c>
      <c r="B1145" s="51" t="s">
        <v>232</v>
      </c>
      <c r="C1145" s="55" t="s">
        <v>577</v>
      </c>
      <c r="D1145" s="48" t="str">
        <f t="shared" si="20"/>
        <v>0640100</v>
      </c>
      <c r="E1145" s="61" t="e">
        <f>#REF!</f>
        <v>#REF!</v>
      </c>
    </row>
    <row r="1146" spans="1:5" s="5" customFormat="1" ht="15.75" hidden="1" outlineLevel="7" x14ac:dyDescent="0.25">
      <c r="A1146" s="29" t="s">
        <v>32</v>
      </c>
      <c r="B1146" s="51" t="s">
        <v>232</v>
      </c>
      <c r="C1146" s="55" t="s">
        <v>577</v>
      </c>
      <c r="D1146" s="48" t="str">
        <f t="shared" si="20"/>
        <v>0640100</v>
      </c>
      <c r="E1146" s="61" t="e">
        <f>#REF!</f>
        <v>#REF!</v>
      </c>
    </row>
    <row r="1147" spans="1:5" s="5" customFormat="1" ht="15.75" hidden="1" outlineLevel="5" x14ac:dyDescent="0.25">
      <c r="A1147" s="29" t="s">
        <v>34</v>
      </c>
      <c r="B1147" s="47" t="s">
        <v>232</v>
      </c>
      <c r="C1147" s="55" t="s">
        <v>577</v>
      </c>
      <c r="D1147" s="48" t="str">
        <f t="shared" si="20"/>
        <v>0640100</v>
      </c>
      <c r="E1147" s="61" t="e">
        <f>#REF!</f>
        <v>#REF!</v>
      </c>
    </row>
    <row r="1148" spans="1:5" s="5" customFormat="1" ht="15.75" hidden="1" outlineLevel="6" x14ac:dyDescent="0.25">
      <c r="A1148" s="45" t="s">
        <v>47</v>
      </c>
      <c r="B1148" s="47" t="s">
        <v>232</v>
      </c>
      <c r="C1148" s="55" t="s">
        <v>577</v>
      </c>
      <c r="D1148" s="48" t="str">
        <f t="shared" si="20"/>
        <v>0640100</v>
      </c>
      <c r="E1148" s="61" t="e">
        <f>#REF!</f>
        <v>#REF!</v>
      </c>
    </row>
    <row r="1149" spans="1:5" s="5" customFormat="1" ht="15.75" hidden="1" outlineLevel="7" x14ac:dyDescent="0.25">
      <c r="A1149" s="45" t="s">
        <v>49</v>
      </c>
      <c r="B1149" s="51" t="s">
        <v>232</v>
      </c>
      <c r="C1149" s="55" t="s">
        <v>577</v>
      </c>
      <c r="D1149" s="48" t="str">
        <f t="shared" si="20"/>
        <v>0640100</v>
      </c>
      <c r="E1149" s="61" t="e">
        <f>#REF!</f>
        <v>#REF!</v>
      </c>
    </row>
    <row r="1150" spans="1:5" s="5" customFormat="1" ht="15.75" hidden="1" outlineLevel="2" x14ac:dyDescent="0.25">
      <c r="A1150" s="29" t="s">
        <v>51</v>
      </c>
      <c r="B1150" s="47" t="s">
        <v>232</v>
      </c>
      <c r="C1150" s="55" t="s">
        <v>577</v>
      </c>
      <c r="D1150" s="48" t="str">
        <f t="shared" si="20"/>
        <v>0640100</v>
      </c>
      <c r="E1150" s="61" t="e">
        <f>#REF!</f>
        <v>#REF!</v>
      </c>
    </row>
    <row r="1151" spans="1:5" s="5" customFormat="1" ht="15.75" hidden="1" outlineLevel="5" x14ac:dyDescent="0.25">
      <c r="A1151" s="45" t="s">
        <v>233</v>
      </c>
      <c r="B1151" s="47" t="s">
        <v>232</v>
      </c>
      <c r="C1151" s="55" t="s">
        <v>577</v>
      </c>
      <c r="D1151" s="48" t="str">
        <f t="shared" si="20"/>
        <v>0640100</v>
      </c>
      <c r="E1151" s="61" t="e">
        <f>#REF!</f>
        <v>#REF!</v>
      </c>
    </row>
    <row r="1152" spans="1:5" s="5" customFormat="1" ht="15.75" hidden="1" outlineLevel="6" x14ac:dyDescent="0.25">
      <c r="A1152" s="45" t="s">
        <v>28</v>
      </c>
      <c r="B1152" s="47" t="s">
        <v>232</v>
      </c>
      <c r="C1152" s="55" t="s">
        <v>577</v>
      </c>
      <c r="D1152" s="48" t="str">
        <f t="shared" si="20"/>
        <v>0640100</v>
      </c>
      <c r="E1152" s="61" t="e">
        <f>#REF!</f>
        <v>#REF!</v>
      </c>
    </row>
    <row r="1153" spans="1:5" s="5" customFormat="1" ht="15.75" hidden="1" outlineLevel="7" x14ac:dyDescent="0.25">
      <c r="A1153" s="45" t="s">
        <v>30</v>
      </c>
      <c r="B1153" s="51" t="s">
        <v>232</v>
      </c>
      <c r="C1153" s="55" t="s">
        <v>577</v>
      </c>
      <c r="D1153" s="48" t="str">
        <f t="shared" si="20"/>
        <v>0640100</v>
      </c>
      <c r="E1153" s="61" t="e">
        <f>#REF!</f>
        <v>#REF!</v>
      </c>
    </row>
    <row r="1154" spans="1:5" s="5" customFormat="1" ht="15.75" hidden="1" outlineLevel="2" x14ac:dyDescent="0.25">
      <c r="A1154" s="29" t="s">
        <v>34</v>
      </c>
      <c r="B1154" s="47" t="s">
        <v>232</v>
      </c>
      <c r="C1154" s="55" t="s">
        <v>577</v>
      </c>
      <c r="D1154" s="48" t="str">
        <f t="shared" si="20"/>
        <v>0640100</v>
      </c>
      <c r="E1154" s="61" t="e">
        <f>#REF!</f>
        <v>#REF!</v>
      </c>
    </row>
    <row r="1155" spans="1:5" s="5" customFormat="1" ht="15.75" hidden="1" outlineLevel="3" x14ac:dyDescent="0.25">
      <c r="A1155" s="45" t="s">
        <v>234</v>
      </c>
      <c r="B1155" s="47" t="s">
        <v>232</v>
      </c>
      <c r="C1155" s="55" t="s">
        <v>577</v>
      </c>
      <c r="D1155" s="48" t="str">
        <f t="shared" si="20"/>
        <v>0640100</v>
      </c>
      <c r="E1155" s="61" t="e">
        <f>#REF!</f>
        <v>#REF!</v>
      </c>
    </row>
    <row r="1156" spans="1:5" s="5" customFormat="1" ht="15.75" hidden="1" outlineLevel="5" x14ac:dyDescent="0.25">
      <c r="A1156" s="45" t="s">
        <v>235</v>
      </c>
      <c r="B1156" s="47" t="s">
        <v>232</v>
      </c>
      <c r="C1156" s="55" t="s">
        <v>577</v>
      </c>
      <c r="D1156" s="48" t="str">
        <f t="shared" ref="D1156:D1219" si="21">C1156</f>
        <v>0640100</v>
      </c>
      <c r="E1156" s="61" t="e">
        <f>#REF!</f>
        <v>#REF!</v>
      </c>
    </row>
    <row r="1157" spans="1:5" s="5" customFormat="1" ht="15.75" hidden="1" outlineLevel="6" x14ac:dyDescent="0.25">
      <c r="A1157" s="45" t="s">
        <v>28</v>
      </c>
      <c r="B1157" s="47" t="s">
        <v>232</v>
      </c>
      <c r="C1157" s="55" t="s">
        <v>577</v>
      </c>
      <c r="D1157" s="48" t="str">
        <f t="shared" si="21"/>
        <v>0640100</v>
      </c>
      <c r="E1157" s="61" t="e">
        <f>#REF!</f>
        <v>#REF!</v>
      </c>
    </row>
    <row r="1158" spans="1:5" s="5" customFormat="1" ht="15.75" hidden="1" outlineLevel="7" x14ac:dyDescent="0.25">
      <c r="A1158" s="45" t="s">
        <v>30</v>
      </c>
      <c r="B1158" s="51" t="s">
        <v>232</v>
      </c>
      <c r="C1158" s="55" t="s">
        <v>577</v>
      </c>
      <c r="D1158" s="48" t="str">
        <f t="shared" si="21"/>
        <v>0640100</v>
      </c>
      <c r="E1158" s="61" t="e">
        <f>#REF!</f>
        <v>#REF!</v>
      </c>
    </row>
    <row r="1159" spans="1:5" s="5" customFormat="1" ht="15.75" hidden="1" outlineLevel="3" x14ac:dyDescent="0.25">
      <c r="A1159" s="29" t="s">
        <v>34</v>
      </c>
      <c r="B1159" s="47" t="s">
        <v>232</v>
      </c>
      <c r="C1159" s="55" t="s">
        <v>577</v>
      </c>
      <c r="D1159" s="48" t="str">
        <f t="shared" si="21"/>
        <v>0640100</v>
      </c>
      <c r="E1159" s="61" t="e">
        <f>#REF!</f>
        <v>#REF!</v>
      </c>
    </row>
    <row r="1160" spans="1:5" s="5" customFormat="1" ht="33.75" hidden="1" outlineLevel="5" x14ac:dyDescent="0.25">
      <c r="A1160" s="45" t="s">
        <v>236</v>
      </c>
      <c r="B1160" s="47" t="s">
        <v>232</v>
      </c>
      <c r="C1160" s="55" t="s">
        <v>577</v>
      </c>
      <c r="D1160" s="48" t="str">
        <f t="shared" si="21"/>
        <v>0640100</v>
      </c>
      <c r="E1160" s="61" t="e">
        <f>#REF!</f>
        <v>#REF!</v>
      </c>
    </row>
    <row r="1161" spans="1:5" s="5" customFormat="1" ht="15.75" hidden="1" outlineLevel="6" x14ac:dyDescent="0.25">
      <c r="A1161" s="45" t="s">
        <v>28</v>
      </c>
      <c r="B1161" s="47" t="s">
        <v>232</v>
      </c>
      <c r="C1161" s="55" t="s">
        <v>577</v>
      </c>
      <c r="D1161" s="48" t="str">
        <f t="shared" si="21"/>
        <v>0640100</v>
      </c>
      <c r="E1161" s="61" t="e">
        <f>#REF!</f>
        <v>#REF!</v>
      </c>
    </row>
    <row r="1162" spans="1:5" s="5" customFormat="1" ht="15.75" hidden="1" outlineLevel="7" x14ac:dyDescent="0.25">
      <c r="A1162" s="45" t="s">
        <v>30</v>
      </c>
      <c r="B1162" s="51" t="s">
        <v>232</v>
      </c>
      <c r="C1162" s="55" t="s">
        <v>577</v>
      </c>
      <c r="D1162" s="48" t="str">
        <f t="shared" si="21"/>
        <v>0640100</v>
      </c>
      <c r="E1162" s="61" t="e">
        <f>#REF!</f>
        <v>#REF!</v>
      </c>
    </row>
    <row r="1163" spans="1:5" s="5" customFormat="1" ht="15.75" hidden="1" outlineLevel="3" x14ac:dyDescent="0.25">
      <c r="A1163" s="29" t="s">
        <v>34</v>
      </c>
      <c r="B1163" s="47" t="s">
        <v>232</v>
      </c>
      <c r="C1163" s="55" t="s">
        <v>577</v>
      </c>
      <c r="D1163" s="48" t="str">
        <f t="shared" si="21"/>
        <v>0640100</v>
      </c>
      <c r="E1163" s="61" t="e">
        <f>#REF!</f>
        <v>#REF!</v>
      </c>
    </row>
    <row r="1164" spans="1:5" s="5" customFormat="1" ht="15.75" hidden="1" outlineLevel="5" x14ac:dyDescent="0.25">
      <c r="A1164" s="45" t="s">
        <v>237</v>
      </c>
      <c r="B1164" s="47" t="s">
        <v>232</v>
      </c>
      <c r="C1164" s="55" t="s">
        <v>577</v>
      </c>
      <c r="D1164" s="48" t="str">
        <f t="shared" si="21"/>
        <v>0640100</v>
      </c>
      <c r="E1164" s="61" t="e">
        <f>#REF!</f>
        <v>#REF!</v>
      </c>
    </row>
    <row r="1165" spans="1:5" s="5" customFormat="1" ht="15.75" hidden="1" outlineLevel="6" x14ac:dyDescent="0.25">
      <c r="A1165" s="45" t="s">
        <v>28</v>
      </c>
      <c r="B1165" s="47" t="s">
        <v>232</v>
      </c>
      <c r="C1165" s="55" t="s">
        <v>577</v>
      </c>
      <c r="D1165" s="48" t="str">
        <f t="shared" si="21"/>
        <v>0640100</v>
      </c>
      <c r="E1165" s="61" t="e">
        <f>#REF!</f>
        <v>#REF!</v>
      </c>
    </row>
    <row r="1166" spans="1:5" s="5" customFormat="1" ht="15.75" hidden="1" outlineLevel="7" x14ac:dyDescent="0.25">
      <c r="A1166" s="45" t="s">
        <v>30</v>
      </c>
      <c r="B1166" s="51" t="s">
        <v>232</v>
      </c>
      <c r="C1166" s="55" t="s">
        <v>577</v>
      </c>
      <c r="D1166" s="48" t="str">
        <f t="shared" si="21"/>
        <v>0640100</v>
      </c>
      <c r="E1166" s="61" t="e">
        <f>#REF!</f>
        <v>#REF!</v>
      </c>
    </row>
    <row r="1167" spans="1:5" s="5" customFormat="1" ht="15.75" hidden="1" outlineLevel="3" x14ac:dyDescent="0.25">
      <c r="A1167" s="29" t="s">
        <v>34</v>
      </c>
      <c r="B1167" s="47" t="s">
        <v>232</v>
      </c>
      <c r="C1167" s="55" t="s">
        <v>577</v>
      </c>
      <c r="D1167" s="48" t="str">
        <f t="shared" si="21"/>
        <v>0640100</v>
      </c>
      <c r="E1167" s="61" t="e">
        <f>#REF!</f>
        <v>#REF!</v>
      </c>
    </row>
    <row r="1168" spans="1:5" s="5" customFormat="1" ht="22.5" hidden="1" outlineLevel="5" x14ac:dyDescent="0.25">
      <c r="A1168" s="45" t="s">
        <v>238</v>
      </c>
      <c r="B1168" s="47" t="s">
        <v>232</v>
      </c>
      <c r="C1168" s="55" t="s">
        <v>577</v>
      </c>
      <c r="D1168" s="48" t="str">
        <f t="shared" si="21"/>
        <v>0640100</v>
      </c>
      <c r="E1168" s="61" t="e">
        <f>#REF!</f>
        <v>#REF!</v>
      </c>
    </row>
    <row r="1169" spans="1:5" s="5" customFormat="1" ht="15.75" hidden="1" outlineLevel="6" x14ac:dyDescent="0.25">
      <c r="A1169" s="45" t="s">
        <v>47</v>
      </c>
      <c r="B1169" s="47" t="s">
        <v>232</v>
      </c>
      <c r="C1169" s="55" t="s">
        <v>577</v>
      </c>
      <c r="D1169" s="48" t="str">
        <f t="shared" si="21"/>
        <v>0640100</v>
      </c>
      <c r="E1169" s="61" t="e">
        <f>#REF!</f>
        <v>#REF!</v>
      </c>
    </row>
    <row r="1170" spans="1:5" s="5" customFormat="1" ht="22.5" hidden="1" outlineLevel="7" x14ac:dyDescent="0.25">
      <c r="A1170" s="45" t="s">
        <v>153</v>
      </c>
      <c r="B1170" s="51" t="s">
        <v>232</v>
      </c>
      <c r="C1170" s="55" t="s">
        <v>577</v>
      </c>
      <c r="D1170" s="48" t="str">
        <f t="shared" si="21"/>
        <v>0640100</v>
      </c>
      <c r="E1170" s="61" t="e">
        <f>#REF!</f>
        <v>#REF!</v>
      </c>
    </row>
    <row r="1171" spans="1:5" s="5" customFormat="1" ht="22.5" hidden="1" outlineLevel="3" x14ac:dyDescent="0.25">
      <c r="A1171" s="29" t="s">
        <v>153</v>
      </c>
      <c r="B1171" s="47" t="s">
        <v>232</v>
      </c>
      <c r="C1171" s="55" t="s">
        <v>577</v>
      </c>
      <c r="D1171" s="48" t="str">
        <f t="shared" si="21"/>
        <v>0640100</v>
      </c>
      <c r="E1171" s="61" t="e">
        <f>#REF!</f>
        <v>#REF!</v>
      </c>
    </row>
    <row r="1172" spans="1:5" s="5" customFormat="1" ht="15.75" hidden="1" outlineLevel="5" x14ac:dyDescent="0.25">
      <c r="A1172" s="45" t="s">
        <v>79</v>
      </c>
      <c r="B1172" s="47" t="s">
        <v>232</v>
      </c>
      <c r="C1172" s="55" t="s">
        <v>577</v>
      </c>
      <c r="D1172" s="48" t="str">
        <f t="shared" si="21"/>
        <v>0640100</v>
      </c>
      <c r="E1172" s="61" t="e">
        <f>#REF!</f>
        <v>#REF!</v>
      </c>
    </row>
    <row r="1173" spans="1:5" s="5" customFormat="1" ht="33.75" hidden="1" outlineLevel="6" x14ac:dyDescent="0.25">
      <c r="A1173" s="45" t="s">
        <v>16</v>
      </c>
      <c r="B1173" s="47" t="s">
        <v>232</v>
      </c>
      <c r="C1173" s="55" t="s">
        <v>577</v>
      </c>
      <c r="D1173" s="48" t="str">
        <f t="shared" si="21"/>
        <v>0640100</v>
      </c>
      <c r="E1173" s="61" t="e">
        <f>#REF!</f>
        <v>#REF!</v>
      </c>
    </row>
    <row r="1174" spans="1:5" s="5" customFormat="1" ht="15.75" hidden="1" outlineLevel="7" x14ac:dyDescent="0.25">
      <c r="A1174" s="45" t="s">
        <v>80</v>
      </c>
      <c r="B1174" s="51" t="s">
        <v>232</v>
      </c>
      <c r="C1174" s="55" t="s">
        <v>577</v>
      </c>
      <c r="D1174" s="48" t="str">
        <f t="shared" si="21"/>
        <v>0640100</v>
      </c>
      <c r="E1174" s="61" t="e">
        <f>#REF!</f>
        <v>#REF!</v>
      </c>
    </row>
    <row r="1175" spans="1:5" s="5" customFormat="1" ht="15.75" hidden="1" outlineLevel="7" x14ac:dyDescent="0.25">
      <c r="A1175" s="29" t="s">
        <v>20</v>
      </c>
      <c r="B1175" s="51" t="s">
        <v>232</v>
      </c>
      <c r="C1175" s="55" t="s">
        <v>577</v>
      </c>
      <c r="D1175" s="48" t="str">
        <f t="shared" si="21"/>
        <v>0640100</v>
      </c>
      <c r="E1175" s="61" t="e">
        <f>#REF!</f>
        <v>#REF!</v>
      </c>
    </row>
    <row r="1176" spans="1:5" s="5" customFormat="1" ht="15.75" hidden="1" outlineLevel="5" x14ac:dyDescent="0.25">
      <c r="A1176" s="29" t="s">
        <v>26</v>
      </c>
      <c r="B1176" s="47" t="s">
        <v>232</v>
      </c>
      <c r="C1176" s="55" t="s">
        <v>577</v>
      </c>
      <c r="D1176" s="48" t="str">
        <f t="shared" si="21"/>
        <v>0640100</v>
      </c>
      <c r="E1176" s="61" t="e">
        <f>#REF!</f>
        <v>#REF!</v>
      </c>
    </row>
    <row r="1177" spans="1:5" s="5" customFormat="1" ht="15.75" hidden="1" outlineLevel="6" x14ac:dyDescent="0.25">
      <c r="A1177" s="45" t="s">
        <v>28</v>
      </c>
      <c r="B1177" s="47" t="s">
        <v>232</v>
      </c>
      <c r="C1177" s="55" t="s">
        <v>577</v>
      </c>
      <c r="D1177" s="48" t="str">
        <f t="shared" si="21"/>
        <v>0640100</v>
      </c>
      <c r="E1177" s="61" t="e">
        <f>#REF!</f>
        <v>#REF!</v>
      </c>
    </row>
    <row r="1178" spans="1:5" s="5" customFormat="1" ht="15.75" hidden="1" outlineLevel="7" x14ac:dyDescent="0.25">
      <c r="A1178" s="45" t="s">
        <v>30</v>
      </c>
      <c r="B1178" s="51" t="s">
        <v>232</v>
      </c>
      <c r="C1178" s="55" t="s">
        <v>577</v>
      </c>
      <c r="D1178" s="48" t="str">
        <f t="shared" si="21"/>
        <v>0640100</v>
      </c>
      <c r="E1178" s="61" t="e">
        <f>#REF!</f>
        <v>#REF!</v>
      </c>
    </row>
    <row r="1179" spans="1:5" s="5" customFormat="1" ht="15.75" hidden="1" outlineLevel="7" x14ac:dyDescent="0.25">
      <c r="A1179" s="29" t="s">
        <v>32</v>
      </c>
      <c r="B1179" s="51" t="s">
        <v>232</v>
      </c>
      <c r="C1179" s="55" t="s">
        <v>577</v>
      </c>
      <c r="D1179" s="48" t="str">
        <f t="shared" si="21"/>
        <v>0640100</v>
      </c>
      <c r="E1179" s="61" t="e">
        <f>#REF!</f>
        <v>#REF!</v>
      </c>
    </row>
    <row r="1180" spans="1:5" s="5" customFormat="1" ht="15.75" hidden="1" outlineLevel="5" x14ac:dyDescent="0.25">
      <c r="A1180" s="29" t="s">
        <v>34</v>
      </c>
      <c r="B1180" s="47" t="s">
        <v>232</v>
      </c>
      <c r="C1180" s="55" t="s">
        <v>577</v>
      </c>
      <c r="D1180" s="48" t="str">
        <f t="shared" si="21"/>
        <v>0640100</v>
      </c>
      <c r="E1180" s="61" t="e">
        <f>#REF!</f>
        <v>#REF!</v>
      </c>
    </row>
    <row r="1181" spans="1:5" s="5" customFormat="1" ht="22.5" hidden="1" outlineLevel="6" x14ac:dyDescent="0.25">
      <c r="A1181" s="45" t="s">
        <v>105</v>
      </c>
      <c r="B1181" s="47" t="s">
        <v>232</v>
      </c>
      <c r="C1181" s="55" t="s">
        <v>577</v>
      </c>
      <c r="D1181" s="48" t="str">
        <f t="shared" si="21"/>
        <v>0640100</v>
      </c>
      <c r="E1181" s="61" t="e">
        <f>#REF!</f>
        <v>#REF!</v>
      </c>
    </row>
    <row r="1182" spans="1:5" s="5" customFormat="1" ht="15.75" hidden="1" outlineLevel="7" x14ac:dyDescent="0.25">
      <c r="A1182" s="45" t="s">
        <v>106</v>
      </c>
      <c r="B1182" s="51" t="s">
        <v>232</v>
      </c>
      <c r="C1182" s="55" t="s">
        <v>577</v>
      </c>
      <c r="D1182" s="48" t="str">
        <f t="shared" si="21"/>
        <v>0640100</v>
      </c>
      <c r="E1182" s="61" t="e">
        <f>#REF!</f>
        <v>#REF!</v>
      </c>
    </row>
    <row r="1183" spans="1:5" s="5" customFormat="1" ht="22.5" hidden="1" outlineLevel="5" x14ac:dyDescent="0.25">
      <c r="A1183" s="29" t="s">
        <v>107</v>
      </c>
      <c r="B1183" s="47" t="s">
        <v>232</v>
      </c>
      <c r="C1183" s="55" t="s">
        <v>577</v>
      </c>
      <c r="D1183" s="48" t="str">
        <f t="shared" si="21"/>
        <v>0640100</v>
      </c>
      <c r="E1183" s="61" t="e">
        <f>#REF!</f>
        <v>#REF!</v>
      </c>
    </row>
    <row r="1184" spans="1:5" s="5" customFormat="1" ht="15.75" hidden="1" outlineLevel="6" x14ac:dyDescent="0.25">
      <c r="A1184" s="45" t="s">
        <v>47</v>
      </c>
      <c r="B1184" s="47" t="s">
        <v>232</v>
      </c>
      <c r="C1184" s="55" t="s">
        <v>577</v>
      </c>
      <c r="D1184" s="48" t="str">
        <f t="shared" si="21"/>
        <v>0640100</v>
      </c>
      <c r="E1184" s="61" t="e">
        <f>#REF!</f>
        <v>#REF!</v>
      </c>
    </row>
    <row r="1185" spans="1:5" s="5" customFormat="1" ht="15.75" hidden="1" outlineLevel="7" x14ac:dyDescent="0.25">
      <c r="A1185" s="45" t="s">
        <v>49</v>
      </c>
      <c r="B1185" s="51" t="s">
        <v>232</v>
      </c>
      <c r="C1185" s="55" t="s">
        <v>577</v>
      </c>
      <c r="D1185" s="48" t="str">
        <f t="shared" si="21"/>
        <v>0640100</v>
      </c>
      <c r="E1185" s="61" t="e">
        <f>#REF!</f>
        <v>#REF!</v>
      </c>
    </row>
    <row r="1186" spans="1:5" s="5" customFormat="1" ht="15.75" hidden="1" outlineLevel="7" x14ac:dyDescent="0.25">
      <c r="A1186" s="29" t="s">
        <v>56</v>
      </c>
      <c r="B1186" s="51" t="s">
        <v>232</v>
      </c>
      <c r="C1186" s="55" t="s">
        <v>577</v>
      </c>
      <c r="D1186" s="48" t="str">
        <f t="shared" si="21"/>
        <v>0640100</v>
      </c>
      <c r="E1186" s="61" t="e">
        <f>#REF!</f>
        <v>#REF!</v>
      </c>
    </row>
    <row r="1187" spans="1:5" s="5" customFormat="1" ht="15.75" hidden="1" outlineLevel="2" x14ac:dyDescent="0.25">
      <c r="A1187" s="29" t="s">
        <v>51</v>
      </c>
      <c r="B1187" s="47" t="s">
        <v>232</v>
      </c>
      <c r="C1187" s="55" t="s">
        <v>577</v>
      </c>
      <c r="D1187" s="48" t="str">
        <f t="shared" si="21"/>
        <v>0640100</v>
      </c>
      <c r="E1187" s="61" t="e">
        <f>#REF!</f>
        <v>#REF!</v>
      </c>
    </row>
    <row r="1188" spans="1:5" s="5" customFormat="1" ht="15.75" hidden="1" outlineLevel="3" x14ac:dyDescent="0.25">
      <c r="A1188" s="45" t="s">
        <v>118</v>
      </c>
      <c r="B1188" s="47" t="s">
        <v>232</v>
      </c>
      <c r="C1188" s="55" t="s">
        <v>577</v>
      </c>
      <c r="D1188" s="48" t="str">
        <f t="shared" si="21"/>
        <v>0640100</v>
      </c>
      <c r="E1188" s="61" t="e">
        <f>#REF!</f>
        <v>#REF!</v>
      </c>
    </row>
    <row r="1189" spans="1:5" s="5" customFormat="1" ht="22.5" hidden="1" outlineLevel="5" x14ac:dyDescent="0.25">
      <c r="A1189" s="45" t="s">
        <v>239</v>
      </c>
      <c r="B1189" s="47" t="s">
        <v>232</v>
      </c>
      <c r="C1189" s="55" t="s">
        <v>577</v>
      </c>
      <c r="D1189" s="48" t="str">
        <f t="shared" si="21"/>
        <v>0640100</v>
      </c>
      <c r="E1189" s="61" t="e">
        <f>#REF!</f>
        <v>#REF!</v>
      </c>
    </row>
    <row r="1190" spans="1:5" s="5" customFormat="1" ht="15.75" hidden="1" outlineLevel="6" x14ac:dyDescent="0.25">
      <c r="A1190" s="45" t="s">
        <v>28</v>
      </c>
      <c r="B1190" s="47" t="s">
        <v>232</v>
      </c>
      <c r="C1190" s="55" t="s">
        <v>577</v>
      </c>
      <c r="D1190" s="48" t="str">
        <f t="shared" si="21"/>
        <v>0640100</v>
      </c>
      <c r="E1190" s="61" t="e">
        <f>#REF!</f>
        <v>#REF!</v>
      </c>
    </row>
    <row r="1191" spans="1:5" s="5" customFormat="1" ht="15.75" hidden="1" outlineLevel="7" x14ac:dyDescent="0.25">
      <c r="A1191" s="45" t="s">
        <v>30</v>
      </c>
      <c r="B1191" s="51" t="s">
        <v>232</v>
      </c>
      <c r="C1191" s="55" t="s">
        <v>577</v>
      </c>
      <c r="D1191" s="48" t="str">
        <f t="shared" si="21"/>
        <v>0640100</v>
      </c>
      <c r="E1191" s="61" t="e">
        <f>#REF!</f>
        <v>#REF!</v>
      </c>
    </row>
    <row r="1192" spans="1:5" s="5" customFormat="1" ht="15.75" hidden="1" outlineLevel="5" x14ac:dyDescent="0.25">
      <c r="A1192" s="29" t="s">
        <v>34</v>
      </c>
      <c r="B1192" s="47" t="s">
        <v>232</v>
      </c>
      <c r="C1192" s="55" t="s">
        <v>577</v>
      </c>
      <c r="D1192" s="48" t="str">
        <f t="shared" si="21"/>
        <v>0640100</v>
      </c>
      <c r="E1192" s="61" t="e">
        <f>#REF!</f>
        <v>#REF!</v>
      </c>
    </row>
    <row r="1193" spans="1:5" s="5" customFormat="1" ht="15.75" hidden="1" outlineLevel="6" x14ac:dyDescent="0.25">
      <c r="A1193" s="45" t="s">
        <v>100</v>
      </c>
      <c r="B1193" s="47" t="s">
        <v>232</v>
      </c>
      <c r="C1193" s="55" t="s">
        <v>577</v>
      </c>
      <c r="D1193" s="48" t="str">
        <f t="shared" si="21"/>
        <v>0640100</v>
      </c>
      <c r="E1193" s="61" t="e">
        <f>#REF!</f>
        <v>#REF!</v>
      </c>
    </row>
    <row r="1194" spans="1:5" s="5" customFormat="1" ht="15.75" hidden="1" outlineLevel="7" x14ac:dyDescent="0.25">
      <c r="A1194" s="45" t="s">
        <v>182</v>
      </c>
      <c r="B1194" s="51" t="s">
        <v>232</v>
      </c>
      <c r="C1194" s="55" t="s">
        <v>577</v>
      </c>
      <c r="D1194" s="48" t="str">
        <f t="shared" si="21"/>
        <v>0640100</v>
      </c>
      <c r="E1194" s="61" t="e">
        <f>#REF!</f>
        <v>#REF!</v>
      </c>
    </row>
    <row r="1195" spans="1:5" s="5" customFormat="1" ht="22.5" hidden="1" outlineLevel="5" x14ac:dyDescent="0.25">
      <c r="A1195" s="29" t="s">
        <v>218</v>
      </c>
      <c r="B1195" s="47" t="s">
        <v>232</v>
      </c>
      <c r="C1195" s="55" t="s">
        <v>577</v>
      </c>
      <c r="D1195" s="48" t="str">
        <f t="shared" si="21"/>
        <v>0640100</v>
      </c>
      <c r="E1195" s="61" t="e">
        <f>#REF!</f>
        <v>#REF!</v>
      </c>
    </row>
    <row r="1196" spans="1:5" s="5" customFormat="1" ht="15.75" hidden="1" outlineLevel="6" x14ac:dyDescent="0.25">
      <c r="A1196" s="45" t="s">
        <v>47</v>
      </c>
      <c r="B1196" s="47" t="s">
        <v>232</v>
      </c>
      <c r="C1196" s="55" t="s">
        <v>577</v>
      </c>
      <c r="D1196" s="48" t="str">
        <f t="shared" si="21"/>
        <v>0640100</v>
      </c>
      <c r="E1196" s="61" t="e">
        <f>#REF!</f>
        <v>#REF!</v>
      </c>
    </row>
    <row r="1197" spans="1:5" s="5" customFormat="1" ht="22.5" hidden="1" outlineLevel="7" x14ac:dyDescent="0.25">
      <c r="A1197" s="45" t="s">
        <v>153</v>
      </c>
      <c r="B1197" s="51" t="s">
        <v>232</v>
      </c>
      <c r="C1197" s="55" t="s">
        <v>577</v>
      </c>
      <c r="D1197" s="48" t="str">
        <f t="shared" si="21"/>
        <v>0640100</v>
      </c>
      <c r="E1197" s="61" t="e">
        <f>#REF!</f>
        <v>#REF!</v>
      </c>
    </row>
    <row r="1198" spans="1:5" s="5" customFormat="1" ht="22.5" hidden="1" outlineLevel="3" x14ac:dyDescent="0.25">
      <c r="A1198" s="29" t="s">
        <v>153</v>
      </c>
      <c r="B1198" s="47" t="s">
        <v>232</v>
      </c>
      <c r="C1198" s="55" t="s">
        <v>577</v>
      </c>
      <c r="D1198" s="48" t="str">
        <f t="shared" si="21"/>
        <v>0640100</v>
      </c>
      <c r="E1198" s="61" t="e">
        <f>#REF!</f>
        <v>#REF!</v>
      </c>
    </row>
    <row r="1199" spans="1:5" s="5" customFormat="1" ht="15.75" hidden="1" outlineLevel="5" x14ac:dyDescent="0.25">
      <c r="A1199" s="45" t="s">
        <v>240</v>
      </c>
      <c r="B1199" s="47" t="s">
        <v>232</v>
      </c>
      <c r="C1199" s="55" t="s">
        <v>577</v>
      </c>
      <c r="D1199" s="48" t="str">
        <f t="shared" si="21"/>
        <v>0640100</v>
      </c>
      <c r="E1199" s="61" t="e">
        <f>#REF!</f>
        <v>#REF!</v>
      </c>
    </row>
    <row r="1200" spans="1:5" s="5" customFormat="1" ht="15.75" hidden="1" outlineLevel="6" x14ac:dyDescent="0.25">
      <c r="A1200" s="45" t="s">
        <v>100</v>
      </c>
      <c r="B1200" s="47" t="s">
        <v>232</v>
      </c>
      <c r="C1200" s="55" t="s">
        <v>577</v>
      </c>
      <c r="D1200" s="48" t="str">
        <f t="shared" si="21"/>
        <v>0640100</v>
      </c>
      <c r="E1200" s="61" t="e">
        <f>#REF!</f>
        <v>#REF!</v>
      </c>
    </row>
    <row r="1201" spans="1:5" s="5" customFormat="1" ht="15.75" hidden="1" outlineLevel="7" x14ac:dyDescent="0.25">
      <c r="A1201" s="45" t="s">
        <v>182</v>
      </c>
      <c r="B1201" s="51" t="s">
        <v>232</v>
      </c>
      <c r="C1201" s="55" t="s">
        <v>577</v>
      </c>
      <c r="D1201" s="48" t="str">
        <f t="shared" si="21"/>
        <v>0640100</v>
      </c>
      <c r="E1201" s="61" t="e">
        <f>#REF!</f>
        <v>#REF!</v>
      </c>
    </row>
    <row r="1202" spans="1:5" s="5" customFormat="1" ht="22.5" hidden="1" outlineLevel="3" x14ac:dyDescent="0.25">
      <c r="A1202" s="29" t="s">
        <v>183</v>
      </c>
      <c r="B1202" s="47" t="s">
        <v>232</v>
      </c>
      <c r="C1202" s="55" t="s">
        <v>577</v>
      </c>
      <c r="D1202" s="48" t="str">
        <f t="shared" si="21"/>
        <v>0640100</v>
      </c>
      <c r="E1202" s="61" t="e">
        <f>#REF!</f>
        <v>#REF!</v>
      </c>
    </row>
    <row r="1203" spans="1:5" s="5" customFormat="1" ht="33.75" hidden="1" outlineLevel="5" x14ac:dyDescent="0.25">
      <c r="A1203" s="45" t="s">
        <v>241</v>
      </c>
      <c r="B1203" s="47" t="s">
        <v>232</v>
      </c>
      <c r="C1203" s="55" t="s">
        <v>577</v>
      </c>
      <c r="D1203" s="48" t="str">
        <f t="shared" si="21"/>
        <v>0640100</v>
      </c>
      <c r="E1203" s="61" t="e">
        <f>#REF!</f>
        <v>#REF!</v>
      </c>
    </row>
    <row r="1204" spans="1:5" s="5" customFormat="1" ht="15.75" hidden="1" outlineLevel="6" x14ac:dyDescent="0.25">
      <c r="A1204" s="45" t="s">
        <v>28</v>
      </c>
      <c r="B1204" s="47" t="s">
        <v>232</v>
      </c>
      <c r="C1204" s="55" t="s">
        <v>577</v>
      </c>
      <c r="D1204" s="48" t="str">
        <f t="shared" si="21"/>
        <v>0640100</v>
      </c>
      <c r="E1204" s="61" t="e">
        <f>#REF!</f>
        <v>#REF!</v>
      </c>
    </row>
    <row r="1205" spans="1:5" s="5" customFormat="1" ht="15.75" hidden="1" outlineLevel="7" x14ac:dyDescent="0.25">
      <c r="A1205" s="45" t="s">
        <v>30</v>
      </c>
      <c r="B1205" s="51" t="s">
        <v>232</v>
      </c>
      <c r="C1205" s="55" t="s">
        <v>577</v>
      </c>
      <c r="D1205" s="48" t="str">
        <f t="shared" si="21"/>
        <v>0640100</v>
      </c>
      <c r="E1205" s="61" t="e">
        <f>#REF!</f>
        <v>#REF!</v>
      </c>
    </row>
    <row r="1206" spans="1:5" s="5" customFormat="1" ht="15.75" hidden="1" outlineLevel="3" x14ac:dyDescent="0.25">
      <c r="A1206" s="29" t="s">
        <v>230</v>
      </c>
      <c r="B1206" s="47" t="s">
        <v>232</v>
      </c>
      <c r="C1206" s="55" t="s">
        <v>577</v>
      </c>
      <c r="D1206" s="48" t="str">
        <f t="shared" si="21"/>
        <v>0640100</v>
      </c>
      <c r="E1206" s="61" t="e">
        <f>#REF!</f>
        <v>#REF!</v>
      </c>
    </row>
    <row r="1207" spans="1:5" s="5" customFormat="1" ht="22.5" hidden="1" outlineLevel="5" x14ac:dyDescent="0.25">
      <c r="A1207" s="45" t="s">
        <v>185</v>
      </c>
      <c r="B1207" s="47" t="s">
        <v>232</v>
      </c>
      <c r="C1207" s="55" t="s">
        <v>577</v>
      </c>
      <c r="D1207" s="48" t="str">
        <f t="shared" si="21"/>
        <v>0640100</v>
      </c>
      <c r="E1207" s="61" t="e">
        <f>#REF!</f>
        <v>#REF!</v>
      </c>
    </row>
    <row r="1208" spans="1:5" s="5" customFormat="1" ht="15.75" hidden="1" outlineLevel="6" x14ac:dyDescent="0.25">
      <c r="A1208" s="45" t="s">
        <v>28</v>
      </c>
      <c r="B1208" s="47" t="s">
        <v>232</v>
      </c>
      <c r="C1208" s="55" t="s">
        <v>577</v>
      </c>
      <c r="D1208" s="48" t="str">
        <f t="shared" si="21"/>
        <v>0640100</v>
      </c>
      <c r="E1208" s="61" t="e">
        <f>#REF!</f>
        <v>#REF!</v>
      </c>
    </row>
    <row r="1209" spans="1:5" s="5" customFormat="1" ht="15.75" hidden="1" outlineLevel="7" x14ac:dyDescent="0.25">
      <c r="A1209" s="45" t="s">
        <v>30</v>
      </c>
      <c r="B1209" s="51" t="s">
        <v>232</v>
      </c>
      <c r="C1209" s="55" t="s">
        <v>577</v>
      </c>
      <c r="D1209" s="48" t="str">
        <f t="shared" si="21"/>
        <v>0640100</v>
      </c>
      <c r="E1209" s="61" t="e">
        <f>#REF!</f>
        <v>#REF!</v>
      </c>
    </row>
    <row r="1210" spans="1:5" s="5" customFormat="1" ht="15.75" hidden="1" outlineLevel="3" x14ac:dyDescent="0.25">
      <c r="A1210" s="29" t="s">
        <v>34</v>
      </c>
      <c r="B1210" s="47" t="s">
        <v>232</v>
      </c>
      <c r="C1210" s="55" t="s">
        <v>577</v>
      </c>
      <c r="D1210" s="48" t="str">
        <f t="shared" si="21"/>
        <v>0640100</v>
      </c>
      <c r="E1210" s="61" t="e">
        <f>#REF!</f>
        <v>#REF!</v>
      </c>
    </row>
    <row r="1211" spans="1:5" s="5" customFormat="1" ht="22.5" hidden="1" outlineLevel="5" x14ac:dyDescent="0.25">
      <c r="A1211" s="45" t="s">
        <v>242</v>
      </c>
      <c r="B1211" s="47" t="s">
        <v>232</v>
      </c>
      <c r="C1211" s="55" t="s">
        <v>577</v>
      </c>
      <c r="D1211" s="48" t="str">
        <f t="shared" si="21"/>
        <v>0640100</v>
      </c>
      <c r="E1211" s="61" t="e">
        <f>#REF!</f>
        <v>#REF!</v>
      </c>
    </row>
    <row r="1212" spans="1:5" s="5" customFormat="1" ht="15.75" hidden="1" outlineLevel="6" x14ac:dyDescent="0.25">
      <c r="A1212" s="45" t="s">
        <v>28</v>
      </c>
      <c r="B1212" s="47" t="s">
        <v>232</v>
      </c>
      <c r="C1212" s="55" t="s">
        <v>577</v>
      </c>
      <c r="D1212" s="48" t="str">
        <f t="shared" si="21"/>
        <v>0640100</v>
      </c>
      <c r="E1212" s="61" t="e">
        <f>#REF!</f>
        <v>#REF!</v>
      </c>
    </row>
    <row r="1213" spans="1:5" s="5" customFormat="1" ht="15.75" hidden="1" outlineLevel="7" x14ac:dyDescent="0.25">
      <c r="A1213" s="45" t="s">
        <v>30</v>
      </c>
      <c r="B1213" s="51" t="s">
        <v>232</v>
      </c>
      <c r="C1213" s="55" t="s">
        <v>577</v>
      </c>
      <c r="D1213" s="48" t="str">
        <f t="shared" si="21"/>
        <v>0640100</v>
      </c>
      <c r="E1213" s="61" t="e">
        <f>#REF!</f>
        <v>#REF!</v>
      </c>
    </row>
    <row r="1214" spans="1:5" s="5" customFormat="1" ht="15.75" hidden="1" outlineLevel="3" x14ac:dyDescent="0.25">
      <c r="A1214" s="29" t="s">
        <v>34</v>
      </c>
      <c r="B1214" s="47" t="s">
        <v>232</v>
      </c>
      <c r="C1214" s="55" t="s">
        <v>577</v>
      </c>
      <c r="D1214" s="48" t="str">
        <f t="shared" si="21"/>
        <v>0640100</v>
      </c>
      <c r="E1214" s="61" t="e">
        <f>#REF!</f>
        <v>#REF!</v>
      </c>
    </row>
    <row r="1215" spans="1:5" s="5" customFormat="1" ht="33.75" hidden="1" outlineLevel="5" x14ac:dyDescent="0.25">
      <c r="A1215" s="45" t="s">
        <v>243</v>
      </c>
      <c r="B1215" s="47" t="s">
        <v>232</v>
      </c>
      <c r="C1215" s="55" t="s">
        <v>577</v>
      </c>
      <c r="D1215" s="48" t="str">
        <f t="shared" si="21"/>
        <v>0640100</v>
      </c>
      <c r="E1215" s="61" t="e">
        <f>#REF!</f>
        <v>#REF!</v>
      </c>
    </row>
    <row r="1216" spans="1:5" s="5" customFormat="1" ht="15.75" hidden="1" outlineLevel="6" x14ac:dyDescent="0.25">
      <c r="A1216" s="45" t="s">
        <v>47</v>
      </c>
      <c r="B1216" s="47" t="s">
        <v>232</v>
      </c>
      <c r="C1216" s="55" t="s">
        <v>577</v>
      </c>
      <c r="D1216" s="48" t="str">
        <f t="shared" si="21"/>
        <v>0640100</v>
      </c>
      <c r="E1216" s="61" t="e">
        <f>#REF!</f>
        <v>#REF!</v>
      </c>
    </row>
    <row r="1217" spans="1:5" s="5" customFormat="1" ht="22.5" hidden="1" outlineLevel="7" x14ac:dyDescent="0.25">
      <c r="A1217" s="45" t="s">
        <v>153</v>
      </c>
      <c r="B1217" s="51" t="s">
        <v>232</v>
      </c>
      <c r="C1217" s="55" t="s">
        <v>577</v>
      </c>
      <c r="D1217" s="48" t="str">
        <f t="shared" si="21"/>
        <v>0640100</v>
      </c>
      <c r="E1217" s="61" t="e">
        <f>#REF!</f>
        <v>#REF!</v>
      </c>
    </row>
    <row r="1218" spans="1:5" s="5" customFormat="1" ht="22.5" hidden="1" outlineLevel="3" x14ac:dyDescent="0.25">
      <c r="A1218" s="29" t="s">
        <v>153</v>
      </c>
      <c r="B1218" s="47" t="s">
        <v>232</v>
      </c>
      <c r="C1218" s="55" t="s">
        <v>577</v>
      </c>
      <c r="D1218" s="48" t="str">
        <f t="shared" si="21"/>
        <v>0640100</v>
      </c>
      <c r="E1218" s="61" t="e">
        <f>#REF!</f>
        <v>#REF!</v>
      </c>
    </row>
    <row r="1219" spans="1:5" s="5" customFormat="1" ht="22.5" hidden="1" outlineLevel="4" x14ac:dyDescent="0.25">
      <c r="A1219" s="45" t="s">
        <v>219</v>
      </c>
      <c r="B1219" s="47" t="s">
        <v>232</v>
      </c>
      <c r="C1219" s="55" t="s">
        <v>577</v>
      </c>
      <c r="D1219" s="48" t="str">
        <f t="shared" si="21"/>
        <v>0640100</v>
      </c>
      <c r="E1219" s="61" t="e">
        <f>#REF!</f>
        <v>#REF!</v>
      </c>
    </row>
    <row r="1220" spans="1:5" s="5" customFormat="1" ht="22.5" hidden="1" outlineLevel="5" x14ac:dyDescent="0.25">
      <c r="A1220" s="45" t="s">
        <v>244</v>
      </c>
      <c r="B1220" s="47" t="s">
        <v>232</v>
      </c>
      <c r="C1220" s="55" t="s">
        <v>577</v>
      </c>
      <c r="D1220" s="48" t="str">
        <f t="shared" ref="D1220:D1229" si="22">C1220</f>
        <v>0640100</v>
      </c>
      <c r="E1220" s="61" t="e">
        <f>#REF!</f>
        <v>#REF!</v>
      </c>
    </row>
    <row r="1221" spans="1:5" s="5" customFormat="1" ht="15.75" hidden="1" outlineLevel="6" x14ac:dyDescent="0.25">
      <c r="A1221" s="45" t="s">
        <v>47</v>
      </c>
      <c r="B1221" s="47" t="s">
        <v>232</v>
      </c>
      <c r="C1221" s="55" t="s">
        <v>577</v>
      </c>
      <c r="D1221" s="48" t="str">
        <f t="shared" si="22"/>
        <v>0640100</v>
      </c>
      <c r="E1221" s="61" t="e">
        <f>#REF!</f>
        <v>#REF!</v>
      </c>
    </row>
    <row r="1222" spans="1:5" s="5" customFormat="1" ht="22.5" hidden="1" outlineLevel="7" x14ac:dyDescent="0.25">
      <c r="A1222" s="45" t="s">
        <v>153</v>
      </c>
      <c r="B1222" s="51" t="s">
        <v>232</v>
      </c>
      <c r="C1222" s="55" t="s">
        <v>577</v>
      </c>
      <c r="D1222" s="48" t="str">
        <f t="shared" si="22"/>
        <v>0640100</v>
      </c>
      <c r="E1222" s="61" t="e">
        <f>#REF!</f>
        <v>#REF!</v>
      </c>
    </row>
    <row r="1223" spans="1:5" s="5" customFormat="1" ht="22.5" hidden="1" outlineLevel="3" x14ac:dyDescent="0.25">
      <c r="A1223" s="29" t="s">
        <v>153</v>
      </c>
      <c r="B1223" s="47" t="s">
        <v>232</v>
      </c>
      <c r="C1223" s="55" t="s">
        <v>577</v>
      </c>
      <c r="D1223" s="48" t="str">
        <f t="shared" si="22"/>
        <v>0640100</v>
      </c>
      <c r="E1223" s="61" t="e">
        <f>#REF!</f>
        <v>#REF!</v>
      </c>
    </row>
    <row r="1224" spans="1:5" s="5" customFormat="1" ht="45" hidden="1" outlineLevel="5" x14ac:dyDescent="0.25">
      <c r="A1224" s="45" t="s">
        <v>245</v>
      </c>
      <c r="B1224" s="47" t="s">
        <v>232</v>
      </c>
      <c r="C1224" s="55" t="s">
        <v>577</v>
      </c>
      <c r="D1224" s="48" t="str">
        <f t="shared" si="22"/>
        <v>0640100</v>
      </c>
      <c r="E1224" s="61" t="e">
        <f>#REF!</f>
        <v>#REF!</v>
      </c>
    </row>
    <row r="1225" spans="1:5" s="5" customFormat="1" ht="15.75" hidden="1" outlineLevel="6" x14ac:dyDescent="0.25">
      <c r="A1225" s="45" t="s">
        <v>186</v>
      </c>
      <c r="B1225" s="47" t="s">
        <v>232</v>
      </c>
      <c r="C1225" s="55" t="s">
        <v>577</v>
      </c>
      <c r="D1225" s="48" t="str">
        <f t="shared" si="22"/>
        <v>0640100</v>
      </c>
      <c r="E1225" s="61" t="e">
        <f>#REF!</f>
        <v>#REF!</v>
      </c>
    </row>
    <row r="1226" spans="1:5" s="5" customFormat="1" ht="22.5" hidden="1" outlineLevel="7" x14ac:dyDescent="0.25">
      <c r="A1226" s="45" t="s">
        <v>187</v>
      </c>
      <c r="B1226" s="51" t="s">
        <v>232</v>
      </c>
      <c r="C1226" s="55" t="s">
        <v>577</v>
      </c>
      <c r="D1226" s="48" t="str">
        <f t="shared" si="22"/>
        <v>0640100</v>
      </c>
      <c r="E1226" s="61" t="e">
        <f>#REF!</f>
        <v>#REF!</v>
      </c>
    </row>
    <row r="1227" spans="1:5" s="5" customFormat="1" ht="22.5" hidden="1" outlineLevel="2" x14ac:dyDescent="0.25">
      <c r="A1227" s="29" t="s">
        <v>188</v>
      </c>
      <c r="B1227" s="47" t="s">
        <v>232</v>
      </c>
      <c r="C1227" s="55" t="s">
        <v>577</v>
      </c>
      <c r="D1227" s="48" t="str">
        <f t="shared" si="22"/>
        <v>0640100</v>
      </c>
      <c r="E1227" s="61" t="e">
        <f>#REF!</f>
        <v>#REF!</v>
      </c>
    </row>
    <row r="1228" spans="1:5" s="5" customFormat="1" ht="33.75" hidden="1" outlineLevel="5" x14ac:dyDescent="0.25">
      <c r="A1228" s="45" t="s">
        <v>246</v>
      </c>
      <c r="B1228" s="47" t="s">
        <v>232</v>
      </c>
      <c r="C1228" s="55" t="s">
        <v>577</v>
      </c>
      <c r="D1228" s="48" t="str">
        <f t="shared" si="22"/>
        <v>0640100</v>
      </c>
      <c r="E1228" s="61" t="e">
        <f>#REF!</f>
        <v>#REF!</v>
      </c>
    </row>
    <row r="1229" spans="1:5" s="5" customFormat="1" ht="15.75" hidden="1" outlineLevel="6" x14ac:dyDescent="0.25">
      <c r="A1229" s="45" t="s">
        <v>100</v>
      </c>
      <c r="B1229" s="47" t="s">
        <v>232</v>
      </c>
      <c r="C1229" s="55" t="s">
        <v>577</v>
      </c>
      <c r="D1229" s="48" t="str">
        <f t="shared" si="22"/>
        <v>0640100</v>
      </c>
      <c r="E1229" s="61" t="e">
        <f>#REF!</f>
        <v>#REF!</v>
      </c>
    </row>
    <row r="1230" spans="1:5" s="5" customFormat="1" ht="15.75" outlineLevel="7" x14ac:dyDescent="0.25">
      <c r="A1230" s="29" t="s">
        <v>637</v>
      </c>
      <c r="B1230" s="51" t="s">
        <v>197</v>
      </c>
      <c r="C1230" s="55" t="s">
        <v>597</v>
      </c>
      <c r="D1230" s="62" t="s">
        <v>29</v>
      </c>
      <c r="E1230" s="56">
        <f>E1231</f>
        <v>6780</v>
      </c>
    </row>
    <row r="1231" spans="1:5" s="5" customFormat="1" ht="22.5" outlineLevel="7" x14ac:dyDescent="0.25">
      <c r="A1231" s="29" t="s">
        <v>638</v>
      </c>
      <c r="B1231" s="51" t="s">
        <v>197</v>
      </c>
      <c r="C1231" s="55" t="s">
        <v>597</v>
      </c>
      <c r="D1231" s="62" t="s">
        <v>31</v>
      </c>
      <c r="E1231" s="56">
        <f>E1232</f>
        <v>6780</v>
      </c>
    </row>
    <row r="1232" spans="1:5" s="5" customFormat="1" ht="22.5" outlineLevel="7" x14ac:dyDescent="0.25">
      <c r="A1232" s="29" t="s">
        <v>639</v>
      </c>
      <c r="B1232" s="51" t="s">
        <v>197</v>
      </c>
      <c r="C1232" s="55" t="s">
        <v>597</v>
      </c>
      <c r="D1232" s="62" t="s">
        <v>35</v>
      </c>
      <c r="E1232" s="56">
        <v>6780</v>
      </c>
    </row>
    <row r="1233" spans="1:5" s="5" customFormat="1" ht="23.25" outlineLevel="7" x14ac:dyDescent="0.25">
      <c r="A1233" s="28" t="s">
        <v>659</v>
      </c>
      <c r="B1233" s="51" t="s">
        <v>197</v>
      </c>
      <c r="C1233" s="55" t="s">
        <v>700</v>
      </c>
      <c r="D1233" s="62" t="s">
        <v>658</v>
      </c>
      <c r="E1233" s="56">
        <v>353.9</v>
      </c>
    </row>
    <row r="1234" spans="1:5" s="5" customFormat="1" ht="15.75" outlineLevel="7" x14ac:dyDescent="0.25">
      <c r="A1234" s="29" t="s">
        <v>637</v>
      </c>
      <c r="B1234" s="51" t="s">
        <v>197</v>
      </c>
      <c r="C1234" s="55" t="s">
        <v>711</v>
      </c>
      <c r="D1234" s="62" t="s">
        <v>29</v>
      </c>
      <c r="E1234" s="56">
        <f>E1235</f>
        <v>598</v>
      </c>
    </row>
    <row r="1235" spans="1:5" s="5" customFormat="1" ht="15.75" outlineLevel="7" x14ac:dyDescent="0.25">
      <c r="A1235" s="29" t="s">
        <v>710</v>
      </c>
      <c r="B1235" s="51" t="s">
        <v>197</v>
      </c>
      <c r="C1235" s="55" t="s">
        <v>711</v>
      </c>
      <c r="D1235" s="62" t="s">
        <v>35</v>
      </c>
      <c r="E1235" s="56">
        <v>598</v>
      </c>
    </row>
    <row r="1236" spans="1:5" s="5" customFormat="1" ht="15.75" outlineLevel="7" x14ac:dyDescent="0.25">
      <c r="A1236" s="45" t="s">
        <v>213</v>
      </c>
      <c r="B1236" s="47" t="s">
        <v>214</v>
      </c>
      <c r="C1236" s="72"/>
      <c r="D1236" s="73"/>
      <c r="E1236" s="49">
        <f>E1237</f>
        <v>68013.2</v>
      </c>
    </row>
    <row r="1237" spans="1:5" s="5" customFormat="1" ht="33.75" outlineLevel="7" x14ac:dyDescent="0.25">
      <c r="A1237" s="34" t="s">
        <v>690</v>
      </c>
      <c r="B1237" s="51" t="s">
        <v>214</v>
      </c>
      <c r="C1237" s="55" t="s">
        <v>598</v>
      </c>
      <c r="D1237" s="62"/>
      <c r="E1237" s="56">
        <f>E1238+E1246</f>
        <v>68013.2</v>
      </c>
    </row>
    <row r="1238" spans="1:5" s="5" customFormat="1" ht="23.25" outlineLevel="7" x14ac:dyDescent="0.25">
      <c r="A1238" s="26" t="s">
        <v>599</v>
      </c>
      <c r="B1238" s="51" t="s">
        <v>214</v>
      </c>
      <c r="C1238" s="55" t="s">
        <v>600</v>
      </c>
      <c r="D1238" s="62"/>
      <c r="E1238" s="56">
        <f>E1241+E1245+E1247</f>
        <v>59932.4</v>
      </c>
    </row>
    <row r="1239" spans="1:5" s="5" customFormat="1" ht="15.75" outlineLevel="7" x14ac:dyDescent="0.25">
      <c r="A1239" s="29" t="s">
        <v>637</v>
      </c>
      <c r="B1239" s="51" t="s">
        <v>214</v>
      </c>
      <c r="C1239" s="55" t="s">
        <v>601</v>
      </c>
      <c r="D1239" s="62" t="s">
        <v>29</v>
      </c>
      <c r="E1239" s="56">
        <f>E1240</f>
        <v>16639.5</v>
      </c>
    </row>
    <row r="1240" spans="1:5" s="5" customFormat="1" ht="22.5" outlineLevel="7" x14ac:dyDescent="0.25">
      <c r="A1240" s="29" t="s">
        <v>638</v>
      </c>
      <c r="B1240" s="51" t="s">
        <v>214</v>
      </c>
      <c r="C1240" s="55" t="s">
        <v>601</v>
      </c>
      <c r="D1240" s="62" t="s">
        <v>31</v>
      </c>
      <c r="E1240" s="56">
        <f>E1241</f>
        <v>16639.5</v>
      </c>
    </row>
    <row r="1241" spans="1:5" s="5" customFormat="1" ht="22.5" outlineLevel="7" x14ac:dyDescent="0.25">
      <c r="A1241" s="29" t="s">
        <v>639</v>
      </c>
      <c r="B1241" s="51" t="s">
        <v>214</v>
      </c>
      <c r="C1241" s="55" t="s">
        <v>601</v>
      </c>
      <c r="D1241" s="62" t="s">
        <v>35</v>
      </c>
      <c r="E1241" s="56">
        <v>16639.5</v>
      </c>
    </row>
    <row r="1242" spans="1:5" s="5" customFormat="1" ht="15.75" outlineLevel="7" x14ac:dyDescent="0.25">
      <c r="A1242" s="29" t="s">
        <v>707</v>
      </c>
      <c r="B1242" s="51" t="s">
        <v>214</v>
      </c>
      <c r="C1242" s="55" t="s">
        <v>601</v>
      </c>
      <c r="D1242" s="62" t="s">
        <v>705</v>
      </c>
      <c r="E1242" s="56">
        <f>E1243</f>
        <v>0</v>
      </c>
    </row>
    <row r="1243" spans="1:5" s="5" customFormat="1" ht="22.5" outlineLevel="7" x14ac:dyDescent="0.25">
      <c r="A1243" s="29" t="s">
        <v>733</v>
      </c>
      <c r="B1243" s="51" t="s">
        <v>214</v>
      </c>
      <c r="C1243" s="55" t="s">
        <v>601</v>
      </c>
      <c r="D1243" s="62" t="s">
        <v>732</v>
      </c>
      <c r="E1243" s="56">
        <v>0</v>
      </c>
    </row>
    <row r="1244" spans="1:5" s="5" customFormat="1" ht="15.75" outlineLevel="7" x14ac:dyDescent="0.25">
      <c r="A1244" s="29" t="s">
        <v>637</v>
      </c>
      <c r="B1244" s="51" t="s">
        <v>214</v>
      </c>
      <c r="C1244" s="55" t="s">
        <v>713</v>
      </c>
      <c r="D1244" s="62" t="s">
        <v>29</v>
      </c>
      <c r="E1244" s="56">
        <f>E1245</f>
        <v>1984.6</v>
      </c>
    </row>
    <row r="1245" spans="1:5" s="5" customFormat="1" ht="15.75" outlineLevel="7" x14ac:dyDescent="0.25">
      <c r="A1245" s="29" t="s">
        <v>710</v>
      </c>
      <c r="B1245" s="51" t="s">
        <v>214</v>
      </c>
      <c r="C1245" s="55" t="s">
        <v>713</v>
      </c>
      <c r="D1245" s="62" t="s">
        <v>35</v>
      </c>
      <c r="E1245" s="56">
        <v>1984.6</v>
      </c>
    </row>
    <row r="1246" spans="1:5" s="5" customFormat="1" ht="15.75" outlineLevel="7" x14ac:dyDescent="0.25">
      <c r="A1246" s="29" t="s">
        <v>710</v>
      </c>
      <c r="B1246" s="51" t="s">
        <v>214</v>
      </c>
      <c r="C1246" s="55" t="s">
        <v>721</v>
      </c>
      <c r="D1246" s="62" t="s">
        <v>35</v>
      </c>
      <c r="E1246" s="56">
        <v>8080.8</v>
      </c>
    </row>
    <row r="1247" spans="1:5" s="5" customFormat="1" ht="25.5" customHeight="1" outlineLevel="7" x14ac:dyDescent="0.25">
      <c r="A1247" s="29" t="s">
        <v>707</v>
      </c>
      <c r="B1247" s="51" t="s">
        <v>214</v>
      </c>
      <c r="C1247" s="55" t="s">
        <v>715</v>
      </c>
      <c r="D1247" s="62" t="s">
        <v>705</v>
      </c>
      <c r="E1247" s="56">
        <f>E1248</f>
        <v>41308.300000000003</v>
      </c>
    </row>
    <row r="1248" spans="1:5" s="5" customFormat="1" ht="27.75" customHeight="1" outlineLevel="7" x14ac:dyDescent="0.25">
      <c r="A1248" s="29" t="s">
        <v>733</v>
      </c>
      <c r="B1248" s="51" t="s">
        <v>214</v>
      </c>
      <c r="C1248" s="55" t="s">
        <v>715</v>
      </c>
      <c r="D1248" s="62" t="s">
        <v>732</v>
      </c>
      <c r="E1248" s="56">
        <f>16308.3+25000</f>
        <v>41308.300000000003</v>
      </c>
    </row>
    <row r="1249" spans="1:5" s="5" customFormat="1" ht="27.75" customHeight="1" outlineLevel="7" x14ac:dyDescent="0.25">
      <c r="A1249" s="29" t="s">
        <v>639</v>
      </c>
      <c r="B1249" s="51" t="s">
        <v>214</v>
      </c>
      <c r="C1249" s="55" t="s">
        <v>746</v>
      </c>
      <c r="D1249" s="62" t="s">
        <v>35</v>
      </c>
      <c r="E1249" s="56">
        <v>0</v>
      </c>
    </row>
    <row r="1250" spans="1:5" s="5" customFormat="1" ht="45" outlineLevel="7" x14ac:dyDescent="0.25">
      <c r="A1250" s="75" t="s">
        <v>648</v>
      </c>
      <c r="B1250" s="51" t="s">
        <v>214</v>
      </c>
      <c r="C1250" s="55" t="s">
        <v>746</v>
      </c>
      <c r="D1250" s="62" t="s">
        <v>647</v>
      </c>
      <c r="E1250" s="56">
        <v>0</v>
      </c>
    </row>
    <row r="1251" spans="1:5" s="5" customFormat="1" ht="15.75" x14ac:dyDescent="0.25">
      <c r="A1251" s="45" t="s">
        <v>231</v>
      </c>
      <c r="B1251" s="47" t="s">
        <v>232</v>
      </c>
      <c r="C1251" s="72"/>
      <c r="D1251" s="72"/>
      <c r="E1251" s="78">
        <f>E1252</f>
        <v>86.2</v>
      </c>
    </row>
    <row r="1252" spans="1:5" s="5" customFormat="1" ht="22.5" x14ac:dyDescent="0.25">
      <c r="A1252" s="34" t="s">
        <v>685</v>
      </c>
      <c r="B1252" s="51" t="s">
        <v>232</v>
      </c>
      <c r="C1252" s="55" t="s">
        <v>602</v>
      </c>
      <c r="D1252" s="55"/>
      <c r="E1252" s="77">
        <f>E1253</f>
        <v>86.2</v>
      </c>
    </row>
    <row r="1253" spans="1:5" s="5" customFormat="1" ht="15.75" outlineLevel="7" x14ac:dyDescent="0.25">
      <c r="A1253" s="29" t="s">
        <v>603</v>
      </c>
      <c r="B1253" s="51" t="s">
        <v>232</v>
      </c>
      <c r="C1253" s="55" t="s">
        <v>604</v>
      </c>
      <c r="D1253" s="55"/>
      <c r="E1253" s="77">
        <f>E1254+E1256</f>
        <v>86.2</v>
      </c>
    </row>
    <row r="1254" spans="1:5" s="5" customFormat="1" ht="15.75" outlineLevel="7" x14ac:dyDescent="0.25">
      <c r="A1254" s="29" t="s">
        <v>637</v>
      </c>
      <c r="B1254" s="51" t="s">
        <v>232</v>
      </c>
      <c r="C1254" s="55" t="s">
        <v>604</v>
      </c>
      <c r="D1254" s="55" t="s">
        <v>29</v>
      </c>
      <c r="E1254" s="77">
        <f>E1255</f>
        <v>86.2</v>
      </c>
    </row>
    <row r="1255" spans="1:5" s="5" customFormat="1" ht="15.75" outlineLevel="7" x14ac:dyDescent="0.25">
      <c r="A1255" s="29" t="s">
        <v>710</v>
      </c>
      <c r="B1255" s="51" t="s">
        <v>232</v>
      </c>
      <c r="C1255" s="55" t="s">
        <v>604</v>
      </c>
      <c r="D1255" s="55" t="s">
        <v>35</v>
      </c>
      <c r="E1255" s="77">
        <v>86.2</v>
      </c>
    </row>
    <row r="1256" spans="1:5" s="5" customFormat="1" ht="15.75" outlineLevel="7" x14ac:dyDescent="0.25">
      <c r="A1256" s="29" t="s">
        <v>47</v>
      </c>
      <c r="B1256" s="51" t="s">
        <v>232</v>
      </c>
      <c r="C1256" s="55" t="s">
        <v>604</v>
      </c>
      <c r="D1256" s="55" t="s">
        <v>48</v>
      </c>
      <c r="E1256" s="77">
        <f>E1257</f>
        <v>0</v>
      </c>
    </row>
    <row r="1257" spans="1:5" s="5" customFormat="1" ht="25.5" customHeight="1" outlineLevel="7" x14ac:dyDescent="0.25">
      <c r="A1257" s="28" t="s">
        <v>659</v>
      </c>
      <c r="B1257" s="51" t="s">
        <v>232</v>
      </c>
      <c r="C1257" s="55" t="s">
        <v>604</v>
      </c>
      <c r="D1257" s="55" t="s">
        <v>658</v>
      </c>
      <c r="E1257" s="77">
        <v>0</v>
      </c>
    </row>
    <row r="1258" spans="1:5" s="5" customFormat="1" ht="15.75" x14ac:dyDescent="0.25">
      <c r="A1258" s="45" t="s">
        <v>605</v>
      </c>
      <c r="B1258" s="47" t="s">
        <v>248</v>
      </c>
      <c r="C1258" s="72"/>
      <c r="D1258" s="72"/>
      <c r="E1258" s="78">
        <f>E1259+E1268</f>
        <v>36580.200000000004</v>
      </c>
    </row>
    <row r="1259" spans="1:5" s="5" customFormat="1" ht="22.5" x14ac:dyDescent="0.25">
      <c r="A1259" s="45" t="s">
        <v>686</v>
      </c>
      <c r="B1259" s="47" t="s">
        <v>250</v>
      </c>
      <c r="C1259" s="72"/>
      <c r="D1259" s="72"/>
      <c r="E1259" s="78">
        <f>E1260</f>
        <v>1185.9000000000001</v>
      </c>
    </row>
    <row r="1260" spans="1:5" s="5" customFormat="1" ht="15.75" x14ac:dyDescent="0.25">
      <c r="A1260" s="28" t="s">
        <v>671</v>
      </c>
      <c r="B1260" s="51" t="s">
        <v>250</v>
      </c>
      <c r="C1260" s="55" t="s">
        <v>606</v>
      </c>
      <c r="D1260" s="55"/>
      <c r="E1260" s="77">
        <f>E1261+E1264+E1266+E1263</f>
        <v>1185.9000000000001</v>
      </c>
    </row>
    <row r="1261" spans="1:5" s="5" customFormat="1" ht="22.5" x14ac:dyDescent="0.25">
      <c r="A1261" s="29" t="s">
        <v>638</v>
      </c>
      <c r="B1261" s="51" t="s">
        <v>250</v>
      </c>
      <c r="C1261" s="55" t="s">
        <v>606</v>
      </c>
      <c r="D1261" s="55" t="s">
        <v>31</v>
      </c>
      <c r="E1261" s="77">
        <f>E1262</f>
        <v>25</v>
      </c>
    </row>
    <row r="1262" spans="1:5" s="5" customFormat="1" ht="22.5" x14ac:dyDescent="0.25">
      <c r="A1262" s="29" t="s">
        <v>639</v>
      </c>
      <c r="B1262" s="51" t="s">
        <v>250</v>
      </c>
      <c r="C1262" s="55" t="s">
        <v>606</v>
      </c>
      <c r="D1262" s="55" t="s">
        <v>35</v>
      </c>
      <c r="E1262" s="77">
        <v>25</v>
      </c>
    </row>
    <row r="1263" spans="1:5" s="5" customFormat="1" ht="33.75" x14ac:dyDescent="0.25">
      <c r="A1263" s="29" t="s">
        <v>749</v>
      </c>
      <c r="B1263" s="51" t="s">
        <v>250</v>
      </c>
      <c r="C1263" s="55" t="s">
        <v>606</v>
      </c>
      <c r="D1263" s="55" t="s">
        <v>750</v>
      </c>
      <c r="E1263" s="77">
        <v>15.4</v>
      </c>
    </row>
    <row r="1264" spans="1:5" s="5" customFormat="1" ht="15.75" x14ac:dyDescent="0.25">
      <c r="A1264" s="29" t="s">
        <v>707</v>
      </c>
      <c r="B1264" s="51" t="s">
        <v>250</v>
      </c>
      <c r="C1264" s="55" t="s">
        <v>606</v>
      </c>
      <c r="D1264" s="55" t="s">
        <v>705</v>
      </c>
      <c r="E1264" s="77">
        <f>E1265</f>
        <v>1114.2</v>
      </c>
    </row>
    <row r="1265" spans="1:5" s="5" customFormat="1" ht="22.5" customHeight="1" x14ac:dyDescent="0.25">
      <c r="A1265" s="29" t="s">
        <v>708</v>
      </c>
      <c r="B1265" s="51" t="s">
        <v>250</v>
      </c>
      <c r="C1265" s="55" t="s">
        <v>606</v>
      </c>
      <c r="D1265" s="55" t="s">
        <v>706</v>
      </c>
      <c r="E1265" s="77">
        <v>1114.2</v>
      </c>
    </row>
    <row r="1266" spans="1:5" s="5" customFormat="1" ht="15.75" outlineLevel="7" x14ac:dyDescent="0.25">
      <c r="A1266" s="29" t="s">
        <v>114</v>
      </c>
      <c r="B1266" s="51" t="s">
        <v>250</v>
      </c>
      <c r="C1266" s="55" t="s">
        <v>606</v>
      </c>
      <c r="D1266" s="62" t="s">
        <v>646</v>
      </c>
      <c r="E1266" s="56">
        <f>E1267</f>
        <v>31.3</v>
      </c>
    </row>
    <row r="1267" spans="1:5" s="5" customFormat="1" ht="58.5" customHeight="1" outlineLevel="7" x14ac:dyDescent="0.25">
      <c r="A1267" s="75" t="s">
        <v>648</v>
      </c>
      <c r="B1267" s="51" t="s">
        <v>250</v>
      </c>
      <c r="C1267" s="55" t="s">
        <v>606</v>
      </c>
      <c r="D1267" s="62" t="s">
        <v>647</v>
      </c>
      <c r="E1267" s="56">
        <v>31.3</v>
      </c>
    </row>
    <row r="1268" spans="1:5" s="5" customFormat="1" ht="22.5" x14ac:dyDescent="0.25">
      <c r="A1268" s="45" t="s">
        <v>687</v>
      </c>
      <c r="B1268" s="47" t="s">
        <v>248</v>
      </c>
      <c r="C1268" s="72" t="s">
        <v>607</v>
      </c>
      <c r="D1268" s="72"/>
      <c r="E1268" s="78">
        <f>E1269+E1293</f>
        <v>35394.300000000003</v>
      </c>
    </row>
    <row r="1269" spans="1:5" s="5" customFormat="1" ht="15.75" outlineLevel="7" x14ac:dyDescent="0.25">
      <c r="A1269" s="45" t="s">
        <v>252</v>
      </c>
      <c r="B1269" s="47" t="s">
        <v>253</v>
      </c>
      <c r="C1269" s="72" t="s">
        <v>607</v>
      </c>
      <c r="D1269" s="62"/>
      <c r="E1269" s="49">
        <f>E1270+E1289</f>
        <v>14956.7</v>
      </c>
    </row>
    <row r="1270" spans="1:5" s="5" customFormat="1" ht="33.75" outlineLevel="7" x14ac:dyDescent="0.25">
      <c r="A1270" s="34" t="s">
        <v>691</v>
      </c>
      <c r="B1270" s="51" t="s">
        <v>253</v>
      </c>
      <c r="C1270" s="55" t="s">
        <v>608</v>
      </c>
      <c r="D1270" s="62"/>
      <c r="E1270" s="56">
        <f>E1271+E1274+E1277</f>
        <v>14307.800000000001</v>
      </c>
    </row>
    <row r="1271" spans="1:5" s="5" customFormat="1" ht="15.75" outlineLevel="7" x14ac:dyDescent="0.25">
      <c r="A1271" s="29" t="s">
        <v>637</v>
      </c>
      <c r="B1271" s="51" t="s">
        <v>253</v>
      </c>
      <c r="C1271" s="55" t="s">
        <v>609</v>
      </c>
      <c r="D1271" s="62" t="s">
        <v>29</v>
      </c>
      <c r="E1271" s="56">
        <f>E1272</f>
        <v>1099.5999999999999</v>
      </c>
    </row>
    <row r="1272" spans="1:5" s="5" customFormat="1" ht="22.5" outlineLevel="7" x14ac:dyDescent="0.25">
      <c r="A1272" s="29" t="s">
        <v>638</v>
      </c>
      <c r="B1272" s="51" t="s">
        <v>253</v>
      </c>
      <c r="C1272" s="55" t="s">
        <v>609</v>
      </c>
      <c r="D1272" s="62" t="s">
        <v>31</v>
      </c>
      <c r="E1272" s="56">
        <f>E1273</f>
        <v>1099.5999999999999</v>
      </c>
    </row>
    <row r="1273" spans="1:5" s="5" customFormat="1" ht="22.5" outlineLevel="7" x14ac:dyDescent="0.25">
      <c r="A1273" s="29" t="s">
        <v>639</v>
      </c>
      <c r="B1273" s="51" t="s">
        <v>253</v>
      </c>
      <c r="C1273" s="55" t="s">
        <v>609</v>
      </c>
      <c r="D1273" s="62" t="s">
        <v>35</v>
      </c>
      <c r="E1273" s="56">
        <v>1099.5999999999999</v>
      </c>
    </row>
    <row r="1274" spans="1:5" s="5" customFormat="1" ht="15.75" outlineLevel="7" x14ac:dyDescent="0.25">
      <c r="A1274" s="29" t="s">
        <v>47</v>
      </c>
      <c r="B1274" s="51" t="s">
        <v>253</v>
      </c>
      <c r="C1274" s="55" t="s">
        <v>609</v>
      </c>
      <c r="D1274" s="62" t="s">
        <v>48</v>
      </c>
      <c r="E1274" s="56">
        <f>E1275</f>
        <v>441.5</v>
      </c>
    </row>
    <row r="1275" spans="1:5" s="5" customFormat="1" ht="15.75" customHeight="1" outlineLevel="7" x14ac:dyDescent="0.25">
      <c r="A1275" s="29" t="s">
        <v>720</v>
      </c>
      <c r="B1275" s="51" t="s">
        <v>253</v>
      </c>
      <c r="C1275" s="55" t="s">
        <v>609</v>
      </c>
      <c r="D1275" s="62" t="s">
        <v>646</v>
      </c>
      <c r="E1275" s="56">
        <f>E1276</f>
        <v>441.5</v>
      </c>
    </row>
    <row r="1276" spans="1:5" s="5" customFormat="1" ht="25.5" customHeight="1" outlineLevel="7" x14ac:dyDescent="0.25">
      <c r="A1276" s="29" t="s">
        <v>719</v>
      </c>
      <c r="B1276" s="51" t="s">
        <v>253</v>
      </c>
      <c r="C1276" s="55" t="s">
        <v>609</v>
      </c>
      <c r="D1276" s="62" t="s">
        <v>647</v>
      </c>
      <c r="E1276" s="56">
        <v>441.5</v>
      </c>
    </row>
    <row r="1277" spans="1:5" s="5" customFormat="1" ht="33.75" outlineLevel="7" x14ac:dyDescent="0.25">
      <c r="A1277" s="29" t="s">
        <v>665</v>
      </c>
      <c r="B1277" s="51" t="s">
        <v>253</v>
      </c>
      <c r="C1277" s="55" t="s">
        <v>666</v>
      </c>
      <c r="D1277" s="62"/>
      <c r="E1277" s="56">
        <f>E1278+E1279</f>
        <v>12766.7</v>
      </c>
    </row>
    <row r="1278" spans="1:5" s="5" customFormat="1" ht="21.75" customHeight="1" outlineLevel="7" x14ac:dyDescent="0.25">
      <c r="A1278" s="29" t="s">
        <v>735</v>
      </c>
      <c r="B1278" s="51" t="s">
        <v>253</v>
      </c>
      <c r="C1278" s="55" t="s">
        <v>666</v>
      </c>
      <c r="D1278" s="62" t="s">
        <v>734</v>
      </c>
      <c r="E1278" s="56">
        <v>522.9</v>
      </c>
    </row>
    <row r="1279" spans="1:5" s="5" customFormat="1" ht="22.5" outlineLevel="7" x14ac:dyDescent="0.25">
      <c r="A1279" s="29" t="s">
        <v>639</v>
      </c>
      <c r="B1279" s="51" t="s">
        <v>253</v>
      </c>
      <c r="C1279" s="55" t="s">
        <v>666</v>
      </c>
      <c r="D1279" s="62" t="s">
        <v>35</v>
      </c>
      <c r="E1279" s="54">
        <f>12766.7-522.9</f>
        <v>12243.800000000001</v>
      </c>
    </row>
    <row r="1280" spans="1:5" s="5" customFormat="1" ht="22.5" hidden="1" outlineLevel="2" x14ac:dyDescent="0.25">
      <c r="A1280" s="29" t="s">
        <v>153</v>
      </c>
      <c r="B1280" s="47" t="s">
        <v>253</v>
      </c>
      <c r="C1280" s="55" t="s">
        <v>578</v>
      </c>
      <c r="D1280" s="48" t="str">
        <f>C1280</f>
        <v>0620100</v>
      </c>
      <c r="E1280" s="61" t="e">
        <f>#REF!</f>
        <v>#REF!</v>
      </c>
    </row>
    <row r="1281" spans="1:5" s="5" customFormat="1" ht="15.75" hidden="1" outlineLevel="3" x14ac:dyDescent="0.25">
      <c r="A1281" s="45" t="s">
        <v>252</v>
      </c>
      <c r="B1281" s="47" t="s">
        <v>253</v>
      </c>
      <c r="C1281" s="55" t="s">
        <v>578</v>
      </c>
      <c r="D1281" s="48" t="str">
        <f>C1281</f>
        <v>0620100</v>
      </c>
      <c r="E1281" s="61" t="e">
        <f>#REF!</f>
        <v>#REF!</v>
      </c>
    </row>
    <row r="1282" spans="1:5" s="5" customFormat="1" ht="15.75" hidden="1" outlineLevel="5" x14ac:dyDescent="0.25">
      <c r="A1282" s="45" t="s">
        <v>254</v>
      </c>
      <c r="B1282" s="47" t="s">
        <v>253</v>
      </c>
      <c r="C1282" s="55" t="s">
        <v>578</v>
      </c>
      <c r="D1282" s="48" t="str">
        <f t="shared" ref="D1282:D1288" si="23">C1282</f>
        <v>0620100</v>
      </c>
      <c r="E1282" s="61" t="e">
        <f>#REF!</f>
        <v>#REF!</v>
      </c>
    </row>
    <row r="1283" spans="1:5" s="5" customFormat="1" ht="15.75" hidden="1" outlineLevel="6" x14ac:dyDescent="0.25">
      <c r="A1283" s="45" t="s">
        <v>255</v>
      </c>
      <c r="B1283" s="47" t="s">
        <v>253</v>
      </c>
      <c r="C1283" s="55" t="s">
        <v>578</v>
      </c>
      <c r="D1283" s="48" t="str">
        <f t="shared" si="23"/>
        <v>0620100</v>
      </c>
      <c r="E1283" s="61" t="e">
        <f>#REF!</f>
        <v>#REF!</v>
      </c>
    </row>
    <row r="1284" spans="1:5" s="5" customFormat="1" ht="15.75" hidden="1" outlineLevel="7" x14ac:dyDescent="0.25">
      <c r="A1284" s="45" t="s">
        <v>28</v>
      </c>
      <c r="B1284" s="51" t="s">
        <v>253</v>
      </c>
      <c r="C1284" s="55" t="s">
        <v>578</v>
      </c>
      <c r="D1284" s="48" t="str">
        <f t="shared" si="23"/>
        <v>0620100</v>
      </c>
      <c r="E1284" s="61" t="e">
        <f>#REF!</f>
        <v>#REF!</v>
      </c>
    </row>
    <row r="1285" spans="1:5" s="5" customFormat="1" ht="15.75" hidden="1" outlineLevel="3" x14ac:dyDescent="0.25">
      <c r="A1285" s="45" t="s">
        <v>30</v>
      </c>
      <c r="B1285" s="47" t="s">
        <v>253</v>
      </c>
      <c r="C1285" s="55" t="s">
        <v>578</v>
      </c>
      <c r="D1285" s="48" t="str">
        <f t="shared" si="23"/>
        <v>0620100</v>
      </c>
      <c r="E1285" s="61" t="e">
        <f>#REF!</f>
        <v>#REF!</v>
      </c>
    </row>
    <row r="1286" spans="1:5" s="5" customFormat="1" ht="15.75" hidden="1" outlineLevel="5" x14ac:dyDescent="0.25">
      <c r="A1286" s="29" t="s">
        <v>34</v>
      </c>
      <c r="B1286" s="47" t="s">
        <v>253</v>
      </c>
      <c r="C1286" s="55" t="s">
        <v>578</v>
      </c>
      <c r="D1286" s="48" t="str">
        <f t="shared" si="23"/>
        <v>0620100</v>
      </c>
      <c r="E1286" s="61" t="e">
        <f>#REF!</f>
        <v>#REF!</v>
      </c>
    </row>
    <row r="1287" spans="1:5" s="5" customFormat="1" ht="22.5" hidden="1" outlineLevel="6" x14ac:dyDescent="0.25">
      <c r="A1287" s="45" t="s">
        <v>256</v>
      </c>
      <c r="B1287" s="47" t="s">
        <v>253</v>
      </c>
      <c r="C1287" s="55" t="s">
        <v>578</v>
      </c>
      <c r="D1287" s="48" t="str">
        <f t="shared" si="23"/>
        <v>0620100</v>
      </c>
      <c r="E1287" s="61" t="e">
        <f>#REF!</f>
        <v>#REF!</v>
      </c>
    </row>
    <row r="1288" spans="1:5" s="5" customFormat="1" ht="15.75" hidden="1" outlineLevel="7" x14ac:dyDescent="0.25">
      <c r="A1288" s="45" t="s">
        <v>47</v>
      </c>
      <c r="B1288" s="51" t="s">
        <v>253</v>
      </c>
      <c r="C1288" s="55" t="s">
        <v>578</v>
      </c>
      <c r="D1288" s="48" t="str">
        <f t="shared" si="23"/>
        <v>0620100</v>
      </c>
      <c r="E1288" s="61" t="e">
        <f>#REF!</f>
        <v>#REF!</v>
      </c>
    </row>
    <row r="1289" spans="1:5" s="5" customFormat="1" ht="15.75" outlineLevel="7" x14ac:dyDescent="0.25">
      <c r="A1289" s="29" t="s">
        <v>610</v>
      </c>
      <c r="B1289" s="51" t="s">
        <v>253</v>
      </c>
      <c r="C1289" s="55" t="s">
        <v>611</v>
      </c>
      <c r="D1289" s="48"/>
      <c r="E1289" s="61">
        <f>E1290</f>
        <v>648.9</v>
      </c>
    </row>
    <row r="1290" spans="1:5" s="5" customFormat="1" ht="15.75" outlineLevel="7" x14ac:dyDescent="0.25">
      <c r="A1290" s="29" t="s">
        <v>47</v>
      </c>
      <c r="B1290" s="51" t="s">
        <v>253</v>
      </c>
      <c r="C1290" s="55" t="s">
        <v>611</v>
      </c>
      <c r="D1290" s="62" t="s">
        <v>48</v>
      </c>
      <c r="E1290" s="56">
        <f>E1291+E1292</f>
        <v>648.9</v>
      </c>
    </row>
    <row r="1291" spans="1:5" s="5" customFormat="1" ht="33.75" customHeight="1" outlineLevel="7" x14ac:dyDescent="0.25">
      <c r="A1291" s="29" t="s">
        <v>656</v>
      </c>
      <c r="B1291" s="51" t="s">
        <v>253</v>
      </c>
      <c r="C1291" s="55" t="s">
        <v>611</v>
      </c>
      <c r="D1291" s="58">
        <v>811</v>
      </c>
      <c r="E1291" s="56">
        <v>0</v>
      </c>
    </row>
    <row r="1292" spans="1:5" s="5" customFormat="1" ht="33.75" customHeight="1" outlineLevel="7" x14ac:dyDescent="0.25">
      <c r="A1292" s="29" t="s">
        <v>659</v>
      </c>
      <c r="B1292" s="51" t="s">
        <v>253</v>
      </c>
      <c r="C1292" s="55" t="s">
        <v>611</v>
      </c>
      <c r="D1292" s="62" t="s">
        <v>658</v>
      </c>
      <c r="E1292" s="56">
        <v>648.9</v>
      </c>
    </row>
    <row r="1293" spans="1:5" s="16" customFormat="1" ht="15.75" outlineLevel="7" x14ac:dyDescent="0.25">
      <c r="A1293" s="45" t="s">
        <v>257</v>
      </c>
      <c r="B1293" s="47" t="s">
        <v>258</v>
      </c>
      <c r="C1293" s="72" t="s">
        <v>607</v>
      </c>
      <c r="D1293" s="73"/>
      <c r="E1293" s="49">
        <f>E1294+E1313</f>
        <v>20437.599999999999</v>
      </c>
    </row>
    <row r="1294" spans="1:5" s="5" customFormat="1" ht="33.75" outlineLevel="7" x14ac:dyDescent="0.25">
      <c r="A1294" s="34" t="s">
        <v>692</v>
      </c>
      <c r="B1294" s="51" t="s">
        <v>258</v>
      </c>
      <c r="C1294" s="55" t="s">
        <v>612</v>
      </c>
      <c r="D1294" s="73"/>
      <c r="E1294" s="56">
        <f>E1295+E1299+E1303</f>
        <v>9693.7000000000007</v>
      </c>
    </row>
    <row r="1295" spans="1:5" s="16" customFormat="1" ht="15.75" outlineLevel="7" x14ac:dyDescent="0.25">
      <c r="A1295" s="45" t="s">
        <v>259</v>
      </c>
      <c r="B1295" s="47" t="s">
        <v>258</v>
      </c>
      <c r="C1295" s="55" t="s">
        <v>613</v>
      </c>
      <c r="D1295" s="73"/>
      <c r="E1295" s="49">
        <f>E1296</f>
        <v>2962.2</v>
      </c>
    </row>
    <row r="1296" spans="1:5" s="5" customFormat="1" ht="15.75" outlineLevel="7" x14ac:dyDescent="0.25">
      <c r="A1296" s="29" t="s">
        <v>637</v>
      </c>
      <c r="B1296" s="51" t="s">
        <v>258</v>
      </c>
      <c r="C1296" s="55" t="s">
        <v>614</v>
      </c>
      <c r="D1296" s="62" t="s">
        <v>29</v>
      </c>
      <c r="E1296" s="56">
        <f>E1297</f>
        <v>2962.2</v>
      </c>
    </row>
    <row r="1297" spans="1:5" s="5" customFormat="1" ht="22.5" outlineLevel="7" x14ac:dyDescent="0.25">
      <c r="A1297" s="29" t="s">
        <v>638</v>
      </c>
      <c r="B1297" s="51" t="s">
        <v>258</v>
      </c>
      <c r="C1297" s="55" t="s">
        <v>614</v>
      </c>
      <c r="D1297" s="62" t="s">
        <v>31</v>
      </c>
      <c r="E1297" s="56">
        <f>E1298</f>
        <v>2962.2</v>
      </c>
    </row>
    <row r="1298" spans="1:5" s="5" customFormat="1" ht="22.5" outlineLevel="7" x14ac:dyDescent="0.25">
      <c r="A1298" s="29" t="s">
        <v>639</v>
      </c>
      <c r="B1298" s="51" t="s">
        <v>258</v>
      </c>
      <c r="C1298" s="55" t="s">
        <v>614</v>
      </c>
      <c r="D1298" s="62" t="s">
        <v>35</v>
      </c>
      <c r="E1298" s="56">
        <v>2962.2</v>
      </c>
    </row>
    <row r="1299" spans="1:5" s="5" customFormat="1" ht="15.75" outlineLevel="7" x14ac:dyDescent="0.25">
      <c r="A1299" s="45" t="s">
        <v>261</v>
      </c>
      <c r="B1299" s="47" t="s">
        <v>258</v>
      </c>
      <c r="C1299" s="55" t="s">
        <v>615</v>
      </c>
      <c r="D1299" s="73"/>
      <c r="E1299" s="49">
        <f>E1300</f>
        <v>75</v>
      </c>
    </row>
    <row r="1300" spans="1:5" s="5" customFormat="1" ht="15.75" outlineLevel="7" x14ac:dyDescent="0.25">
      <c r="A1300" s="29" t="s">
        <v>616</v>
      </c>
      <c r="B1300" s="51" t="s">
        <v>258</v>
      </c>
      <c r="C1300" s="55" t="s">
        <v>617</v>
      </c>
      <c r="D1300" s="62"/>
      <c r="E1300" s="56">
        <f>E1301</f>
        <v>75</v>
      </c>
    </row>
    <row r="1301" spans="1:5" s="5" customFormat="1" ht="15.75" outlineLevel="7" x14ac:dyDescent="0.25">
      <c r="A1301" s="29" t="s">
        <v>47</v>
      </c>
      <c r="B1301" s="51" t="s">
        <v>258</v>
      </c>
      <c r="C1301" s="55" t="s">
        <v>617</v>
      </c>
      <c r="D1301" s="62" t="s">
        <v>48</v>
      </c>
      <c r="E1301" s="56">
        <f>E1302</f>
        <v>75</v>
      </c>
    </row>
    <row r="1302" spans="1:5" s="5" customFormat="1" ht="22.5" outlineLevel="7" x14ac:dyDescent="0.25">
      <c r="A1302" s="29" t="s">
        <v>659</v>
      </c>
      <c r="B1302" s="51" t="s">
        <v>258</v>
      </c>
      <c r="C1302" s="55" t="s">
        <v>617</v>
      </c>
      <c r="D1302" s="62" t="s">
        <v>658</v>
      </c>
      <c r="E1302" s="56">
        <v>75</v>
      </c>
    </row>
    <row r="1303" spans="1:5" s="5" customFormat="1" ht="15.75" outlineLevel="7" x14ac:dyDescent="0.25">
      <c r="A1303" s="45" t="s">
        <v>262</v>
      </c>
      <c r="B1303" s="47" t="s">
        <v>258</v>
      </c>
      <c r="C1303" s="72" t="s">
        <v>607</v>
      </c>
      <c r="D1303" s="73"/>
      <c r="E1303" s="49">
        <f>E1304+E1307+E1309+E1311</f>
        <v>6656.5</v>
      </c>
    </row>
    <row r="1304" spans="1:5" s="5" customFormat="1" ht="15.75" outlineLevel="7" x14ac:dyDescent="0.25">
      <c r="A1304" s="29" t="s">
        <v>637</v>
      </c>
      <c r="B1304" s="51" t="s">
        <v>258</v>
      </c>
      <c r="C1304" s="55" t="s">
        <v>618</v>
      </c>
      <c r="D1304" s="62" t="s">
        <v>29</v>
      </c>
      <c r="E1304" s="56">
        <f>E1305</f>
        <v>5154.8</v>
      </c>
    </row>
    <row r="1305" spans="1:5" s="5" customFormat="1" ht="22.5" outlineLevel="7" x14ac:dyDescent="0.25">
      <c r="A1305" s="29" t="s">
        <v>638</v>
      </c>
      <c r="B1305" s="51" t="s">
        <v>258</v>
      </c>
      <c r="C1305" s="55" t="s">
        <v>618</v>
      </c>
      <c r="D1305" s="62" t="s">
        <v>31</v>
      </c>
      <c r="E1305" s="56">
        <f>E1306</f>
        <v>5154.8</v>
      </c>
    </row>
    <row r="1306" spans="1:5" s="5" customFormat="1" ht="22.5" outlineLevel="7" x14ac:dyDescent="0.25">
      <c r="A1306" s="29" t="s">
        <v>639</v>
      </c>
      <c r="B1306" s="51" t="s">
        <v>258</v>
      </c>
      <c r="C1306" s="55" t="s">
        <v>618</v>
      </c>
      <c r="D1306" s="62" t="s">
        <v>35</v>
      </c>
      <c r="E1306" s="56">
        <f>5031.8-650+100+673</f>
        <v>5154.8</v>
      </c>
    </row>
    <row r="1307" spans="1:5" s="5" customFormat="1" ht="15.75" outlineLevel="7" x14ac:dyDescent="0.25">
      <c r="A1307" s="29" t="s">
        <v>637</v>
      </c>
      <c r="B1307" s="51" t="s">
        <v>258</v>
      </c>
      <c r="C1307" s="55" t="s">
        <v>712</v>
      </c>
      <c r="D1307" s="62" t="s">
        <v>29</v>
      </c>
      <c r="E1307" s="56">
        <f>E1308</f>
        <v>585.5</v>
      </c>
    </row>
    <row r="1308" spans="1:5" s="5" customFormat="1" ht="15.75" outlineLevel="7" x14ac:dyDescent="0.25">
      <c r="A1308" s="29" t="s">
        <v>710</v>
      </c>
      <c r="B1308" s="51" t="s">
        <v>258</v>
      </c>
      <c r="C1308" s="55" t="s">
        <v>712</v>
      </c>
      <c r="D1308" s="62" t="s">
        <v>35</v>
      </c>
      <c r="E1308" s="56">
        <v>585.5</v>
      </c>
    </row>
    <row r="1309" spans="1:5" s="5" customFormat="1" ht="15.75" outlineLevel="7" x14ac:dyDescent="0.25">
      <c r="A1309" s="29" t="s">
        <v>637</v>
      </c>
      <c r="B1309" s="51" t="s">
        <v>258</v>
      </c>
      <c r="C1309" s="55" t="s">
        <v>716</v>
      </c>
      <c r="D1309" s="62" t="s">
        <v>29</v>
      </c>
      <c r="E1309" s="56">
        <f>E1310</f>
        <v>211.8</v>
      </c>
    </row>
    <row r="1310" spans="1:5" s="5" customFormat="1" ht="15.75" outlineLevel="7" x14ac:dyDescent="0.25">
      <c r="A1310" s="29" t="s">
        <v>710</v>
      </c>
      <c r="B1310" s="51" t="s">
        <v>258</v>
      </c>
      <c r="C1310" s="55" t="s">
        <v>716</v>
      </c>
      <c r="D1310" s="62" t="s">
        <v>35</v>
      </c>
      <c r="E1310" s="56">
        <v>211.8</v>
      </c>
    </row>
    <row r="1311" spans="1:5" s="5" customFormat="1" ht="15.75" outlineLevel="7" x14ac:dyDescent="0.25">
      <c r="A1311" s="29" t="s">
        <v>637</v>
      </c>
      <c r="B1311" s="51" t="s">
        <v>258</v>
      </c>
      <c r="C1311" s="55" t="s">
        <v>717</v>
      </c>
      <c r="D1311" s="62" t="s">
        <v>29</v>
      </c>
      <c r="E1311" s="56">
        <f>E1312</f>
        <v>704.4</v>
      </c>
    </row>
    <row r="1312" spans="1:5" s="5" customFormat="1" ht="15.75" outlineLevel="7" x14ac:dyDescent="0.25">
      <c r="A1312" s="29" t="s">
        <v>710</v>
      </c>
      <c r="B1312" s="51" t="s">
        <v>258</v>
      </c>
      <c r="C1312" s="55" t="s">
        <v>717</v>
      </c>
      <c r="D1312" s="62" t="s">
        <v>35</v>
      </c>
      <c r="E1312" s="56">
        <v>704.4</v>
      </c>
    </row>
    <row r="1313" spans="1:5" s="16" customFormat="1" ht="15.75" outlineLevel="7" x14ac:dyDescent="0.25">
      <c r="A1313" s="45" t="s">
        <v>728</v>
      </c>
      <c r="B1313" s="47" t="s">
        <v>258</v>
      </c>
      <c r="C1313" s="72" t="s">
        <v>727</v>
      </c>
      <c r="D1313" s="73"/>
      <c r="E1313" s="49">
        <f>E1314+E1315</f>
        <v>10743.9</v>
      </c>
    </row>
    <row r="1314" spans="1:5" s="16" customFormat="1" ht="15.75" outlineLevel="7" x14ac:dyDescent="0.25">
      <c r="A1314" s="29" t="s">
        <v>710</v>
      </c>
      <c r="B1314" s="62" t="s">
        <v>258</v>
      </c>
      <c r="C1314" s="62" t="s">
        <v>723</v>
      </c>
      <c r="D1314" s="62" t="s">
        <v>35</v>
      </c>
      <c r="E1314" s="97" t="s">
        <v>725</v>
      </c>
    </row>
    <row r="1315" spans="1:5" s="16" customFormat="1" ht="15.75" outlineLevel="7" x14ac:dyDescent="0.25">
      <c r="A1315" s="29" t="s">
        <v>710</v>
      </c>
      <c r="B1315" s="62" t="s">
        <v>258</v>
      </c>
      <c r="C1315" s="62" t="s">
        <v>724</v>
      </c>
      <c r="D1315" s="62" t="s">
        <v>35</v>
      </c>
      <c r="E1315" s="97" t="s">
        <v>726</v>
      </c>
    </row>
    <row r="1316" spans="1:5" s="5" customFormat="1" ht="15.75" outlineLevel="7" x14ac:dyDescent="0.25">
      <c r="A1316" s="45" t="s">
        <v>567</v>
      </c>
      <c r="B1316" s="47" t="s">
        <v>283</v>
      </c>
      <c r="C1316" s="55"/>
      <c r="D1316" s="73"/>
      <c r="E1316" s="49">
        <f>E1317</f>
        <v>100</v>
      </c>
    </row>
    <row r="1317" spans="1:5" s="5" customFormat="1" ht="22.5" outlineLevel="7" x14ac:dyDescent="0.25">
      <c r="A1317" s="57" t="s">
        <v>688</v>
      </c>
      <c r="B1317" s="51" t="s">
        <v>331</v>
      </c>
      <c r="C1317" s="55" t="s">
        <v>619</v>
      </c>
      <c r="D1317" s="62"/>
      <c r="E1317" s="56">
        <f>E1318</f>
        <v>100</v>
      </c>
    </row>
    <row r="1318" spans="1:5" s="5" customFormat="1" ht="15.75" outlineLevel="7" x14ac:dyDescent="0.25">
      <c r="A1318" s="29" t="s">
        <v>637</v>
      </c>
      <c r="B1318" s="51" t="s">
        <v>331</v>
      </c>
      <c r="C1318" s="55" t="s">
        <v>620</v>
      </c>
      <c r="D1318" s="62" t="s">
        <v>29</v>
      </c>
      <c r="E1318" s="56">
        <f>E1319</f>
        <v>100</v>
      </c>
    </row>
    <row r="1319" spans="1:5" s="5" customFormat="1" ht="22.5" outlineLevel="1" x14ac:dyDescent="0.25">
      <c r="A1319" s="29" t="s">
        <v>638</v>
      </c>
      <c r="B1319" s="51" t="s">
        <v>331</v>
      </c>
      <c r="C1319" s="55" t="s">
        <v>620</v>
      </c>
      <c r="D1319" s="62">
        <v>240</v>
      </c>
      <c r="E1319" s="56">
        <f>E1582</f>
        <v>100</v>
      </c>
    </row>
    <row r="1320" spans="1:5" s="5" customFormat="1" ht="22.5" hidden="1" outlineLevel="2" x14ac:dyDescent="0.25">
      <c r="A1320" s="29" t="s">
        <v>639</v>
      </c>
      <c r="B1320" s="47" t="s">
        <v>331</v>
      </c>
      <c r="C1320" s="55" t="s">
        <v>620</v>
      </c>
      <c r="D1320" s="48" t="str">
        <f t="shared" ref="D1320:D1383" si="24">C1320</f>
        <v>07001 29999</v>
      </c>
      <c r="E1320" s="61" t="e">
        <f>#REF!</f>
        <v>#REF!</v>
      </c>
    </row>
    <row r="1321" spans="1:5" s="5" customFormat="1" ht="15.75" hidden="1" outlineLevel="3" x14ac:dyDescent="0.25">
      <c r="A1321" s="45" t="s">
        <v>330</v>
      </c>
      <c r="B1321" s="47" t="s">
        <v>331</v>
      </c>
      <c r="C1321" s="55" t="s">
        <v>620</v>
      </c>
      <c r="D1321" s="48" t="str">
        <f t="shared" si="24"/>
        <v>07001 29999</v>
      </c>
      <c r="E1321" s="61" t="e">
        <f>#REF!</f>
        <v>#REF!</v>
      </c>
    </row>
    <row r="1322" spans="1:5" s="5" customFormat="1" ht="15.75" hidden="1" outlineLevel="5" x14ac:dyDescent="0.25">
      <c r="A1322" s="45" t="s">
        <v>332</v>
      </c>
      <c r="B1322" s="47" t="s">
        <v>331</v>
      </c>
      <c r="C1322" s="55" t="s">
        <v>620</v>
      </c>
      <c r="D1322" s="48" t="str">
        <f t="shared" si="24"/>
        <v>07001 29999</v>
      </c>
      <c r="E1322" s="61" t="e">
        <f>#REF!</f>
        <v>#REF!</v>
      </c>
    </row>
    <row r="1323" spans="1:5" s="5" customFormat="1" ht="15.75" hidden="1" outlineLevel="6" x14ac:dyDescent="0.25">
      <c r="A1323" s="45" t="s">
        <v>317</v>
      </c>
      <c r="B1323" s="47" t="s">
        <v>331</v>
      </c>
      <c r="C1323" s="55" t="s">
        <v>620</v>
      </c>
      <c r="D1323" s="48" t="str">
        <f t="shared" si="24"/>
        <v>07001 29999</v>
      </c>
      <c r="E1323" s="61" t="e">
        <f>#REF!</f>
        <v>#REF!</v>
      </c>
    </row>
    <row r="1324" spans="1:5" s="5" customFormat="1" ht="15.75" hidden="1" outlineLevel="7" x14ac:dyDescent="0.25">
      <c r="A1324" s="45" t="s">
        <v>28</v>
      </c>
      <c r="B1324" s="51" t="s">
        <v>331</v>
      </c>
      <c r="C1324" s="55" t="s">
        <v>620</v>
      </c>
      <c r="D1324" s="48" t="str">
        <f t="shared" si="24"/>
        <v>07001 29999</v>
      </c>
      <c r="E1324" s="61" t="e">
        <f>#REF!</f>
        <v>#REF!</v>
      </c>
    </row>
    <row r="1325" spans="1:5" s="5" customFormat="1" ht="15.75" hidden="1" outlineLevel="7" x14ac:dyDescent="0.25">
      <c r="A1325" s="45" t="s">
        <v>30</v>
      </c>
      <c r="B1325" s="51" t="s">
        <v>331</v>
      </c>
      <c r="C1325" s="55" t="s">
        <v>620</v>
      </c>
      <c r="D1325" s="48" t="str">
        <f t="shared" si="24"/>
        <v>07001 29999</v>
      </c>
      <c r="E1325" s="61" t="e">
        <f>#REF!</f>
        <v>#REF!</v>
      </c>
    </row>
    <row r="1326" spans="1:5" s="5" customFormat="1" ht="15.75" hidden="1" outlineLevel="5" x14ac:dyDescent="0.25">
      <c r="A1326" s="29" t="s">
        <v>32</v>
      </c>
      <c r="B1326" s="47" t="s">
        <v>331</v>
      </c>
      <c r="C1326" s="55" t="s">
        <v>620</v>
      </c>
      <c r="D1326" s="48" t="str">
        <f t="shared" si="24"/>
        <v>07001 29999</v>
      </c>
      <c r="E1326" s="61" t="e">
        <f>#REF!</f>
        <v>#REF!</v>
      </c>
    </row>
    <row r="1327" spans="1:5" s="5" customFormat="1" ht="15.75" hidden="1" outlineLevel="6" x14ac:dyDescent="0.25">
      <c r="A1327" s="29" t="s">
        <v>34</v>
      </c>
      <c r="B1327" s="47" t="s">
        <v>331</v>
      </c>
      <c r="C1327" s="55" t="s">
        <v>620</v>
      </c>
      <c r="D1327" s="48" t="str">
        <f t="shared" si="24"/>
        <v>07001 29999</v>
      </c>
      <c r="E1327" s="61" t="e">
        <f>#REF!</f>
        <v>#REF!</v>
      </c>
    </row>
    <row r="1328" spans="1:5" s="5" customFormat="1" ht="22.5" hidden="1" outlineLevel="7" x14ac:dyDescent="0.25">
      <c r="A1328" s="45" t="s">
        <v>105</v>
      </c>
      <c r="B1328" s="51" t="s">
        <v>331</v>
      </c>
      <c r="C1328" s="55" t="s">
        <v>620</v>
      </c>
      <c r="D1328" s="48" t="str">
        <f t="shared" si="24"/>
        <v>07001 29999</v>
      </c>
      <c r="E1328" s="61" t="e">
        <f>#REF!</f>
        <v>#REF!</v>
      </c>
    </row>
    <row r="1329" spans="1:5" s="5" customFormat="1" ht="15.75" hidden="1" outlineLevel="6" x14ac:dyDescent="0.25">
      <c r="A1329" s="45" t="s">
        <v>106</v>
      </c>
      <c r="B1329" s="47" t="s">
        <v>331</v>
      </c>
      <c r="C1329" s="55" t="s">
        <v>620</v>
      </c>
      <c r="D1329" s="48" t="str">
        <f t="shared" si="24"/>
        <v>07001 29999</v>
      </c>
      <c r="E1329" s="61" t="e">
        <f>#REF!</f>
        <v>#REF!</v>
      </c>
    </row>
    <row r="1330" spans="1:5" s="5" customFormat="1" ht="15.75" hidden="1" outlineLevel="7" x14ac:dyDescent="0.25">
      <c r="A1330" s="29" t="s">
        <v>316</v>
      </c>
      <c r="B1330" s="51" t="s">
        <v>331</v>
      </c>
      <c r="C1330" s="55" t="s">
        <v>620</v>
      </c>
      <c r="D1330" s="48" t="str">
        <f t="shared" si="24"/>
        <v>07001 29999</v>
      </c>
      <c r="E1330" s="61" t="e">
        <f>#REF!</f>
        <v>#REF!</v>
      </c>
    </row>
    <row r="1331" spans="1:5" s="5" customFormat="1" ht="22.5" hidden="1" outlineLevel="3" x14ac:dyDescent="0.25">
      <c r="A1331" s="45" t="s">
        <v>113</v>
      </c>
      <c r="B1331" s="47" t="s">
        <v>331</v>
      </c>
      <c r="C1331" s="55" t="s">
        <v>620</v>
      </c>
      <c r="D1331" s="48" t="str">
        <f t="shared" si="24"/>
        <v>07001 29999</v>
      </c>
      <c r="E1331" s="61" t="e">
        <f>#REF!</f>
        <v>#REF!</v>
      </c>
    </row>
    <row r="1332" spans="1:5" s="5" customFormat="1" ht="15.75" hidden="1" outlineLevel="5" x14ac:dyDescent="0.25">
      <c r="A1332" s="29" t="s">
        <v>113</v>
      </c>
      <c r="B1332" s="47" t="s">
        <v>331</v>
      </c>
      <c r="C1332" s="55" t="s">
        <v>620</v>
      </c>
      <c r="D1332" s="48" t="str">
        <f t="shared" si="24"/>
        <v>07001 29999</v>
      </c>
      <c r="E1332" s="61" t="e">
        <f>#REF!</f>
        <v>#REF!</v>
      </c>
    </row>
    <row r="1333" spans="1:5" s="5" customFormat="1" ht="15.75" hidden="1" outlineLevel="6" x14ac:dyDescent="0.25">
      <c r="A1333" s="45" t="s">
        <v>79</v>
      </c>
      <c r="B1333" s="47" t="s">
        <v>331</v>
      </c>
      <c r="C1333" s="55" t="s">
        <v>620</v>
      </c>
      <c r="D1333" s="48" t="str">
        <f t="shared" si="24"/>
        <v>07001 29999</v>
      </c>
      <c r="E1333" s="61" t="e">
        <f>#REF!</f>
        <v>#REF!</v>
      </c>
    </row>
    <row r="1334" spans="1:5" s="5" customFormat="1" ht="33.75" hidden="1" outlineLevel="7" x14ac:dyDescent="0.25">
      <c r="A1334" s="45" t="s">
        <v>16</v>
      </c>
      <c r="B1334" s="51" t="s">
        <v>331</v>
      </c>
      <c r="C1334" s="55" t="s">
        <v>620</v>
      </c>
      <c r="D1334" s="48" t="str">
        <f t="shared" si="24"/>
        <v>07001 29999</v>
      </c>
      <c r="E1334" s="61" t="e">
        <f>#REF!</f>
        <v>#REF!</v>
      </c>
    </row>
    <row r="1335" spans="1:5" s="5" customFormat="1" ht="15.75" hidden="1" outlineLevel="7" x14ac:dyDescent="0.25">
      <c r="A1335" s="45" t="s">
        <v>80</v>
      </c>
      <c r="B1335" s="51" t="s">
        <v>331</v>
      </c>
      <c r="C1335" s="55" t="s">
        <v>620</v>
      </c>
      <c r="D1335" s="48" t="str">
        <f t="shared" si="24"/>
        <v>07001 29999</v>
      </c>
      <c r="E1335" s="61" t="e">
        <f>#REF!</f>
        <v>#REF!</v>
      </c>
    </row>
    <row r="1336" spans="1:5" s="5" customFormat="1" ht="15.75" hidden="1" outlineLevel="5" x14ac:dyDescent="0.25">
      <c r="A1336" s="29" t="s">
        <v>20</v>
      </c>
      <c r="B1336" s="47" t="s">
        <v>331</v>
      </c>
      <c r="C1336" s="55" t="s">
        <v>620</v>
      </c>
      <c r="D1336" s="48" t="str">
        <f t="shared" si="24"/>
        <v>07001 29999</v>
      </c>
      <c r="E1336" s="61" t="e">
        <f>#REF!</f>
        <v>#REF!</v>
      </c>
    </row>
    <row r="1337" spans="1:5" s="5" customFormat="1" ht="15.75" hidden="1" outlineLevel="6" x14ac:dyDescent="0.25">
      <c r="A1337" s="29" t="s">
        <v>26</v>
      </c>
      <c r="B1337" s="47" t="s">
        <v>331</v>
      </c>
      <c r="C1337" s="55" t="s">
        <v>620</v>
      </c>
      <c r="D1337" s="48" t="str">
        <f t="shared" si="24"/>
        <v>07001 29999</v>
      </c>
      <c r="E1337" s="61" t="e">
        <f>#REF!</f>
        <v>#REF!</v>
      </c>
    </row>
    <row r="1338" spans="1:5" s="5" customFormat="1" ht="15.75" hidden="1" outlineLevel="7" x14ac:dyDescent="0.25">
      <c r="A1338" s="45" t="s">
        <v>28</v>
      </c>
      <c r="B1338" s="51" t="s">
        <v>331</v>
      </c>
      <c r="C1338" s="55" t="s">
        <v>620</v>
      </c>
      <c r="D1338" s="48" t="str">
        <f t="shared" si="24"/>
        <v>07001 29999</v>
      </c>
      <c r="E1338" s="61" t="e">
        <f>#REF!</f>
        <v>#REF!</v>
      </c>
    </row>
    <row r="1339" spans="1:5" s="5" customFormat="1" ht="15.75" hidden="1" outlineLevel="7" x14ac:dyDescent="0.25">
      <c r="A1339" s="45" t="s">
        <v>30</v>
      </c>
      <c r="B1339" s="51" t="s">
        <v>331</v>
      </c>
      <c r="C1339" s="55" t="s">
        <v>620</v>
      </c>
      <c r="D1339" s="48" t="str">
        <f t="shared" si="24"/>
        <v>07001 29999</v>
      </c>
      <c r="E1339" s="61" t="e">
        <f>#REF!</f>
        <v>#REF!</v>
      </c>
    </row>
    <row r="1340" spans="1:5" s="5" customFormat="1" ht="15.75" hidden="1" outlineLevel="7" x14ac:dyDescent="0.25">
      <c r="A1340" s="29" t="s">
        <v>32</v>
      </c>
      <c r="B1340" s="51" t="s">
        <v>331</v>
      </c>
      <c r="C1340" s="55" t="s">
        <v>620</v>
      </c>
      <c r="D1340" s="48" t="str">
        <f t="shared" si="24"/>
        <v>07001 29999</v>
      </c>
      <c r="E1340" s="61" t="e">
        <f>#REF!</f>
        <v>#REF!</v>
      </c>
    </row>
    <row r="1341" spans="1:5" s="5" customFormat="1" ht="15.75" hidden="1" outlineLevel="5" x14ac:dyDescent="0.25">
      <c r="A1341" s="29" t="s">
        <v>89</v>
      </c>
      <c r="B1341" s="47" t="s">
        <v>331</v>
      </c>
      <c r="C1341" s="55" t="s">
        <v>620</v>
      </c>
      <c r="D1341" s="48" t="str">
        <f t="shared" si="24"/>
        <v>07001 29999</v>
      </c>
      <c r="E1341" s="61" t="e">
        <f>#REF!</f>
        <v>#REF!</v>
      </c>
    </row>
    <row r="1342" spans="1:5" s="5" customFormat="1" ht="15.75" hidden="1" outlineLevel="6" x14ac:dyDescent="0.25">
      <c r="A1342" s="29" t="s">
        <v>34</v>
      </c>
      <c r="B1342" s="47" t="s">
        <v>331</v>
      </c>
      <c r="C1342" s="55" t="s">
        <v>620</v>
      </c>
      <c r="D1342" s="48" t="str">
        <f t="shared" si="24"/>
        <v>07001 29999</v>
      </c>
      <c r="E1342" s="61" t="e">
        <f>#REF!</f>
        <v>#REF!</v>
      </c>
    </row>
    <row r="1343" spans="1:5" s="5" customFormat="1" ht="15.75" hidden="1" outlineLevel="7" x14ac:dyDescent="0.25">
      <c r="A1343" s="45" t="s">
        <v>47</v>
      </c>
      <c r="B1343" s="51" t="s">
        <v>331</v>
      </c>
      <c r="C1343" s="55" t="s">
        <v>620</v>
      </c>
      <c r="D1343" s="48" t="str">
        <f t="shared" si="24"/>
        <v>07001 29999</v>
      </c>
      <c r="E1343" s="61" t="e">
        <f>#REF!</f>
        <v>#REF!</v>
      </c>
    </row>
    <row r="1344" spans="1:5" s="5" customFormat="1" ht="15.75" hidden="1" outlineLevel="7" x14ac:dyDescent="0.25">
      <c r="A1344" s="45" t="s">
        <v>49</v>
      </c>
      <c r="B1344" s="51" t="s">
        <v>331</v>
      </c>
      <c r="C1344" s="55" t="s">
        <v>620</v>
      </c>
      <c r="D1344" s="48" t="str">
        <f t="shared" si="24"/>
        <v>07001 29999</v>
      </c>
      <c r="E1344" s="61" t="e">
        <f>#REF!</f>
        <v>#REF!</v>
      </c>
    </row>
    <row r="1345" spans="1:5" s="5" customFormat="1" ht="15.75" hidden="1" outlineLevel="2" x14ac:dyDescent="0.25">
      <c r="A1345" s="29" t="s">
        <v>56</v>
      </c>
      <c r="B1345" s="47" t="s">
        <v>331</v>
      </c>
      <c r="C1345" s="55" t="s">
        <v>620</v>
      </c>
      <c r="D1345" s="48" t="str">
        <f t="shared" si="24"/>
        <v>07001 29999</v>
      </c>
      <c r="E1345" s="61" t="e">
        <f>#REF!</f>
        <v>#REF!</v>
      </c>
    </row>
    <row r="1346" spans="1:5" s="5" customFormat="1" ht="15.75" hidden="1" outlineLevel="3" x14ac:dyDescent="0.25">
      <c r="A1346" s="29" t="s">
        <v>51</v>
      </c>
      <c r="B1346" s="47" t="s">
        <v>331</v>
      </c>
      <c r="C1346" s="55" t="s">
        <v>620</v>
      </c>
      <c r="D1346" s="48" t="str">
        <f t="shared" si="24"/>
        <v>07001 29999</v>
      </c>
      <c r="E1346" s="61" t="e">
        <f>#REF!</f>
        <v>#REF!</v>
      </c>
    </row>
    <row r="1347" spans="1:5" s="5" customFormat="1" ht="15.75" hidden="1" outlineLevel="4" x14ac:dyDescent="0.25">
      <c r="A1347" s="45" t="s">
        <v>333</v>
      </c>
      <c r="B1347" s="47" t="s">
        <v>331</v>
      </c>
      <c r="C1347" s="55" t="s">
        <v>620</v>
      </c>
      <c r="D1347" s="48" t="str">
        <f t="shared" si="24"/>
        <v>07001 29999</v>
      </c>
      <c r="E1347" s="61" t="e">
        <f>#REF!</f>
        <v>#REF!</v>
      </c>
    </row>
    <row r="1348" spans="1:5" s="5" customFormat="1" ht="15.75" hidden="1" outlineLevel="5" x14ac:dyDescent="0.25">
      <c r="A1348" s="45" t="s">
        <v>334</v>
      </c>
      <c r="B1348" s="47" t="s">
        <v>331</v>
      </c>
      <c r="C1348" s="55" t="s">
        <v>620</v>
      </c>
      <c r="D1348" s="48" t="str">
        <f t="shared" si="24"/>
        <v>07001 29999</v>
      </c>
      <c r="E1348" s="61" t="e">
        <f>#REF!</f>
        <v>#REF!</v>
      </c>
    </row>
    <row r="1349" spans="1:5" s="5" customFormat="1" ht="15.75" hidden="1" outlineLevel="6" x14ac:dyDescent="0.25">
      <c r="A1349" s="45" t="s">
        <v>335</v>
      </c>
      <c r="B1349" s="47" t="s">
        <v>331</v>
      </c>
      <c r="C1349" s="55" t="s">
        <v>620</v>
      </c>
      <c r="D1349" s="48" t="str">
        <f t="shared" si="24"/>
        <v>07001 29999</v>
      </c>
      <c r="E1349" s="61" t="e">
        <f>#REF!</f>
        <v>#REF!</v>
      </c>
    </row>
    <row r="1350" spans="1:5" s="5" customFormat="1" ht="15.75" hidden="1" outlineLevel="7" x14ac:dyDescent="0.25">
      <c r="A1350" s="45" t="s">
        <v>28</v>
      </c>
      <c r="B1350" s="51" t="s">
        <v>331</v>
      </c>
      <c r="C1350" s="55" t="s">
        <v>620</v>
      </c>
      <c r="D1350" s="48" t="str">
        <f t="shared" si="24"/>
        <v>07001 29999</v>
      </c>
      <c r="E1350" s="61" t="e">
        <f>#REF!</f>
        <v>#REF!</v>
      </c>
    </row>
    <row r="1351" spans="1:5" s="5" customFormat="1" ht="15.75" hidden="1" outlineLevel="5" x14ac:dyDescent="0.25">
      <c r="A1351" s="45" t="s">
        <v>30</v>
      </c>
      <c r="B1351" s="47" t="s">
        <v>331</v>
      </c>
      <c r="C1351" s="55" t="s">
        <v>620</v>
      </c>
      <c r="D1351" s="48" t="str">
        <f t="shared" si="24"/>
        <v>07001 29999</v>
      </c>
      <c r="E1351" s="61" t="e">
        <f>#REF!</f>
        <v>#REF!</v>
      </c>
    </row>
    <row r="1352" spans="1:5" s="5" customFormat="1" ht="15.75" hidden="1" outlineLevel="6" x14ac:dyDescent="0.25">
      <c r="A1352" s="29" t="s">
        <v>34</v>
      </c>
      <c r="B1352" s="47" t="s">
        <v>331</v>
      </c>
      <c r="C1352" s="55" t="s">
        <v>620</v>
      </c>
      <c r="D1352" s="48" t="str">
        <f t="shared" si="24"/>
        <v>07001 29999</v>
      </c>
      <c r="E1352" s="61" t="e">
        <f>#REF!</f>
        <v>#REF!</v>
      </c>
    </row>
    <row r="1353" spans="1:5" s="5" customFormat="1" ht="15.75" hidden="1" outlineLevel="7" x14ac:dyDescent="0.25">
      <c r="A1353" s="45" t="s">
        <v>36</v>
      </c>
      <c r="B1353" s="51" t="s">
        <v>331</v>
      </c>
      <c r="C1353" s="55" t="s">
        <v>620</v>
      </c>
      <c r="D1353" s="48" t="str">
        <f t="shared" si="24"/>
        <v>07001 29999</v>
      </c>
      <c r="E1353" s="61" t="e">
        <f>#REF!</f>
        <v>#REF!</v>
      </c>
    </row>
    <row r="1354" spans="1:5" s="5" customFormat="1" ht="15.75" hidden="1" outlineLevel="5" x14ac:dyDescent="0.25">
      <c r="A1354" s="45" t="s">
        <v>291</v>
      </c>
      <c r="B1354" s="47" t="s">
        <v>331</v>
      </c>
      <c r="C1354" s="55" t="s">
        <v>620</v>
      </c>
      <c r="D1354" s="48" t="str">
        <f t="shared" si="24"/>
        <v>07001 29999</v>
      </c>
      <c r="E1354" s="61" t="e">
        <f>#REF!</f>
        <v>#REF!</v>
      </c>
    </row>
    <row r="1355" spans="1:5" s="5" customFormat="1" ht="15.75" hidden="1" outlineLevel="6" x14ac:dyDescent="0.25">
      <c r="A1355" s="29" t="s">
        <v>336</v>
      </c>
      <c r="B1355" s="47" t="s">
        <v>331</v>
      </c>
      <c r="C1355" s="55" t="s">
        <v>620</v>
      </c>
      <c r="D1355" s="48" t="str">
        <f t="shared" si="24"/>
        <v>07001 29999</v>
      </c>
      <c r="E1355" s="61" t="e">
        <f>#REF!</f>
        <v>#REF!</v>
      </c>
    </row>
    <row r="1356" spans="1:5" s="5" customFormat="1" ht="22.5" hidden="1" outlineLevel="7" x14ac:dyDescent="0.25">
      <c r="A1356" s="45" t="s">
        <v>105</v>
      </c>
      <c r="B1356" s="51" t="s">
        <v>331</v>
      </c>
      <c r="C1356" s="55" t="s">
        <v>620</v>
      </c>
      <c r="D1356" s="48" t="str">
        <f t="shared" si="24"/>
        <v>07001 29999</v>
      </c>
      <c r="E1356" s="61" t="e">
        <f>#REF!</f>
        <v>#REF!</v>
      </c>
    </row>
    <row r="1357" spans="1:5" s="5" customFormat="1" ht="15.75" hidden="1" outlineLevel="2" x14ac:dyDescent="0.25">
      <c r="A1357" s="45" t="s">
        <v>106</v>
      </c>
      <c r="B1357" s="47" t="s">
        <v>331</v>
      </c>
      <c r="C1357" s="55" t="s">
        <v>620</v>
      </c>
      <c r="D1357" s="48" t="str">
        <f t="shared" si="24"/>
        <v>07001 29999</v>
      </c>
      <c r="E1357" s="61" t="e">
        <f>#REF!</f>
        <v>#REF!</v>
      </c>
    </row>
    <row r="1358" spans="1:5" s="5" customFormat="1" ht="22.5" hidden="1" outlineLevel="3" x14ac:dyDescent="0.25">
      <c r="A1358" s="29" t="s">
        <v>107</v>
      </c>
      <c r="B1358" s="47" t="s">
        <v>331</v>
      </c>
      <c r="C1358" s="55" t="s">
        <v>620</v>
      </c>
      <c r="D1358" s="48" t="str">
        <f t="shared" si="24"/>
        <v>07001 29999</v>
      </c>
      <c r="E1358" s="61" t="e">
        <f>#REF!</f>
        <v>#REF!</v>
      </c>
    </row>
    <row r="1359" spans="1:5" s="5" customFormat="1" ht="15.75" hidden="1" outlineLevel="5" x14ac:dyDescent="0.25">
      <c r="A1359" s="45" t="s">
        <v>118</v>
      </c>
      <c r="B1359" s="47" t="s">
        <v>331</v>
      </c>
      <c r="C1359" s="55" t="s">
        <v>620</v>
      </c>
      <c r="D1359" s="48" t="str">
        <f t="shared" si="24"/>
        <v>07001 29999</v>
      </c>
      <c r="E1359" s="61" t="e">
        <f>#REF!</f>
        <v>#REF!</v>
      </c>
    </row>
    <row r="1360" spans="1:5" s="5" customFormat="1" ht="33.75" hidden="1" outlineLevel="6" x14ac:dyDescent="0.25">
      <c r="A1360" s="45" t="s">
        <v>337</v>
      </c>
      <c r="B1360" s="47" t="s">
        <v>331</v>
      </c>
      <c r="C1360" s="55" t="s">
        <v>620</v>
      </c>
      <c r="D1360" s="48" t="str">
        <f t="shared" si="24"/>
        <v>07001 29999</v>
      </c>
      <c r="E1360" s="61" t="e">
        <f>#REF!</f>
        <v>#REF!</v>
      </c>
    </row>
    <row r="1361" spans="1:5" s="5" customFormat="1" ht="15.75" hidden="1" outlineLevel="7" x14ac:dyDescent="0.25">
      <c r="A1361" s="45" t="s">
        <v>28</v>
      </c>
      <c r="B1361" s="51" t="s">
        <v>331</v>
      </c>
      <c r="C1361" s="55" t="s">
        <v>620</v>
      </c>
      <c r="D1361" s="48" t="str">
        <f t="shared" si="24"/>
        <v>07001 29999</v>
      </c>
      <c r="E1361" s="61" t="e">
        <f>#REF!</f>
        <v>#REF!</v>
      </c>
    </row>
    <row r="1362" spans="1:5" s="5" customFormat="1" ht="15.75" hidden="1" outlineLevel="7" x14ac:dyDescent="0.25">
      <c r="A1362" s="45" t="s">
        <v>30</v>
      </c>
      <c r="B1362" s="51" t="s">
        <v>331</v>
      </c>
      <c r="C1362" s="55" t="s">
        <v>620</v>
      </c>
      <c r="D1362" s="48" t="str">
        <f t="shared" si="24"/>
        <v>07001 29999</v>
      </c>
      <c r="E1362" s="61" t="e">
        <f>#REF!</f>
        <v>#REF!</v>
      </c>
    </row>
    <row r="1363" spans="1:5" s="5" customFormat="1" ht="15.75" hidden="1" outlineLevel="5" x14ac:dyDescent="0.25">
      <c r="A1363" s="29" t="s">
        <v>32</v>
      </c>
      <c r="B1363" s="47" t="s">
        <v>331</v>
      </c>
      <c r="C1363" s="55" t="s">
        <v>620</v>
      </c>
      <c r="D1363" s="48" t="str">
        <f t="shared" si="24"/>
        <v>07001 29999</v>
      </c>
      <c r="E1363" s="61" t="e">
        <f>#REF!</f>
        <v>#REF!</v>
      </c>
    </row>
    <row r="1364" spans="1:5" s="5" customFormat="1" ht="15.75" hidden="1" outlineLevel="6" x14ac:dyDescent="0.25">
      <c r="A1364" s="29" t="s">
        <v>34</v>
      </c>
      <c r="B1364" s="47" t="s">
        <v>331</v>
      </c>
      <c r="C1364" s="55" t="s">
        <v>620</v>
      </c>
      <c r="D1364" s="48" t="str">
        <f t="shared" si="24"/>
        <v>07001 29999</v>
      </c>
      <c r="E1364" s="61" t="e">
        <f>#REF!</f>
        <v>#REF!</v>
      </c>
    </row>
    <row r="1365" spans="1:5" s="5" customFormat="1" ht="22.5" hidden="1" outlineLevel="7" x14ac:dyDescent="0.25">
      <c r="A1365" s="45" t="s">
        <v>105</v>
      </c>
      <c r="B1365" s="51" t="s">
        <v>331</v>
      </c>
      <c r="C1365" s="55" t="s">
        <v>620</v>
      </c>
      <c r="D1365" s="48" t="str">
        <f t="shared" si="24"/>
        <v>07001 29999</v>
      </c>
      <c r="E1365" s="61" t="e">
        <f>#REF!</f>
        <v>#REF!</v>
      </c>
    </row>
    <row r="1366" spans="1:5" s="5" customFormat="1" ht="15.75" hidden="1" outlineLevel="3" x14ac:dyDescent="0.25">
      <c r="A1366" s="45" t="s">
        <v>137</v>
      </c>
      <c r="B1366" s="47" t="s">
        <v>331</v>
      </c>
      <c r="C1366" s="55" t="s">
        <v>620</v>
      </c>
      <c r="D1366" s="48" t="str">
        <f t="shared" si="24"/>
        <v>07001 29999</v>
      </c>
      <c r="E1366" s="61" t="e">
        <f>#REF!</f>
        <v>#REF!</v>
      </c>
    </row>
    <row r="1367" spans="1:5" s="5" customFormat="1" ht="15.75" hidden="1" outlineLevel="5" x14ac:dyDescent="0.25">
      <c r="A1367" s="29" t="s">
        <v>139</v>
      </c>
      <c r="B1367" s="47" t="s">
        <v>331</v>
      </c>
      <c r="C1367" s="55" t="s">
        <v>620</v>
      </c>
      <c r="D1367" s="48" t="str">
        <f t="shared" si="24"/>
        <v>07001 29999</v>
      </c>
      <c r="E1367" s="61" t="e">
        <f>#REF!</f>
        <v>#REF!</v>
      </c>
    </row>
    <row r="1368" spans="1:5" s="5" customFormat="1" ht="22.5" hidden="1" outlineLevel="6" x14ac:dyDescent="0.25">
      <c r="A1368" s="45" t="s">
        <v>140</v>
      </c>
      <c r="B1368" s="47" t="s">
        <v>331</v>
      </c>
      <c r="C1368" s="55" t="s">
        <v>620</v>
      </c>
      <c r="D1368" s="48" t="str">
        <f t="shared" si="24"/>
        <v>07001 29999</v>
      </c>
      <c r="E1368" s="61" t="e">
        <f>#REF!</f>
        <v>#REF!</v>
      </c>
    </row>
    <row r="1369" spans="1:5" s="5" customFormat="1" ht="15.75" hidden="1" outlineLevel="7" x14ac:dyDescent="0.25">
      <c r="A1369" s="45" t="s">
        <v>28</v>
      </c>
      <c r="B1369" s="51" t="s">
        <v>331</v>
      </c>
      <c r="C1369" s="55" t="s">
        <v>620</v>
      </c>
      <c r="D1369" s="48" t="str">
        <f t="shared" si="24"/>
        <v>07001 29999</v>
      </c>
      <c r="E1369" s="61" t="e">
        <f>#REF!</f>
        <v>#REF!</v>
      </c>
    </row>
    <row r="1370" spans="1:5" s="5" customFormat="1" ht="15.75" hidden="1" outlineLevel="3" x14ac:dyDescent="0.25">
      <c r="A1370" s="45" t="s">
        <v>30</v>
      </c>
      <c r="B1370" s="47" t="s">
        <v>331</v>
      </c>
      <c r="C1370" s="55" t="s">
        <v>620</v>
      </c>
      <c r="D1370" s="48" t="str">
        <f t="shared" si="24"/>
        <v>07001 29999</v>
      </c>
      <c r="E1370" s="61" t="e">
        <f>#REF!</f>
        <v>#REF!</v>
      </c>
    </row>
    <row r="1371" spans="1:5" s="5" customFormat="1" ht="15.75" hidden="1" outlineLevel="4" x14ac:dyDescent="0.25">
      <c r="A1371" s="29" t="s">
        <v>34</v>
      </c>
      <c r="B1371" s="47" t="s">
        <v>331</v>
      </c>
      <c r="C1371" s="55" t="s">
        <v>620</v>
      </c>
      <c r="D1371" s="48" t="str">
        <f t="shared" si="24"/>
        <v>07001 29999</v>
      </c>
      <c r="E1371" s="61" t="e">
        <f>#REF!</f>
        <v>#REF!</v>
      </c>
    </row>
    <row r="1372" spans="1:5" s="5" customFormat="1" ht="22.5" hidden="1" outlineLevel="5" x14ac:dyDescent="0.25">
      <c r="A1372" s="45" t="s">
        <v>338</v>
      </c>
      <c r="B1372" s="47" t="s">
        <v>331</v>
      </c>
      <c r="C1372" s="55" t="s">
        <v>620</v>
      </c>
      <c r="D1372" s="48" t="str">
        <f t="shared" si="24"/>
        <v>07001 29999</v>
      </c>
      <c r="E1372" s="61" t="e">
        <f>#REF!</f>
        <v>#REF!</v>
      </c>
    </row>
    <row r="1373" spans="1:5" s="5" customFormat="1" ht="22.5" hidden="1" outlineLevel="6" x14ac:dyDescent="0.25">
      <c r="A1373" s="45" t="s">
        <v>339</v>
      </c>
      <c r="B1373" s="47" t="s">
        <v>331</v>
      </c>
      <c r="C1373" s="55" t="s">
        <v>620</v>
      </c>
      <c r="D1373" s="48" t="str">
        <f t="shared" si="24"/>
        <v>07001 29999</v>
      </c>
      <c r="E1373" s="61" t="e">
        <f>#REF!</f>
        <v>#REF!</v>
      </c>
    </row>
    <row r="1374" spans="1:5" s="5" customFormat="1" ht="15.75" hidden="1" outlineLevel="7" x14ac:dyDescent="0.25">
      <c r="A1374" s="45" t="s">
        <v>28</v>
      </c>
      <c r="B1374" s="51" t="s">
        <v>331</v>
      </c>
      <c r="C1374" s="55" t="s">
        <v>620</v>
      </c>
      <c r="D1374" s="48" t="str">
        <f t="shared" si="24"/>
        <v>07001 29999</v>
      </c>
      <c r="E1374" s="61" t="e">
        <f>#REF!</f>
        <v>#REF!</v>
      </c>
    </row>
    <row r="1375" spans="1:5" s="5" customFormat="1" ht="15.75" hidden="1" outlineLevel="7" x14ac:dyDescent="0.25">
      <c r="A1375" s="45" t="s">
        <v>30</v>
      </c>
      <c r="B1375" s="51" t="s">
        <v>331</v>
      </c>
      <c r="C1375" s="55" t="s">
        <v>620</v>
      </c>
      <c r="D1375" s="48" t="str">
        <f t="shared" si="24"/>
        <v>07001 29999</v>
      </c>
      <c r="E1375" s="61" t="e">
        <f>#REF!</f>
        <v>#REF!</v>
      </c>
    </row>
    <row r="1376" spans="1:5" s="5" customFormat="1" ht="15.75" hidden="1" outlineLevel="5" x14ac:dyDescent="0.25">
      <c r="A1376" s="29" t="s">
        <v>32</v>
      </c>
      <c r="B1376" s="47" t="s">
        <v>331</v>
      </c>
      <c r="C1376" s="55" t="s">
        <v>620</v>
      </c>
      <c r="D1376" s="48" t="str">
        <f t="shared" si="24"/>
        <v>07001 29999</v>
      </c>
      <c r="E1376" s="61" t="e">
        <f>#REF!</f>
        <v>#REF!</v>
      </c>
    </row>
    <row r="1377" spans="1:5" s="5" customFormat="1" ht="15.75" hidden="1" outlineLevel="6" x14ac:dyDescent="0.25">
      <c r="A1377" s="29" t="s">
        <v>34</v>
      </c>
      <c r="B1377" s="47" t="s">
        <v>331</v>
      </c>
      <c r="C1377" s="55" t="s">
        <v>620</v>
      </c>
      <c r="D1377" s="48" t="str">
        <f t="shared" si="24"/>
        <v>07001 29999</v>
      </c>
      <c r="E1377" s="61" t="e">
        <f>#REF!</f>
        <v>#REF!</v>
      </c>
    </row>
    <row r="1378" spans="1:5" s="5" customFormat="1" ht="22.5" hidden="1" outlineLevel="7" x14ac:dyDescent="0.25">
      <c r="A1378" s="45" t="s">
        <v>105</v>
      </c>
      <c r="B1378" s="51" t="s">
        <v>331</v>
      </c>
      <c r="C1378" s="55" t="s">
        <v>620</v>
      </c>
      <c r="D1378" s="48" t="str">
        <f t="shared" si="24"/>
        <v>07001 29999</v>
      </c>
      <c r="E1378" s="61" t="e">
        <f>#REF!</f>
        <v>#REF!</v>
      </c>
    </row>
    <row r="1379" spans="1:5" s="5" customFormat="1" ht="15.75" hidden="1" outlineLevel="6" x14ac:dyDescent="0.25">
      <c r="A1379" s="45" t="s">
        <v>137</v>
      </c>
      <c r="B1379" s="47" t="s">
        <v>331</v>
      </c>
      <c r="C1379" s="55" t="s">
        <v>620</v>
      </c>
      <c r="D1379" s="48" t="str">
        <f t="shared" si="24"/>
        <v>07001 29999</v>
      </c>
      <c r="E1379" s="61" t="e">
        <f>#REF!</f>
        <v>#REF!</v>
      </c>
    </row>
    <row r="1380" spans="1:5" s="5" customFormat="1" ht="15.75" hidden="1" outlineLevel="7" x14ac:dyDescent="0.25">
      <c r="A1380" s="29" t="s">
        <v>139</v>
      </c>
      <c r="B1380" s="51" t="s">
        <v>331</v>
      </c>
      <c r="C1380" s="55" t="s">
        <v>620</v>
      </c>
      <c r="D1380" s="48" t="str">
        <f t="shared" si="24"/>
        <v>07001 29999</v>
      </c>
      <c r="E1380" s="61" t="e">
        <f>#REF!</f>
        <v>#REF!</v>
      </c>
    </row>
    <row r="1381" spans="1:5" s="5" customFormat="1" ht="15.75" hidden="1" outlineLevel="6" x14ac:dyDescent="0.25">
      <c r="A1381" s="45" t="s">
        <v>106</v>
      </c>
      <c r="B1381" s="47" t="s">
        <v>331</v>
      </c>
      <c r="C1381" s="55" t="s">
        <v>620</v>
      </c>
      <c r="D1381" s="48" t="str">
        <f t="shared" si="24"/>
        <v>07001 29999</v>
      </c>
      <c r="E1381" s="61" t="e">
        <f>#REF!</f>
        <v>#REF!</v>
      </c>
    </row>
    <row r="1382" spans="1:5" s="5" customFormat="1" ht="15.75" hidden="1" outlineLevel="7" x14ac:dyDescent="0.25">
      <c r="A1382" s="29" t="s">
        <v>316</v>
      </c>
      <c r="B1382" s="51" t="s">
        <v>331</v>
      </c>
      <c r="C1382" s="55" t="s">
        <v>620</v>
      </c>
      <c r="D1382" s="48" t="str">
        <f t="shared" si="24"/>
        <v>07001 29999</v>
      </c>
      <c r="E1382" s="61" t="e">
        <f>#REF!</f>
        <v>#REF!</v>
      </c>
    </row>
    <row r="1383" spans="1:5" s="5" customFormat="1" ht="22.5" hidden="1" outlineLevel="4" x14ac:dyDescent="0.25">
      <c r="A1383" s="45" t="s">
        <v>113</v>
      </c>
      <c r="B1383" s="47" t="s">
        <v>331</v>
      </c>
      <c r="C1383" s="55" t="s">
        <v>620</v>
      </c>
      <c r="D1383" s="48" t="str">
        <f t="shared" si="24"/>
        <v>07001 29999</v>
      </c>
      <c r="E1383" s="61" t="e">
        <f>#REF!</f>
        <v>#REF!</v>
      </c>
    </row>
    <row r="1384" spans="1:5" s="5" customFormat="1" ht="15.75" hidden="1" outlineLevel="5" x14ac:dyDescent="0.25">
      <c r="A1384" s="29" t="s">
        <v>113</v>
      </c>
      <c r="B1384" s="47" t="s">
        <v>331</v>
      </c>
      <c r="C1384" s="55" t="s">
        <v>620</v>
      </c>
      <c r="D1384" s="48" t="str">
        <f t="shared" ref="D1384:D1459" si="25">C1384</f>
        <v>07001 29999</v>
      </c>
      <c r="E1384" s="61" t="e">
        <f>#REF!</f>
        <v>#REF!</v>
      </c>
    </row>
    <row r="1385" spans="1:5" s="5" customFormat="1" ht="22.5" hidden="1" outlineLevel="6" x14ac:dyDescent="0.25">
      <c r="A1385" s="45" t="s">
        <v>340</v>
      </c>
      <c r="B1385" s="47" t="s">
        <v>331</v>
      </c>
      <c r="C1385" s="55" t="s">
        <v>620</v>
      </c>
      <c r="D1385" s="48" t="str">
        <f t="shared" si="25"/>
        <v>07001 29999</v>
      </c>
      <c r="E1385" s="61" t="e">
        <f>#REF!</f>
        <v>#REF!</v>
      </c>
    </row>
    <row r="1386" spans="1:5" s="5" customFormat="1" ht="15.75" hidden="1" outlineLevel="7" x14ac:dyDescent="0.25">
      <c r="A1386" s="45" t="s">
        <v>28</v>
      </c>
      <c r="B1386" s="51" t="s">
        <v>331</v>
      </c>
      <c r="C1386" s="55" t="s">
        <v>620</v>
      </c>
      <c r="D1386" s="48" t="str">
        <f t="shared" si="25"/>
        <v>07001 29999</v>
      </c>
      <c r="E1386" s="61" t="e">
        <f>#REF!</f>
        <v>#REF!</v>
      </c>
    </row>
    <row r="1387" spans="1:5" s="5" customFormat="1" ht="15.75" hidden="1" outlineLevel="7" x14ac:dyDescent="0.25">
      <c r="A1387" s="45" t="s">
        <v>30</v>
      </c>
      <c r="B1387" s="51" t="s">
        <v>331</v>
      </c>
      <c r="C1387" s="55" t="s">
        <v>620</v>
      </c>
      <c r="D1387" s="48" t="str">
        <f t="shared" si="25"/>
        <v>07001 29999</v>
      </c>
      <c r="E1387" s="61" t="e">
        <f>#REF!</f>
        <v>#REF!</v>
      </c>
    </row>
    <row r="1388" spans="1:5" s="5" customFormat="1" ht="15.75" hidden="1" outlineLevel="5" x14ac:dyDescent="0.25">
      <c r="A1388" s="29" t="s">
        <v>32</v>
      </c>
      <c r="B1388" s="47" t="s">
        <v>331</v>
      </c>
      <c r="C1388" s="55" t="s">
        <v>620</v>
      </c>
      <c r="D1388" s="48" t="str">
        <f t="shared" si="25"/>
        <v>07001 29999</v>
      </c>
      <c r="E1388" s="61" t="e">
        <f>#REF!</f>
        <v>#REF!</v>
      </c>
    </row>
    <row r="1389" spans="1:5" s="5" customFormat="1" ht="15.75" hidden="1" outlineLevel="6" x14ac:dyDescent="0.25">
      <c r="A1389" s="29" t="s">
        <v>34</v>
      </c>
      <c r="B1389" s="47" t="s">
        <v>331</v>
      </c>
      <c r="C1389" s="55" t="s">
        <v>620</v>
      </c>
      <c r="D1389" s="48" t="str">
        <f t="shared" si="25"/>
        <v>07001 29999</v>
      </c>
      <c r="E1389" s="61" t="e">
        <f>#REF!</f>
        <v>#REF!</v>
      </c>
    </row>
    <row r="1390" spans="1:5" s="5" customFormat="1" ht="22.5" hidden="1" outlineLevel="7" x14ac:dyDescent="0.25">
      <c r="A1390" s="45" t="s">
        <v>105</v>
      </c>
      <c r="B1390" s="51" t="s">
        <v>331</v>
      </c>
      <c r="C1390" s="55" t="s">
        <v>620</v>
      </c>
      <c r="D1390" s="48" t="str">
        <f t="shared" si="25"/>
        <v>07001 29999</v>
      </c>
      <c r="E1390" s="61" t="e">
        <f>#REF!</f>
        <v>#REF!</v>
      </c>
    </row>
    <row r="1391" spans="1:5" s="5" customFormat="1" ht="22.5" hidden="1" outlineLevel="3" x14ac:dyDescent="0.25">
      <c r="A1391" s="45" t="s">
        <v>113</v>
      </c>
      <c r="B1391" s="47" t="s">
        <v>331</v>
      </c>
      <c r="C1391" s="55" t="s">
        <v>620</v>
      </c>
      <c r="D1391" s="48" t="str">
        <f t="shared" si="25"/>
        <v>07001 29999</v>
      </c>
      <c r="E1391" s="61" t="e">
        <f>#REF!</f>
        <v>#REF!</v>
      </c>
    </row>
    <row r="1392" spans="1:5" s="5" customFormat="1" ht="15.75" hidden="1" outlineLevel="5" x14ac:dyDescent="0.25">
      <c r="A1392" s="29" t="s">
        <v>113</v>
      </c>
      <c r="B1392" s="47" t="s">
        <v>331</v>
      </c>
      <c r="C1392" s="55" t="s">
        <v>620</v>
      </c>
      <c r="D1392" s="48" t="str">
        <f t="shared" si="25"/>
        <v>07001 29999</v>
      </c>
      <c r="E1392" s="61" t="e">
        <f>#REF!</f>
        <v>#REF!</v>
      </c>
    </row>
    <row r="1393" spans="1:5" s="5" customFormat="1" ht="33.75" hidden="1" outlineLevel="6" x14ac:dyDescent="0.25">
      <c r="A1393" s="45" t="s">
        <v>309</v>
      </c>
      <c r="B1393" s="47" t="s">
        <v>331</v>
      </c>
      <c r="C1393" s="55" t="s">
        <v>620</v>
      </c>
      <c r="D1393" s="48" t="str">
        <f t="shared" si="25"/>
        <v>07001 29999</v>
      </c>
      <c r="E1393" s="61" t="e">
        <f>#REF!</f>
        <v>#REF!</v>
      </c>
    </row>
    <row r="1394" spans="1:5" s="5" customFormat="1" ht="15.75" hidden="1" outlineLevel="7" x14ac:dyDescent="0.25">
      <c r="A1394" s="45" t="s">
        <v>28</v>
      </c>
      <c r="B1394" s="51" t="s">
        <v>331</v>
      </c>
      <c r="C1394" s="55" t="s">
        <v>620</v>
      </c>
      <c r="D1394" s="48" t="str">
        <f t="shared" si="25"/>
        <v>07001 29999</v>
      </c>
      <c r="E1394" s="61" t="e">
        <f>#REF!</f>
        <v>#REF!</v>
      </c>
    </row>
    <row r="1395" spans="1:5" s="5" customFormat="1" ht="15.75" hidden="1" outlineLevel="3" x14ac:dyDescent="0.25">
      <c r="A1395" s="45" t="s">
        <v>30</v>
      </c>
      <c r="B1395" s="47" t="s">
        <v>331</v>
      </c>
      <c r="C1395" s="55" t="s">
        <v>620</v>
      </c>
      <c r="D1395" s="48" t="str">
        <f t="shared" si="25"/>
        <v>07001 29999</v>
      </c>
      <c r="E1395" s="61" t="e">
        <f>#REF!</f>
        <v>#REF!</v>
      </c>
    </row>
    <row r="1396" spans="1:5" s="5" customFormat="1" ht="15.75" hidden="1" outlineLevel="5" x14ac:dyDescent="0.25">
      <c r="A1396" s="29" t="s">
        <v>34</v>
      </c>
      <c r="B1396" s="47" t="s">
        <v>331</v>
      </c>
      <c r="C1396" s="55" t="s">
        <v>620</v>
      </c>
      <c r="D1396" s="48" t="str">
        <f t="shared" si="25"/>
        <v>07001 29999</v>
      </c>
      <c r="E1396" s="61" t="e">
        <f>#REF!</f>
        <v>#REF!</v>
      </c>
    </row>
    <row r="1397" spans="1:5" s="5" customFormat="1" ht="22.5" hidden="1" outlineLevel="6" x14ac:dyDescent="0.25">
      <c r="A1397" s="45" t="s">
        <v>341</v>
      </c>
      <c r="B1397" s="47" t="s">
        <v>331</v>
      </c>
      <c r="C1397" s="55" t="s">
        <v>620</v>
      </c>
      <c r="D1397" s="48" t="str">
        <f t="shared" si="25"/>
        <v>07001 29999</v>
      </c>
      <c r="E1397" s="61" t="e">
        <f>#REF!</f>
        <v>#REF!</v>
      </c>
    </row>
    <row r="1398" spans="1:5" s="5" customFormat="1" ht="33.75" hidden="1" outlineLevel="7" x14ac:dyDescent="0.25">
      <c r="A1398" s="45" t="s">
        <v>16</v>
      </c>
      <c r="B1398" s="51" t="s">
        <v>331</v>
      </c>
      <c r="C1398" s="55" t="s">
        <v>620</v>
      </c>
      <c r="D1398" s="48" t="str">
        <f t="shared" si="25"/>
        <v>07001 29999</v>
      </c>
      <c r="E1398" s="61" t="e">
        <f>#REF!</f>
        <v>#REF!</v>
      </c>
    </row>
    <row r="1399" spans="1:5" s="5" customFormat="1" ht="15.75" hidden="1" outlineLevel="5" x14ac:dyDescent="0.25">
      <c r="A1399" s="45" t="s">
        <v>80</v>
      </c>
      <c r="B1399" s="47" t="s">
        <v>331</v>
      </c>
      <c r="C1399" s="55" t="s">
        <v>620</v>
      </c>
      <c r="D1399" s="48" t="str">
        <f t="shared" si="25"/>
        <v>07001 29999</v>
      </c>
      <c r="E1399" s="61" t="e">
        <f>#REF!</f>
        <v>#REF!</v>
      </c>
    </row>
    <row r="1400" spans="1:5" s="5" customFormat="1" ht="15.75" hidden="1" outlineLevel="6" x14ac:dyDescent="0.25">
      <c r="A1400" s="29" t="s">
        <v>20</v>
      </c>
      <c r="B1400" s="47" t="s">
        <v>331</v>
      </c>
      <c r="C1400" s="55" t="s">
        <v>620</v>
      </c>
      <c r="D1400" s="48" t="str">
        <f t="shared" si="25"/>
        <v>07001 29999</v>
      </c>
      <c r="E1400" s="61" t="e">
        <f>#REF!</f>
        <v>#REF!</v>
      </c>
    </row>
    <row r="1401" spans="1:5" s="5" customFormat="1" ht="15.75" hidden="1" outlineLevel="7" x14ac:dyDescent="0.25">
      <c r="A1401" s="45" t="s">
        <v>28</v>
      </c>
      <c r="B1401" s="51" t="s">
        <v>331</v>
      </c>
      <c r="C1401" s="55" t="s">
        <v>620</v>
      </c>
      <c r="D1401" s="48" t="str">
        <f t="shared" si="25"/>
        <v>07001 29999</v>
      </c>
      <c r="E1401" s="61" t="e">
        <f>#REF!</f>
        <v>#REF!</v>
      </c>
    </row>
    <row r="1402" spans="1:5" s="5" customFormat="1" ht="15.75" hidden="1" outlineLevel="7" x14ac:dyDescent="0.25">
      <c r="A1402" s="45" t="s">
        <v>30</v>
      </c>
      <c r="B1402" s="51" t="s">
        <v>331</v>
      </c>
      <c r="C1402" s="55" t="s">
        <v>620</v>
      </c>
      <c r="D1402" s="48" t="str">
        <f t="shared" si="25"/>
        <v>07001 29999</v>
      </c>
      <c r="E1402" s="61" t="e">
        <f>#REF!</f>
        <v>#REF!</v>
      </c>
    </row>
    <row r="1403" spans="1:5" s="5" customFormat="1" ht="15.75" hidden="1" outlineLevel="5" x14ac:dyDescent="0.25">
      <c r="A1403" s="29" t="s">
        <v>89</v>
      </c>
      <c r="B1403" s="47" t="s">
        <v>331</v>
      </c>
      <c r="C1403" s="55" t="s">
        <v>620</v>
      </c>
      <c r="D1403" s="48" t="str">
        <f t="shared" si="25"/>
        <v>07001 29999</v>
      </c>
      <c r="E1403" s="61" t="e">
        <f>#REF!</f>
        <v>#REF!</v>
      </c>
    </row>
    <row r="1404" spans="1:5" s="5" customFormat="1" ht="15.75" hidden="1" outlineLevel="6" x14ac:dyDescent="0.25">
      <c r="A1404" s="29" t="s">
        <v>34</v>
      </c>
      <c r="B1404" s="47" t="s">
        <v>331</v>
      </c>
      <c r="C1404" s="55" t="s">
        <v>620</v>
      </c>
      <c r="D1404" s="48" t="str">
        <f t="shared" si="25"/>
        <v>07001 29999</v>
      </c>
      <c r="E1404" s="61" t="e">
        <f>#REF!</f>
        <v>#REF!</v>
      </c>
    </row>
    <row r="1405" spans="1:5" s="5" customFormat="1" ht="15.75" hidden="1" outlineLevel="7" x14ac:dyDescent="0.25">
      <c r="A1405" s="45" t="s">
        <v>36</v>
      </c>
      <c r="B1405" s="51" t="s">
        <v>331</v>
      </c>
      <c r="C1405" s="55" t="s">
        <v>620</v>
      </c>
      <c r="D1405" s="48" t="str">
        <f t="shared" si="25"/>
        <v>07001 29999</v>
      </c>
      <c r="E1405" s="61" t="e">
        <f>#REF!</f>
        <v>#REF!</v>
      </c>
    </row>
    <row r="1406" spans="1:5" s="5" customFormat="1" ht="15.75" hidden="1" outlineLevel="5" x14ac:dyDescent="0.25">
      <c r="A1406" s="45" t="s">
        <v>291</v>
      </c>
      <c r="B1406" s="47" t="s">
        <v>331</v>
      </c>
      <c r="C1406" s="55" t="s">
        <v>620</v>
      </c>
      <c r="D1406" s="48" t="str">
        <f t="shared" si="25"/>
        <v>07001 29999</v>
      </c>
      <c r="E1406" s="61" t="e">
        <f>#REF!</f>
        <v>#REF!</v>
      </c>
    </row>
    <row r="1407" spans="1:5" s="5" customFormat="1" ht="15.75" hidden="1" outlineLevel="6" x14ac:dyDescent="0.25">
      <c r="A1407" s="29" t="s">
        <v>336</v>
      </c>
      <c r="B1407" s="47" t="s">
        <v>331</v>
      </c>
      <c r="C1407" s="55" t="s">
        <v>620</v>
      </c>
      <c r="D1407" s="48" t="str">
        <f t="shared" si="25"/>
        <v>07001 29999</v>
      </c>
      <c r="E1407" s="61" t="e">
        <f>#REF!</f>
        <v>#REF!</v>
      </c>
    </row>
    <row r="1408" spans="1:5" s="5" customFormat="1" ht="15.75" hidden="1" outlineLevel="7" x14ac:dyDescent="0.25">
      <c r="A1408" s="45" t="s">
        <v>100</v>
      </c>
      <c r="B1408" s="51" t="s">
        <v>331</v>
      </c>
      <c r="C1408" s="55" t="s">
        <v>620</v>
      </c>
      <c r="D1408" s="48" t="str">
        <f t="shared" si="25"/>
        <v>07001 29999</v>
      </c>
      <c r="E1408" s="61" t="e">
        <f>#REF!</f>
        <v>#REF!</v>
      </c>
    </row>
    <row r="1409" spans="1:5" s="5" customFormat="1" ht="15.75" hidden="1" outlineLevel="5" x14ac:dyDescent="0.25">
      <c r="A1409" s="45" t="s">
        <v>182</v>
      </c>
      <c r="B1409" s="47" t="s">
        <v>331</v>
      </c>
      <c r="C1409" s="55" t="s">
        <v>620</v>
      </c>
      <c r="D1409" s="48" t="str">
        <f t="shared" si="25"/>
        <v>07001 29999</v>
      </c>
      <c r="E1409" s="61" t="e">
        <f>#REF!</f>
        <v>#REF!</v>
      </c>
    </row>
    <row r="1410" spans="1:5" s="5" customFormat="1" ht="22.5" hidden="1" outlineLevel="6" x14ac:dyDescent="0.25">
      <c r="A1410" s="29" t="s">
        <v>218</v>
      </c>
      <c r="B1410" s="47" t="s">
        <v>331</v>
      </c>
      <c r="C1410" s="55" t="s">
        <v>620</v>
      </c>
      <c r="D1410" s="48" t="str">
        <f t="shared" si="25"/>
        <v>07001 29999</v>
      </c>
      <c r="E1410" s="61" t="e">
        <f>#REF!</f>
        <v>#REF!</v>
      </c>
    </row>
    <row r="1411" spans="1:5" s="5" customFormat="1" ht="22.5" hidden="1" outlineLevel="7" x14ac:dyDescent="0.25">
      <c r="A1411" s="45" t="s">
        <v>105</v>
      </c>
      <c r="B1411" s="51" t="s">
        <v>331</v>
      </c>
      <c r="C1411" s="55" t="s">
        <v>620</v>
      </c>
      <c r="D1411" s="48" t="str">
        <f t="shared" si="25"/>
        <v>07001 29999</v>
      </c>
      <c r="E1411" s="61" t="e">
        <f>#REF!</f>
        <v>#REF!</v>
      </c>
    </row>
    <row r="1412" spans="1:5" s="5" customFormat="1" ht="15.75" hidden="1" outlineLevel="7" x14ac:dyDescent="0.25">
      <c r="A1412" s="45" t="s">
        <v>137</v>
      </c>
      <c r="B1412" s="51" t="s">
        <v>331</v>
      </c>
      <c r="C1412" s="55" t="s">
        <v>620</v>
      </c>
      <c r="D1412" s="48" t="str">
        <f t="shared" si="25"/>
        <v>07001 29999</v>
      </c>
      <c r="E1412" s="61" t="e">
        <f>#REF!</f>
        <v>#REF!</v>
      </c>
    </row>
    <row r="1413" spans="1:5" s="5" customFormat="1" ht="22.5" hidden="1" outlineLevel="6" x14ac:dyDescent="0.25">
      <c r="A1413" s="29" t="s">
        <v>138</v>
      </c>
      <c r="B1413" s="47" t="s">
        <v>331</v>
      </c>
      <c r="C1413" s="55" t="s">
        <v>620</v>
      </c>
      <c r="D1413" s="48" t="str">
        <f t="shared" si="25"/>
        <v>07001 29999</v>
      </c>
      <c r="E1413" s="61" t="e">
        <f>#REF!</f>
        <v>#REF!</v>
      </c>
    </row>
    <row r="1414" spans="1:5" s="5" customFormat="1" ht="15.75" hidden="1" outlineLevel="7" x14ac:dyDescent="0.25">
      <c r="A1414" s="29" t="s">
        <v>139</v>
      </c>
      <c r="B1414" s="51" t="s">
        <v>331</v>
      </c>
      <c r="C1414" s="55" t="s">
        <v>620</v>
      </c>
      <c r="D1414" s="48" t="str">
        <f t="shared" si="25"/>
        <v>07001 29999</v>
      </c>
      <c r="E1414" s="61" t="e">
        <f>#REF!</f>
        <v>#REF!</v>
      </c>
    </row>
    <row r="1415" spans="1:5" s="5" customFormat="1" ht="15.75" hidden="1" outlineLevel="7" x14ac:dyDescent="0.25">
      <c r="A1415" s="45" t="s">
        <v>106</v>
      </c>
      <c r="B1415" s="51" t="s">
        <v>331</v>
      </c>
      <c r="C1415" s="55" t="s">
        <v>620</v>
      </c>
      <c r="D1415" s="48" t="str">
        <f t="shared" si="25"/>
        <v>07001 29999</v>
      </c>
      <c r="E1415" s="61" t="e">
        <f>#REF!</f>
        <v>#REF!</v>
      </c>
    </row>
    <row r="1416" spans="1:5" s="5" customFormat="1" ht="22.5" hidden="1" outlineLevel="3" x14ac:dyDescent="0.25">
      <c r="A1416" s="29" t="s">
        <v>107</v>
      </c>
      <c r="B1416" s="47" t="s">
        <v>331</v>
      </c>
      <c r="C1416" s="55" t="s">
        <v>620</v>
      </c>
      <c r="D1416" s="48" t="str">
        <f t="shared" si="25"/>
        <v>07001 29999</v>
      </c>
      <c r="E1416" s="61" t="e">
        <f>#REF!</f>
        <v>#REF!</v>
      </c>
    </row>
    <row r="1417" spans="1:5" s="5" customFormat="1" ht="15.75" hidden="1" outlineLevel="5" x14ac:dyDescent="0.25">
      <c r="A1417" s="29" t="s">
        <v>316</v>
      </c>
      <c r="B1417" s="47" t="s">
        <v>331</v>
      </c>
      <c r="C1417" s="55" t="s">
        <v>620</v>
      </c>
      <c r="D1417" s="48" t="str">
        <f t="shared" si="25"/>
        <v>07001 29999</v>
      </c>
      <c r="E1417" s="61" t="e">
        <f>#REF!</f>
        <v>#REF!</v>
      </c>
    </row>
    <row r="1418" spans="1:5" s="5" customFormat="1" ht="22.5" hidden="1" outlineLevel="6" x14ac:dyDescent="0.25">
      <c r="A1418" s="45" t="s">
        <v>122</v>
      </c>
      <c r="B1418" s="47" t="s">
        <v>331</v>
      </c>
      <c r="C1418" s="55" t="s">
        <v>620</v>
      </c>
      <c r="D1418" s="48" t="str">
        <f t="shared" si="25"/>
        <v>07001 29999</v>
      </c>
      <c r="E1418" s="61" t="e">
        <f>#REF!</f>
        <v>#REF!</v>
      </c>
    </row>
    <row r="1419" spans="1:5" s="5" customFormat="1" ht="15.75" hidden="1" outlineLevel="7" x14ac:dyDescent="0.25">
      <c r="A1419" s="45" t="s">
        <v>28</v>
      </c>
      <c r="B1419" s="51" t="s">
        <v>331</v>
      </c>
      <c r="C1419" s="55" t="s">
        <v>620</v>
      </c>
      <c r="D1419" s="48" t="str">
        <f t="shared" si="25"/>
        <v>07001 29999</v>
      </c>
      <c r="E1419" s="61" t="e">
        <f>#REF!</f>
        <v>#REF!</v>
      </c>
    </row>
    <row r="1420" spans="1:5" s="5" customFormat="1" ht="15.75" hidden="1" outlineLevel="7" x14ac:dyDescent="0.25">
      <c r="A1420" s="45" t="s">
        <v>30</v>
      </c>
      <c r="B1420" s="51" t="s">
        <v>331</v>
      </c>
      <c r="C1420" s="55" t="s">
        <v>620</v>
      </c>
      <c r="D1420" s="48" t="str">
        <f t="shared" si="25"/>
        <v>07001 29999</v>
      </c>
      <c r="E1420" s="61" t="e">
        <f>#REF!</f>
        <v>#REF!</v>
      </c>
    </row>
    <row r="1421" spans="1:5" s="5" customFormat="1" ht="15.75" hidden="1" outlineLevel="1" x14ac:dyDescent="0.25">
      <c r="A1421" s="29" t="s">
        <v>32</v>
      </c>
      <c r="B1421" s="47" t="s">
        <v>343</v>
      </c>
      <c r="C1421" s="55" t="s">
        <v>620</v>
      </c>
      <c r="D1421" s="48" t="str">
        <f t="shared" si="25"/>
        <v>07001 29999</v>
      </c>
      <c r="E1421" s="61" t="e">
        <f>#REF!</f>
        <v>#REF!</v>
      </c>
    </row>
    <row r="1422" spans="1:5" s="5" customFormat="1" ht="15.75" hidden="1" outlineLevel="2" x14ac:dyDescent="0.25">
      <c r="A1422" s="29" t="s">
        <v>34</v>
      </c>
      <c r="B1422" s="47" t="s">
        <v>343</v>
      </c>
      <c r="C1422" s="55" t="s">
        <v>620</v>
      </c>
      <c r="D1422" s="48" t="str">
        <f t="shared" si="25"/>
        <v>07001 29999</v>
      </c>
      <c r="E1422" s="61" t="e">
        <f>#REF!</f>
        <v>#REF!</v>
      </c>
    </row>
    <row r="1423" spans="1:5" s="5" customFormat="1" ht="15.75" hidden="1" outlineLevel="3" x14ac:dyDescent="0.25">
      <c r="A1423" s="45" t="s">
        <v>342</v>
      </c>
      <c r="B1423" s="47" t="s">
        <v>343</v>
      </c>
      <c r="C1423" s="55" t="s">
        <v>620</v>
      </c>
      <c r="D1423" s="48" t="str">
        <f t="shared" si="25"/>
        <v>07001 29999</v>
      </c>
      <c r="E1423" s="61" t="e">
        <f>#REF!</f>
        <v>#REF!</v>
      </c>
    </row>
    <row r="1424" spans="1:5" s="5" customFormat="1" ht="15.75" hidden="1" outlineLevel="4" x14ac:dyDescent="0.25">
      <c r="A1424" s="45" t="s">
        <v>86</v>
      </c>
      <c r="B1424" s="47" t="s">
        <v>343</v>
      </c>
      <c r="C1424" s="55" t="s">
        <v>620</v>
      </c>
      <c r="D1424" s="48" t="str">
        <f t="shared" si="25"/>
        <v>07001 29999</v>
      </c>
      <c r="E1424" s="61" t="e">
        <f>#REF!</f>
        <v>#REF!</v>
      </c>
    </row>
    <row r="1425" spans="1:5" s="5" customFormat="1" ht="45" hidden="1" outlineLevel="5" x14ac:dyDescent="0.25">
      <c r="A1425" s="45" t="s">
        <v>344</v>
      </c>
      <c r="B1425" s="47" t="s">
        <v>343</v>
      </c>
      <c r="C1425" s="55" t="s">
        <v>620</v>
      </c>
      <c r="D1425" s="48" t="str">
        <f t="shared" si="25"/>
        <v>07001 29999</v>
      </c>
      <c r="E1425" s="61" t="e">
        <f>#REF!</f>
        <v>#REF!</v>
      </c>
    </row>
    <row r="1426" spans="1:5" s="5" customFormat="1" ht="45" hidden="1" outlineLevel="6" x14ac:dyDescent="0.25">
      <c r="A1426" s="71" t="s">
        <v>345</v>
      </c>
      <c r="B1426" s="47" t="s">
        <v>343</v>
      </c>
      <c r="C1426" s="55" t="s">
        <v>620</v>
      </c>
      <c r="D1426" s="48" t="str">
        <f t="shared" si="25"/>
        <v>07001 29999</v>
      </c>
      <c r="E1426" s="61" t="e">
        <f>#REF!</f>
        <v>#REF!</v>
      </c>
    </row>
    <row r="1427" spans="1:5" s="5" customFormat="1" ht="33.75" hidden="1" outlineLevel="7" x14ac:dyDescent="0.25">
      <c r="A1427" s="45" t="s">
        <v>16</v>
      </c>
      <c r="B1427" s="51" t="s">
        <v>343</v>
      </c>
      <c r="C1427" s="55" t="s">
        <v>620</v>
      </c>
      <c r="D1427" s="48" t="str">
        <f t="shared" si="25"/>
        <v>07001 29999</v>
      </c>
      <c r="E1427" s="61" t="e">
        <f>#REF!</f>
        <v>#REF!</v>
      </c>
    </row>
    <row r="1428" spans="1:5" s="5" customFormat="1" ht="15.75" hidden="1" outlineLevel="7" x14ac:dyDescent="0.25">
      <c r="A1428" s="45" t="s">
        <v>18</v>
      </c>
      <c r="B1428" s="51" t="s">
        <v>343</v>
      </c>
      <c r="C1428" s="55" t="s">
        <v>620</v>
      </c>
      <c r="D1428" s="48" t="str">
        <f t="shared" si="25"/>
        <v>07001 29999</v>
      </c>
      <c r="E1428" s="61" t="e">
        <f>#REF!</f>
        <v>#REF!</v>
      </c>
    </row>
    <row r="1429" spans="1:5" s="5" customFormat="1" ht="15.75" hidden="1" outlineLevel="5" x14ac:dyDescent="0.25">
      <c r="A1429" s="29" t="s">
        <v>20</v>
      </c>
      <c r="B1429" s="47" t="s">
        <v>343</v>
      </c>
      <c r="C1429" s="55" t="s">
        <v>620</v>
      </c>
      <c r="D1429" s="48" t="str">
        <f t="shared" si="25"/>
        <v>07001 29999</v>
      </c>
      <c r="E1429" s="61" t="e">
        <f>#REF!</f>
        <v>#REF!</v>
      </c>
    </row>
    <row r="1430" spans="1:5" s="5" customFormat="1" ht="15.75" hidden="1" outlineLevel="6" x14ac:dyDescent="0.25">
      <c r="A1430" s="29" t="s">
        <v>26</v>
      </c>
      <c r="B1430" s="47" t="s">
        <v>343</v>
      </c>
      <c r="C1430" s="55" t="s">
        <v>620</v>
      </c>
      <c r="D1430" s="48" t="str">
        <f t="shared" si="25"/>
        <v>07001 29999</v>
      </c>
      <c r="E1430" s="61" t="e">
        <f>#REF!</f>
        <v>#REF!</v>
      </c>
    </row>
    <row r="1431" spans="1:5" s="5" customFormat="1" ht="15.75" hidden="1" outlineLevel="7" x14ac:dyDescent="0.25">
      <c r="A1431" s="45" t="s">
        <v>28</v>
      </c>
      <c r="B1431" s="51" t="s">
        <v>343</v>
      </c>
      <c r="C1431" s="55" t="s">
        <v>620</v>
      </c>
      <c r="D1431" s="48" t="str">
        <f t="shared" si="25"/>
        <v>07001 29999</v>
      </c>
      <c r="E1431" s="61" t="e">
        <f>#REF!</f>
        <v>#REF!</v>
      </c>
    </row>
    <row r="1432" spans="1:5" s="5" customFormat="1" ht="15.75" hidden="1" outlineLevel="7" x14ac:dyDescent="0.25">
      <c r="A1432" s="45" t="s">
        <v>30</v>
      </c>
      <c r="B1432" s="51" t="s">
        <v>343</v>
      </c>
      <c r="C1432" s="55" t="s">
        <v>620</v>
      </c>
      <c r="D1432" s="48" t="str">
        <f t="shared" si="25"/>
        <v>07001 29999</v>
      </c>
      <c r="E1432" s="61" t="e">
        <f>#REF!</f>
        <v>#REF!</v>
      </c>
    </row>
    <row r="1433" spans="1:5" s="5" customFormat="1" ht="15.75" hidden="1" outlineLevel="5" x14ac:dyDescent="0.25">
      <c r="A1433" s="29" t="s">
        <v>32</v>
      </c>
      <c r="B1433" s="47" t="s">
        <v>343</v>
      </c>
      <c r="C1433" s="55" t="s">
        <v>620</v>
      </c>
      <c r="D1433" s="48" t="str">
        <f t="shared" si="25"/>
        <v>07001 29999</v>
      </c>
      <c r="E1433" s="61" t="e">
        <f>#REF!</f>
        <v>#REF!</v>
      </c>
    </row>
    <row r="1434" spans="1:5" s="5" customFormat="1" ht="15.75" hidden="1" outlineLevel="6" x14ac:dyDescent="0.25">
      <c r="A1434" s="29" t="s">
        <v>34</v>
      </c>
      <c r="B1434" s="47" t="s">
        <v>343</v>
      </c>
      <c r="C1434" s="55" t="s">
        <v>620</v>
      </c>
      <c r="D1434" s="48" t="str">
        <f t="shared" si="25"/>
        <v>07001 29999</v>
      </c>
      <c r="E1434" s="61" t="e">
        <f>#REF!</f>
        <v>#REF!</v>
      </c>
    </row>
    <row r="1435" spans="1:5" s="5" customFormat="1" ht="15.75" hidden="1" outlineLevel="7" x14ac:dyDescent="0.25">
      <c r="A1435" s="45" t="s">
        <v>47</v>
      </c>
      <c r="B1435" s="51" t="s">
        <v>343</v>
      </c>
      <c r="C1435" s="55" t="s">
        <v>620</v>
      </c>
      <c r="D1435" s="48" t="str">
        <f t="shared" si="25"/>
        <v>07001 29999</v>
      </c>
      <c r="E1435" s="61" t="e">
        <f>#REF!</f>
        <v>#REF!</v>
      </c>
    </row>
    <row r="1436" spans="1:5" s="5" customFormat="1" ht="15.75" hidden="1" outlineLevel="7" x14ac:dyDescent="0.25">
      <c r="A1436" s="45" t="s">
        <v>49</v>
      </c>
      <c r="B1436" s="51" t="s">
        <v>343</v>
      </c>
      <c r="C1436" s="55" t="s">
        <v>620</v>
      </c>
      <c r="D1436" s="48" t="str">
        <f t="shared" si="25"/>
        <v>07001 29999</v>
      </c>
      <c r="E1436" s="61" t="e">
        <f>#REF!</f>
        <v>#REF!</v>
      </c>
    </row>
    <row r="1437" spans="1:5" s="5" customFormat="1" ht="15.75" hidden="1" outlineLevel="4" x14ac:dyDescent="0.25">
      <c r="A1437" s="29" t="s">
        <v>56</v>
      </c>
      <c r="B1437" s="47" t="s">
        <v>343</v>
      </c>
      <c r="C1437" s="55" t="s">
        <v>620</v>
      </c>
      <c r="D1437" s="48" t="str">
        <f t="shared" si="25"/>
        <v>07001 29999</v>
      </c>
      <c r="E1437" s="61" t="e">
        <f>#REF!</f>
        <v>#REF!</v>
      </c>
    </row>
    <row r="1438" spans="1:5" s="5" customFormat="1" ht="15.75" hidden="1" outlineLevel="5" x14ac:dyDescent="0.25">
      <c r="A1438" s="29" t="s">
        <v>51</v>
      </c>
      <c r="B1438" s="47" t="s">
        <v>343</v>
      </c>
      <c r="C1438" s="55" t="s">
        <v>620</v>
      </c>
      <c r="D1438" s="48" t="str">
        <f t="shared" si="25"/>
        <v>07001 29999</v>
      </c>
      <c r="E1438" s="61" t="e">
        <f>#REF!</f>
        <v>#REF!</v>
      </c>
    </row>
    <row r="1439" spans="1:5" s="5" customFormat="1" ht="45" hidden="1" outlineLevel="6" x14ac:dyDescent="0.25">
      <c r="A1439" s="71" t="s">
        <v>346</v>
      </c>
      <c r="B1439" s="47" t="s">
        <v>343</v>
      </c>
      <c r="C1439" s="55" t="s">
        <v>620</v>
      </c>
      <c r="D1439" s="48" t="str">
        <f t="shared" si="25"/>
        <v>07001 29999</v>
      </c>
      <c r="E1439" s="61" t="e">
        <f>#REF!</f>
        <v>#REF!</v>
      </c>
    </row>
    <row r="1440" spans="1:5" s="5" customFormat="1" ht="33.75" hidden="1" outlineLevel="7" x14ac:dyDescent="0.25">
      <c r="A1440" s="45" t="s">
        <v>16</v>
      </c>
      <c r="B1440" s="51" t="s">
        <v>343</v>
      </c>
      <c r="C1440" s="55" t="s">
        <v>620</v>
      </c>
      <c r="D1440" s="48" t="str">
        <f t="shared" si="25"/>
        <v>07001 29999</v>
      </c>
      <c r="E1440" s="61" t="e">
        <f>#REF!</f>
        <v>#REF!</v>
      </c>
    </row>
    <row r="1441" spans="1:5" s="5" customFormat="1" ht="15.75" hidden="1" outlineLevel="7" x14ac:dyDescent="0.25">
      <c r="A1441" s="45" t="s">
        <v>18</v>
      </c>
      <c r="B1441" s="51" t="s">
        <v>343</v>
      </c>
      <c r="C1441" s="55" t="s">
        <v>620</v>
      </c>
      <c r="D1441" s="48" t="str">
        <f t="shared" si="25"/>
        <v>07001 29999</v>
      </c>
      <c r="E1441" s="61" t="e">
        <f>#REF!</f>
        <v>#REF!</v>
      </c>
    </row>
    <row r="1442" spans="1:5" s="5" customFormat="1" ht="15.75" hidden="1" outlineLevel="5" x14ac:dyDescent="0.25">
      <c r="A1442" s="29" t="s">
        <v>20</v>
      </c>
      <c r="B1442" s="47" t="s">
        <v>343</v>
      </c>
      <c r="C1442" s="55" t="s">
        <v>620</v>
      </c>
      <c r="D1442" s="48" t="str">
        <f t="shared" si="25"/>
        <v>07001 29999</v>
      </c>
      <c r="E1442" s="61" t="e">
        <f>#REF!</f>
        <v>#REF!</v>
      </c>
    </row>
    <row r="1443" spans="1:5" s="5" customFormat="1" ht="15.75" hidden="1" outlineLevel="6" x14ac:dyDescent="0.25">
      <c r="A1443" s="29" t="s">
        <v>26</v>
      </c>
      <c r="B1443" s="47" t="s">
        <v>343</v>
      </c>
      <c r="C1443" s="55" t="s">
        <v>620</v>
      </c>
      <c r="D1443" s="48" t="str">
        <f t="shared" si="25"/>
        <v>07001 29999</v>
      </c>
      <c r="E1443" s="61" t="e">
        <f>#REF!</f>
        <v>#REF!</v>
      </c>
    </row>
    <row r="1444" spans="1:5" s="5" customFormat="1" ht="15.75" hidden="1" outlineLevel="7" x14ac:dyDescent="0.25">
      <c r="A1444" s="45" t="s">
        <v>28</v>
      </c>
      <c r="B1444" s="51" t="s">
        <v>343</v>
      </c>
      <c r="C1444" s="55" t="s">
        <v>620</v>
      </c>
      <c r="D1444" s="48" t="str">
        <f t="shared" si="25"/>
        <v>07001 29999</v>
      </c>
      <c r="E1444" s="61" t="e">
        <f>#REF!</f>
        <v>#REF!</v>
      </c>
    </row>
    <row r="1445" spans="1:5" s="5" customFormat="1" ht="15.75" hidden="1" outlineLevel="7" x14ac:dyDescent="0.25">
      <c r="A1445" s="45" t="s">
        <v>30</v>
      </c>
      <c r="B1445" s="51" t="s">
        <v>343</v>
      </c>
      <c r="C1445" s="55" t="s">
        <v>620</v>
      </c>
      <c r="D1445" s="48" t="str">
        <f t="shared" si="25"/>
        <v>07001 29999</v>
      </c>
      <c r="E1445" s="61" t="e">
        <f>#REF!</f>
        <v>#REF!</v>
      </c>
    </row>
    <row r="1446" spans="1:5" s="5" customFormat="1" ht="15.75" hidden="1" outlineLevel="5" x14ac:dyDescent="0.25">
      <c r="A1446" s="29" t="s">
        <v>32</v>
      </c>
      <c r="B1446" s="47" t="s">
        <v>343</v>
      </c>
      <c r="C1446" s="55" t="s">
        <v>620</v>
      </c>
      <c r="D1446" s="48" t="str">
        <f t="shared" si="25"/>
        <v>07001 29999</v>
      </c>
      <c r="E1446" s="61" t="e">
        <f>#REF!</f>
        <v>#REF!</v>
      </c>
    </row>
    <row r="1447" spans="1:5" s="5" customFormat="1" ht="15.75" hidden="1" outlineLevel="6" x14ac:dyDescent="0.25">
      <c r="A1447" s="29" t="s">
        <v>34</v>
      </c>
      <c r="B1447" s="47" t="s">
        <v>343</v>
      </c>
      <c r="C1447" s="55" t="s">
        <v>620</v>
      </c>
      <c r="D1447" s="48" t="str">
        <f t="shared" si="25"/>
        <v>07001 29999</v>
      </c>
      <c r="E1447" s="61" t="e">
        <f>#REF!</f>
        <v>#REF!</v>
      </c>
    </row>
    <row r="1448" spans="1:5" s="5" customFormat="1" ht="15.75" hidden="1" outlineLevel="7" x14ac:dyDescent="0.25">
      <c r="A1448" s="45" t="s">
        <v>47</v>
      </c>
      <c r="B1448" s="51" t="s">
        <v>343</v>
      </c>
      <c r="C1448" s="55" t="s">
        <v>620</v>
      </c>
      <c r="D1448" s="48" t="str">
        <f t="shared" si="25"/>
        <v>07001 29999</v>
      </c>
      <c r="E1448" s="61" t="e">
        <f>#REF!</f>
        <v>#REF!</v>
      </c>
    </row>
    <row r="1449" spans="1:5" s="5" customFormat="1" ht="15.75" hidden="1" outlineLevel="2" x14ac:dyDescent="0.25">
      <c r="A1449" s="45" t="s">
        <v>49</v>
      </c>
      <c r="B1449" s="47" t="s">
        <v>343</v>
      </c>
      <c r="C1449" s="55" t="s">
        <v>620</v>
      </c>
      <c r="D1449" s="48" t="str">
        <f t="shared" si="25"/>
        <v>07001 29999</v>
      </c>
      <c r="E1449" s="61" t="e">
        <f>#REF!</f>
        <v>#REF!</v>
      </c>
    </row>
    <row r="1450" spans="1:5" s="5" customFormat="1" ht="15.75" hidden="1" outlineLevel="3" x14ac:dyDescent="0.25">
      <c r="A1450" s="29" t="s">
        <v>56</v>
      </c>
      <c r="B1450" s="47" t="s">
        <v>343</v>
      </c>
      <c r="C1450" s="55" t="s">
        <v>620</v>
      </c>
      <c r="D1450" s="48" t="str">
        <f t="shared" si="25"/>
        <v>07001 29999</v>
      </c>
      <c r="E1450" s="61" t="e">
        <f>#REF!</f>
        <v>#REF!</v>
      </c>
    </row>
    <row r="1451" spans="1:5" s="5" customFormat="1" ht="22.5" hidden="1" outlineLevel="5" x14ac:dyDescent="0.25">
      <c r="A1451" s="45" t="s">
        <v>13</v>
      </c>
      <c r="B1451" s="47" t="s">
        <v>343</v>
      </c>
      <c r="C1451" s="55" t="s">
        <v>620</v>
      </c>
      <c r="D1451" s="48" t="str">
        <f t="shared" si="25"/>
        <v>07001 29999</v>
      </c>
      <c r="E1451" s="61" t="e">
        <f>#REF!</f>
        <v>#REF!</v>
      </c>
    </row>
    <row r="1452" spans="1:5" s="5" customFormat="1" ht="22.5" hidden="1" outlineLevel="6" x14ac:dyDescent="0.25">
      <c r="A1452" s="45" t="s">
        <v>55</v>
      </c>
      <c r="B1452" s="47" t="s">
        <v>343</v>
      </c>
      <c r="C1452" s="55" t="s">
        <v>620</v>
      </c>
      <c r="D1452" s="48" t="str">
        <f t="shared" si="25"/>
        <v>07001 29999</v>
      </c>
      <c r="E1452" s="61" t="e">
        <f>#REF!</f>
        <v>#REF!</v>
      </c>
    </row>
    <row r="1453" spans="1:5" s="5" customFormat="1" ht="33.75" hidden="1" outlineLevel="7" x14ac:dyDescent="0.25">
      <c r="A1453" s="45" t="s">
        <v>16</v>
      </c>
      <c r="B1453" s="51" t="s">
        <v>343</v>
      </c>
      <c r="C1453" s="55" t="s">
        <v>620</v>
      </c>
      <c r="D1453" s="48" t="str">
        <f t="shared" si="25"/>
        <v>07001 29999</v>
      </c>
      <c r="E1453" s="61" t="e">
        <f>#REF!</f>
        <v>#REF!</v>
      </c>
    </row>
    <row r="1454" spans="1:5" s="5" customFormat="1" ht="15.75" hidden="1" outlineLevel="3" x14ac:dyDescent="0.25">
      <c r="A1454" s="45" t="s">
        <v>18</v>
      </c>
      <c r="B1454" s="47" t="s">
        <v>343</v>
      </c>
      <c r="C1454" s="55" t="s">
        <v>620</v>
      </c>
      <c r="D1454" s="48" t="str">
        <f t="shared" si="25"/>
        <v>07001 29999</v>
      </c>
      <c r="E1454" s="61" t="e">
        <f>#REF!</f>
        <v>#REF!</v>
      </c>
    </row>
    <row r="1455" spans="1:5" s="5" customFormat="1" ht="15.75" hidden="1" outlineLevel="5" x14ac:dyDescent="0.25">
      <c r="A1455" s="29" t="s">
        <v>20</v>
      </c>
      <c r="B1455" s="47" t="s">
        <v>343</v>
      </c>
      <c r="C1455" s="55" t="s">
        <v>620</v>
      </c>
      <c r="D1455" s="48" t="str">
        <f t="shared" si="25"/>
        <v>07001 29999</v>
      </c>
      <c r="E1455" s="61" t="e">
        <f>#REF!</f>
        <v>#REF!</v>
      </c>
    </row>
    <row r="1456" spans="1:5" s="5" customFormat="1" ht="15.75" hidden="1" outlineLevel="6" x14ac:dyDescent="0.25">
      <c r="A1456" s="45" t="s">
        <v>24</v>
      </c>
      <c r="B1456" s="47" t="s">
        <v>343</v>
      </c>
      <c r="C1456" s="55" t="s">
        <v>620</v>
      </c>
      <c r="D1456" s="48" t="str">
        <f t="shared" si="25"/>
        <v>07001 29999</v>
      </c>
      <c r="E1456" s="61" t="e">
        <f>#REF!</f>
        <v>#REF!</v>
      </c>
    </row>
    <row r="1457" spans="1:5" s="5" customFormat="1" ht="33.75" hidden="1" outlineLevel="7" x14ac:dyDescent="0.25">
      <c r="A1457" s="45" t="s">
        <v>16</v>
      </c>
      <c r="B1457" s="51" t="s">
        <v>343</v>
      </c>
      <c r="C1457" s="55" t="s">
        <v>620</v>
      </c>
      <c r="D1457" s="48" t="str">
        <f t="shared" si="25"/>
        <v>07001 29999</v>
      </c>
      <c r="E1457" s="61" t="e">
        <f>#REF!</f>
        <v>#REF!</v>
      </c>
    </row>
    <row r="1458" spans="1:5" s="5" customFormat="1" ht="15.75" hidden="1" outlineLevel="7" x14ac:dyDescent="0.25">
      <c r="A1458" s="45" t="s">
        <v>18</v>
      </c>
      <c r="B1458" s="51" t="s">
        <v>343</v>
      </c>
      <c r="C1458" s="55" t="s">
        <v>620</v>
      </c>
      <c r="D1458" s="48" t="str">
        <f t="shared" si="25"/>
        <v>07001 29999</v>
      </c>
      <c r="E1458" s="61" t="e">
        <f>#REF!</f>
        <v>#REF!</v>
      </c>
    </row>
    <row r="1459" spans="1:5" s="5" customFormat="1" ht="15.75" hidden="1" outlineLevel="5" x14ac:dyDescent="0.25">
      <c r="A1459" s="29" t="s">
        <v>20</v>
      </c>
      <c r="B1459" s="47" t="s">
        <v>343</v>
      </c>
      <c r="C1459" s="55" t="s">
        <v>620</v>
      </c>
      <c r="D1459" s="48" t="str">
        <f t="shared" si="25"/>
        <v>07001 29999</v>
      </c>
      <c r="E1459" s="61" t="e">
        <f>#REF!</f>
        <v>#REF!</v>
      </c>
    </row>
    <row r="1460" spans="1:5" s="5" customFormat="1" ht="15.75" hidden="1" outlineLevel="6" x14ac:dyDescent="0.25">
      <c r="A1460" s="29" t="s">
        <v>26</v>
      </c>
      <c r="B1460" s="47" t="s">
        <v>343</v>
      </c>
      <c r="C1460" s="55" t="s">
        <v>620</v>
      </c>
      <c r="D1460" s="48" t="str">
        <f t="shared" ref="D1460:D1523" si="26">C1460</f>
        <v>07001 29999</v>
      </c>
      <c r="E1460" s="61" t="e">
        <f>#REF!</f>
        <v>#REF!</v>
      </c>
    </row>
    <row r="1461" spans="1:5" s="5" customFormat="1" ht="15.75" hidden="1" outlineLevel="7" x14ac:dyDescent="0.25">
      <c r="A1461" s="45" t="s">
        <v>28</v>
      </c>
      <c r="B1461" s="51" t="s">
        <v>343</v>
      </c>
      <c r="C1461" s="55" t="s">
        <v>620</v>
      </c>
      <c r="D1461" s="48" t="str">
        <f t="shared" si="26"/>
        <v>07001 29999</v>
      </c>
      <c r="E1461" s="61" t="e">
        <f>#REF!</f>
        <v>#REF!</v>
      </c>
    </row>
    <row r="1462" spans="1:5" s="5" customFormat="1" ht="15.75" hidden="1" outlineLevel="7" x14ac:dyDescent="0.25">
      <c r="A1462" s="45" t="s">
        <v>30</v>
      </c>
      <c r="B1462" s="51" t="s">
        <v>343</v>
      </c>
      <c r="C1462" s="55" t="s">
        <v>620</v>
      </c>
      <c r="D1462" s="48" t="str">
        <f t="shared" si="26"/>
        <v>07001 29999</v>
      </c>
      <c r="E1462" s="61" t="e">
        <f>#REF!</f>
        <v>#REF!</v>
      </c>
    </row>
    <row r="1463" spans="1:5" s="5" customFormat="1" ht="15.75" hidden="1" outlineLevel="5" x14ac:dyDescent="0.25">
      <c r="A1463" s="29" t="s">
        <v>32</v>
      </c>
      <c r="B1463" s="47" t="s">
        <v>343</v>
      </c>
      <c r="C1463" s="55" t="s">
        <v>620</v>
      </c>
      <c r="D1463" s="48" t="str">
        <f t="shared" si="26"/>
        <v>07001 29999</v>
      </c>
      <c r="E1463" s="61" t="e">
        <f>#REF!</f>
        <v>#REF!</v>
      </c>
    </row>
    <row r="1464" spans="1:5" s="5" customFormat="1" ht="15.75" hidden="1" outlineLevel="6" x14ac:dyDescent="0.25">
      <c r="A1464" s="29" t="s">
        <v>34</v>
      </c>
      <c r="B1464" s="47" t="s">
        <v>343</v>
      </c>
      <c r="C1464" s="55" t="s">
        <v>620</v>
      </c>
      <c r="D1464" s="48" t="str">
        <f t="shared" si="26"/>
        <v>07001 29999</v>
      </c>
      <c r="E1464" s="61" t="e">
        <f>#REF!</f>
        <v>#REF!</v>
      </c>
    </row>
    <row r="1465" spans="1:5" s="5" customFormat="1" ht="15.75" hidden="1" outlineLevel="7" x14ac:dyDescent="0.25">
      <c r="A1465" s="45" t="s">
        <v>47</v>
      </c>
      <c r="B1465" s="51" t="s">
        <v>343</v>
      </c>
      <c r="C1465" s="55" t="s">
        <v>620</v>
      </c>
      <c r="D1465" s="48" t="str">
        <f t="shared" si="26"/>
        <v>07001 29999</v>
      </c>
      <c r="E1465" s="61" t="e">
        <f>#REF!</f>
        <v>#REF!</v>
      </c>
    </row>
    <row r="1466" spans="1:5" s="5" customFormat="1" ht="15.75" hidden="1" outlineLevel="2" x14ac:dyDescent="0.25">
      <c r="A1466" s="45" t="s">
        <v>49</v>
      </c>
      <c r="B1466" s="47" t="s">
        <v>343</v>
      </c>
      <c r="C1466" s="55" t="s">
        <v>620</v>
      </c>
      <c r="D1466" s="48" t="str">
        <f t="shared" si="26"/>
        <v>07001 29999</v>
      </c>
      <c r="E1466" s="61" t="e">
        <f>#REF!</f>
        <v>#REF!</v>
      </c>
    </row>
    <row r="1467" spans="1:5" s="5" customFormat="1" ht="15.75" hidden="1" outlineLevel="3" x14ac:dyDescent="0.25">
      <c r="A1467" s="29" t="s">
        <v>51</v>
      </c>
      <c r="B1467" s="47" t="s">
        <v>343</v>
      </c>
      <c r="C1467" s="55" t="s">
        <v>620</v>
      </c>
      <c r="D1467" s="48" t="str">
        <f t="shared" si="26"/>
        <v>07001 29999</v>
      </c>
      <c r="E1467" s="61" t="e">
        <f>#REF!</f>
        <v>#REF!</v>
      </c>
    </row>
    <row r="1468" spans="1:5" s="5" customFormat="1" ht="15.75" hidden="1" outlineLevel="5" x14ac:dyDescent="0.25">
      <c r="A1468" s="45" t="s">
        <v>347</v>
      </c>
      <c r="B1468" s="47" t="s">
        <v>343</v>
      </c>
      <c r="C1468" s="55" t="s">
        <v>620</v>
      </c>
      <c r="D1468" s="48" t="str">
        <f t="shared" si="26"/>
        <v>07001 29999</v>
      </c>
      <c r="E1468" s="61" t="e">
        <f>#REF!</f>
        <v>#REF!</v>
      </c>
    </row>
    <row r="1469" spans="1:5" s="5" customFormat="1" ht="15.75" hidden="1" outlineLevel="6" x14ac:dyDescent="0.25">
      <c r="A1469" s="45" t="s">
        <v>79</v>
      </c>
      <c r="B1469" s="47" t="s">
        <v>343</v>
      </c>
      <c r="C1469" s="55" t="s">
        <v>620</v>
      </c>
      <c r="D1469" s="48" t="str">
        <f t="shared" si="26"/>
        <v>07001 29999</v>
      </c>
      <c r="E1469" s="61" t="e">
        <f>#REF!</f>
        <v>#REF!</v>
      </c>
    </row>
    <row r="1470" spans="1:5" s="5" customFormat="1" ht="33.75" hidden="1" outlineLevel="7" x14ac:dyDescent="0.25">
      <c r="A1470" s="45" t="s">
        <v>16</v>
      </c>
      <c r="B1470" s="51" t="s">
        <v>343</v>
      </c>
      <c r="C1470" s="55" t="s">
        <v>620</v>
      </c>
      <c r="D1470" s="48" t="str">
        <f t="shared" si="26"/>
        <v>07001 29999</v>
      </c>
      <c r="E1470" s="61" t="e">
        <f>#REF!</f>
        <v>#REF!</v>
      </c>
    </row>
    <row r="1471" spans="1:5" s="5" customFormat="1" ht="15.75" hidden="1" outlineLevel="7" x14ac:dyDescent="0.25">
      <c r="A1471" s="45" t="s">
        <v>80</v>
      </c>
      <c r="B1471" s="51" t="s">
        <v>343</v>
      </c>
      <c r="C1471" s="55" t="s">
        <v>620</v>
      </c>
      <c r="D1471" s="48" t="str">
        <f t="shared" si="26"/>
        <v>07001 29999</v>
      </c>
      <c r="E1471" s="61" t="e">
        <f>#REF!</f>
        <v>#REF!</v>
      </c>
    </row>
    <row r="1472" spans="1:5" s="5" customFormat="1" ht="15.75" hidden="1" outlineLevel="5" x14ac:dyDescent="0.25">
      <c r="A1472" s="29" t="s">
        <v>20</v>
      </c>
      <c r="B1472" s="47" t="s">
        <v>343</v>
      </c>
      <c r="C1472" s="55" t="s">
        <v>620</v>
      </c>
      <c r="D1472" s="48" t="str">
        <f t="shared" si="26"/>
        <v>07001 29999</v>
      </c>
      <c r="E1472" s="61" t="e">
        <f>#REF!</f>
        <v>#REF!</v>
      </c>
    </row>
    <row r="1473" spans="1:5" s="5" customFormat="1" ht="15.75" hidden="1" outlineLevel="6" x14ac:dyDescent="0.25">
      <c r="A1473" s="29" t="s">
        <v>26</v>
      </c>
      <c r="B1473" s="47" t="s">
        <v>343</v>
      </c>
      <c r="C1473" s="55" t="s">
        <v>620</v>
      </c>
      <c r="D1473" s="48" t="str">
        <f t="shared" si="26"/>
        <v>07001 29999</v>
      </c>
      <c r="E1473" s="61" t="e">
        <f>#REF!</f>
        <v>#REF!</v>
      </c>
    </row>
    <row r="1474" spans="1:5" s="5" customFormat="1" ht="15.75" hidden="1" outlineLevel="7" x14ac:dyDescent="0.25">
      <c r="A1474" s="45" t="s">
        <v>28</v>
      </c>
      <c r="B1474" s="51" t="s">
        <v>343</v>
      </c>
      <c r="C1474" s="55" t="s">
        <v>620</v>
      </c>
      <c r="D1474" s="48" t="str">
        <f t="shared" si="26"/>
        <v>07001 29999</v>
      </c>
      <c r="E1474" s="61" t="e">
        <f>#REF!</f>
        <v>#REF!</v>
      </c>
    </row>
    <row r="1475" spans="1:5" s="5" customFormat="1" ht="15.75" hidden="1" outlineLevel="7" x14ac:dyDescent="0.25">
      <c r="A1475" s="45" t="s">
        <v>30</v>
      </c>
      <c r="B1475" s="51" t="s">
        <v>343</v>
      </c>
      <c r="C1475" s="55" t="s">
        <v>620</v>
      </c>
      <c r="D1475" s="48" t="str">
        <f t="shared" si="26"/>
        <v>07001 29999</v>
      </c>
      <c r="E1475" s="61" t="e">
        <f>#REF!</f>
        <v>#REF!</v>
      </c>
    </row>
    <row r="1476" spans="1:5" s="5" customFormat="1" ht="15.75" hidden="1" outlineLevel="5" x14ac:dyDescent="0.25">
      <c r="A1476" s="29" t="s">
        <v>32</v>
      </c>
      <c r="B1476" s="47" t="s">
        <v>343</v>
      </c>
      <c r="C1476" s="55" t="s">
        <v>620</v>
      </c>
      <c r="D1476" s="48" t="str">
        <f t="shared" si="26"/>
        <v>07001 29999</v>
      </c>
      <c r="E1476" s="61" t="e">
        <f>#REF!</f>
        <v>#REF!</v>
      </c>
    </row>
    <row r="1477" spans="1:5" s="5" customFormat="1" ht="15.75" hidden="1" outlineLevel="6" x14ac:dyDescent="0.25">
      <c r="A1477" s="29" t="s">
        <v>34</v>
      </c>
      <c r="B1477" s="47" t="s">
        <v>343</v>
      </c>
      <c r="C1477" s="55" t="s">
        <v>620</v>
      </c>
      <c r="D1477" s="48" t="str">
        <f t="shared" si="26"/>
        <v>07001 29999</v>
      </c>
      <c r="E1477" s="61" t="e">
        <f>#REF!</f>
        <v>#REF!</v>
      </c>
    </row>
    <row r="1478" spans="1:5" s="5" customFormat="1" ht="15.75" hidden="1" outlineLevel="7" x14ac:dyDescent="0.25">
      <c r="A1478" s="45" t="s">
        <v>36</v>
      </c>
      <c r="B1478" s="51" t="s">
        <v>343</v>
      </c>
      <c r="C1478" s="55" t="s">
        <v>620</v>
      </c>
      <c r="D1478" s="48" t="str">
        <f t="shared" si="26"/>
        <v>07001 29999</v>
      </c>
      <c r="E1478" s="61" t="e">
        <f>#REF!</f>
        <v>#REF!</v>
      </c>
    </row>
    <row r="1479" spans="1:5" s="5" customFormat="1" ht="15.75" hidden="1" outlineLevel="6" x14ac:dyDescent="0.25">
      <c r="A1479" s="45" t="s">
        <v>291</v>
      </c>
      <c r="B1479" s="47" t="s">
        <v>343</v>
      </c>
      <c r="C1479" s="55" t="s">
        <v>620</v>
      </c>
      <c r="D1479" s="48" t="str">
        <f t="shared" si="26"/>
        <v>07001 29999</v>
      </c>
      <c r="E1479" s="61" t="e">
        <f>#REF!</f>
        <v>#REF!</v>
      </c>
    </row>
    <row r="1480" spans="1:5" s="5" customFormat="1" ht="22.5" hidden="1" outlineLevel="7" x14ac:dyDescent="0.25">
      <c r="A1480" s="29" t="s">
        <v>292</v>
      </c>
      <c r="B1480" s="51" t="s">
        <v>343</v>
      </c>
      <c r="C1480" s="55" t="s">
        <v>620</v>
      </c>
      <c r="D1480" s="48" t="str">
        <f t="shared" si="26"/>
        <v>07001 29999</v>
      </c>
      <c r="E1480" s="61" t="e">
        <f>#REF!</f>
        <v>#REF!</v>
      </c>
    </row>
    <row r="1481" spans="1:5" s="5" customFormat="1" ht="15.75" hidden="1" outlineLevel="5" x14ac:dyDescent="0.25">
      <c r="A1481" s="45" t="s">
        <v>68</v>
      </c>
      <c r="B1481" s="47" t="s">
        <v>343</v>
      </c>
      <c r="C1481" s="55" t="s">
        <v>620</v>
      </c>
      <c r="D1481" s="48" t="str">
        <f t="shared" si="26"/>
        <v>07001 29999</v>
      </c>
      <c r="E1481" s="61" t="e">
        <f>#REF!</f>
        <v>#REF!</v>
      </c>
    </row>
    <row r="1482" spans="1:5" s="5" customFormat="1" ht="15.75" hidden="1" outlineLevel="6" x14ac:dyDescent="0.25">
      <c r="A1482" s="29" t="s">
        <v>68</v>
      </c>
      <c r="B1482" s="47" t="s">
        <v>343</v>
      </c>
      <c r="C1482" s="55" t="s">
        <v>620</v>
      </c>
      <c r="D1482" s="48" t="str">
        <f t="shared" si="26"/>
        <v>07001 29999</v>
      </c>
      <c r="E1482" s="61" t="e">
        <f>#REF!</f>
        <v>#REF!</v>
      </c>
    </row>
    <row r="1483" spans="1:5" s="5" customFormat="1" ht="22.5" hidden="1" outlineLevel="7" x14ac:dyDescent="0.25">
      <c r="A1483" s="45" t="s">
        <v>105</v>
      </c>
      <c r="B1483" s="51" t="s">
        <v>343</v>
      </c>
      <c r="C1483" s="55" t="s">
        <v>620</v>
      </c>
      <c r="D1483" s="48" t="str">
        <f t="shared" si="26"/>
        <v>07001 29999</v>
      </c>
      <c r="E1483" s="61" t="e">
        <f>#REF!</f>
        <v>#REF!</v>
      </c>
    </row>
    <row r="1484" spans="1:5" s="5" customFormat="1" ht="15.75" hidden="1" outlineLevel="7" x14ac:dyDescent="0.25">
      <c r="A1484" s="45" t="s">
        <v>137</v>
      </c>
      <c r="B1484" s="51" t="s">
        <v>343</v>
      </c>
      <c r="C1484" s="55" t="s">
        <v>620</v>
      </c>
      <c r="D1484" s="48" t="str">
        <f t="shared" si="26"/>
        <v>07001 29999</v>
      </c>
      <c r="E1484" s="61" t="e">
        <f>#REF!</f>
        <v>#REF!</v>
      </c>
    </row>
    <row r="1485" spans="1:5" s="5" customFormat="1" ht="22.5" hidden="1" outlineLevel="6" x14ac:dyDescent="0.25">
      <c r="A1485" s="29" t="s">
        <v>138</v>
      </c>
      <c r="B1485" s="47" t="s">
        <v>343</v>
      </c>
      <c r="C1485" s="55" t="s">
        <v>620</v>
      </c>
      <c r="D1485" s="48" t="str">
        <f t="shared" si="26"/>
        <v>07001 29999</v>
      </c>
      <c r="E1485" s="61" t="e">
        <f>#REF!</f>
        <v>#REF!</v>
      </c>
    </row>
    <row r="1486" spans="1:5" s="5" customFormat="1" ht="15.75" hidden="1" outlineLevel="7" x14ac:dyDescent="0.25">
      <c r="A1486" s="29" t="s">
        <v>139</v>
      </c>
      <c r="B1486" s="51" t="s">
        <v>343</v>
      </c>
      <c r="C1486" s="55" t="s">
        <v>620</v>
      </c>
      <c r="D1486" s="48" t="str">
        <f t="shared" si="26"/>
        <v>07001 29999</v>
      </c>
      <c r="E1486" s="61" t="e">
        <f>#REF!</f>
        <v>#REF!</v>
      </c>
    </row>
    <row r="1487" spans="1:5" s="5" customFormat="1" ht="15.75" hidden="1" outlineLevel="7" x14ac:dyDescent="0.25">
      <c r="A1487" s="45" t="s">
        <v>106</v>
      </c>
      <c r="B1487" s="51" t="s">
        <v>343</v>
      </c>
      <c r="C1487" s="55" t="s">
        <v>620</v>
      </c>
      <c r="D1487" s="48" t="str">
        <f t="shared" si="26"/>
        <v>07001 29999</v>
      </c>
      <c r="E1487" s="61" t="e">
        <f>#REF!</f>
        <v>#REF!</v>
      </c>
    </row>
    <row r="1488" spans="1:5" s="5" customFormat="1" ht="22.5" hidden="1" outlineLevel="5" x14ac:dyDescent="0.25">
      <c r="A1488" s="29" t="s">
        <v>107</v>
      </c>
      <c r="B1488" s="47" t="s">
        <v>343</v>
      </c>
      <c r="C1488" s="55" t="s">
        <v>620</v>
      </c>
      <c r="D1488" s="48" t="str">
        <f t="shared" si="26"/>
        <v>07001 29999</v>
      </c>
      <c r="E1488" s="61" t="e">
        <f>#REF!</f>
        <v>#REF!</v>
      </c>
    </row>
    <row r="1489" spans="1:5" s="5" customFormat="1" ht="15.75" hidden="1" outlineLevel="6" x14ac:dyDescent="0.25">
      <c r="A1489" s="29" t="s">
        <v>316</v>
      </c>
      <c r="B1489" s="47" t="s">
        <v>343</v>
      </c>
      <c r="C1489" s="55" t="s">
        <v>620</v>
      </c>
      <c r="D1489" s="48" t="str">
        <f t="shared" si="26"/>
        <v>07001 29999</v>
      </c>
      <c r="E1489" s="61" t="e">
        <f>#REF!</f>
        <v>#REF!</v>
      </c>
    </row>
    <row r="1490" spans="1:5" s="5" customFormat="1" ht="15.75" hidden="1" outlineLevel="7" x14ac:dyDescent="0.25">
      <c r="A1490" s="45" t="s">
        <v>47</v>
      </c>
      <c r="B1490" s="51" t="s">
        <v>343</v>
      </c>
      <c r="C1490" s="55" t="s">
        <v>620</v>
      </c>
      <c r="D1490" s="48" t="str">
        <f t="shared" si="26"/>
        <v>07001 29999</v>
      </c>
      <c r="E1490" s="61" t="e">
        <f>#REF!</f>
        <v>#REF!</v>
      </c>
    </row>
    <row r="1491" spans="1:5" s="5" customFormat="1" ht="15.75" hidden="1" outlineLevel="2" x14ac:dyDescent="0.25">
      <c r="A1491" s="45" t="s">
        <v>49</v>
      </c>
      <c r="B1491" s="47" t="s">
        <v>343</v>
      </c>
      <c r="C1491" s="55" t="s">
        <v>620</v>
      </c>
      <c r="D1491" s="48" t="str">
        <f t="shared" si="26"/>
        <v>07001 29999</v>
      </c>
      <c r="E1491" s="61" t="e">
        <f>#REF!</f>
        <v>#REF!</v>
      </c>
    </row>
    <row r="1492" spans="1:5" s="5" customFormat="1" ht="15.75" hidden="1" outlineLevel="3" x14ac:dyDescent="0.25">
      <c r="A1492" s="29" t="s">
        <v>51</v>
      </c>
      <c r="B1492" s="47" t="s">
        <v>343</v>
      </c>
      <c r="C1492" s="55" t="s">
        <v>620</v>
      </c>
      <c r="D1492" s="48" t="str">
        <f t="shared" si="26"/>
        <v>07001 29999</v>
      </c>
      <c r="E1492" s="61" t="e">
        <f>#REF!</f>
        <v>#REF!</v>
      </c>
    </row>
    <row r="1493" spans="1:5" s="5" customFormat="1" ht="15.75" hidden="1" outlineLevel="5" x14ac:dyDescent="0.25">
      <c r="A1493" s="45" t="s">
        <v>296</v>
      </c>
      <c r="B1493" s="47" t="s">
        <v>343</v>
      </c>
      <c r="C1493" s="55" t="s">
        <v>620</v>
      </c>
      <c r="D1493" s="48" t="str">
        <f t="shared" si="26"/>
        <v>07001 29999</v>
      </c>
      <c r="E1493" s="61" t="e">
        <f>#REF!</f>
        <v>#REF!</v>
      </c>
    </row>
    <row r="1494" spans="1:5" s="5" customFormat="1" ht="15.75" hidden="1" outlineLevel="6" x14ac:dyDescent="0.25">
      <c r="A1494" s="45" t="s">
        <v>348</v>
      </c>
      <c r="B1494" s="47" t="s">
        <v>343</v>
      </c>
      <c r="C1494" s="55" t="s">
        <v>620</v>
      </c>
      <c r="D1494" s="48" t="str">
        <f t="shared" si="26"/>
        <v>07001 29999</v>
      </c>
      <c r="E1494" s="61" t="e">
        <f>#REF!</f>
        <v>#REF!</v>
      </c>
    </row>
    <row r="1495" spans="1:5" s="5" customFormat="1" ht="15.75" hidden="1" outlineLevel="7" x14ac:dyDescent="0.25">
      <c r="A1495" s="45" t="s">
        <v>28</v>
      </c>
      <c r="B1495" s="51" t="s">
        <v>343</v>
      </c>
      <c r="C1495" s="55" t="s">
        <v>620</v>
      </c>
      <c r="D1495" s="48" t="str">
        <f t="shared" si="26"/>
        <v>07001 29999</v>
      </c>
      <c r="E1495" s="61" t="e">
        <f>#REF!</f>
        <v>#REF!</v>
      </c>
    </row>
    <row r="1496" spans="1:5" s="5" customFormat="1" ht="15.75" hidden="1" outlineLevel="5" x14ac:dyDescent="0.25">
      <c r="A1496" s="45" t="s">
        <v>30</v>
      </c>
      <c r="B1496" s="47" t="s">
        <v>343</v>
      </c>
      <c r="C1496" s="55" t="s">
        <v>620</v>
      </c>
      <c r="D1496" s="48" t="str">
        <f t="shared" si="26"/>
        <v>07001 29999</v>
      </c>
      <c r="E1496" s="61" t="e">
        <f>#REF!</f>
        <v>#REF!</v>
      </c>
    </row>
    <row r="1497" spans="1:5" s="5" customFormat="1" ht="15.75" hidden="1" outlineLevel="6" x14ac:dyDescent="0.25">
      <c r="A1497" s="29" t="s">
        <v>34</v>
      </c>
      <c r="B1497" s="47" t="s">
        <v>343</v>
      </c>
      <c r="C1497" s="55" t="s">
        <v>620</v>
      </c>
      <c r="D1497" s="48" t="str">
        <f t="shared" si="26"/>
        <v>07001 29999</v>
      </c>
      <c r="E1497" s="61" t="e">
        <f>#REF!</f>
        <v>#REF!</v>
      </c>
    </row>
    <row r="1498" spans="1:5" s="5" customFormat="1" ht="15.75" hidden="1" outlineLevel="7" x14ac:dyDescent="0.25">
      <c r="A1498" s="45" t="s">
        <v>36</v>
      </c>
      <c r="B1498" s="51" t="s">
        <v>343</v>
      </c>
      <c r="C1498" s="55" t="s">
        <v>620</v>
      </c>
      <c r="D1498" s="48" t="str">
        <f t="shared" si="26"/>
        <v>07001 29999</v>
      </c>
      <c r="E1498" s="61" t="e">
        <f>#REF!</f>
        <v>#REF!</v>
      </c>
    </row>
    <row r="1499" spans="1:5" s="5" customFormat="1" ht="15.75" hidden="1" outlineLevel="5" x14ac:dyDescent="0.25">
      <c r="A1499" s="45" t="s">
        <v>37</v>
      </c>
      <c r="B1499" s="47" t="s">
        <v>343</v>
      </c>
      <c r="C1499" s="55" t="s">
        <v>620</v>
      </c>
      <c r="D1499" s="48" t="str">
        <f t="shared" si="26"/>
        <v>07001 29999</v>
      </c>
      <c r="E1499" s="61" t="e">
        <f>#REF!</f>
        <v>#REF!</v>
      </c>
    </row>
    <row r="1500" spans="1:5" s="5" customFormat="1" ht="15.75" hidden="1" outlineLevel="6" x14ac:dyDescent="0.25">
      <c r="A1500" s="29" t="s">
        <v>37</v>
      </c>
      <c r="B1500" s="47" t="s">
        <v>343</v>
      </c>
      <c r="C1500" s="55" t="s">
        <v>620</v>
      </c>
      <c r="D1500" s="48" t="str">
        <f t="shared" si="26"/>
        <v>07001 29999</v>
      </c>
      <c r="E1500" s="61" t="e">
        <f>#REF!</f>
        <v>#REF!</v>
      </c>
    </row>
    <row r="1501" spans="1:5" s="5" customFormat="1" ht="22.5" hidden="1" outlineLevel="7" x14ac:dyDescent="0.25">
      <c r="A1501" s="45" t="s">
        <v>105</v>
      </c>
      <c r="B1501" s="51" t="s">
        <v>343</v>
      </c>
      <c r="C1501" s="55" t="s">
        <v>620</v>
      </c>
      <c r="D1501" s="48" t="str">
        <f t="shared" si="26"/>
        <v>07001 29999</v>
      </c>
      <c r="E1501" s="61" t="e">
        <f>#REF!</f>
        <v>#REF!</v>
      </c>
    </row>
    <row r="1502" spans="1:5" s="5" customFormat="1" ht="22.5" hidden="1" outlineLevel="3" x14ac:dyDescent="0.25">
      <c r="A1502" s="45" t="s">
        <v>113</v>
      </c>
      <c r="B1502" s="47" t="s">
        <v>343</v>
      </c>
      <c r="C1502" s="55" t="s">
        <v>620</v>
      </c>
      <c r="D1502" s="48" t="str">
        <f t="shared" si="26"/>
        <v>07001 29999</v>
      </c>
      <c r="E1502" s="61" t="e">
        <f>#REF!</f>
        <v>#REF!</v>
      </c>
    </row>
    <row r="1503" spans="1:5" s="5" customFormat="1" ht="15.75" hidden="1" outlineLevel="5" x14ac:dyDescent="0.25">
      <c r="A1503" s="29" t="s">
        <v>113</v>
      </c>
      <c r="B1503" s="47" t="s">
        <v>343</v>
      </c>
      <c r="C1503" s="55" t="s">
        <v>620</v>
      </c>
      <c r="D1503" s="48" t="str">
        <f t="shared" si="26"/>
        <v>07001 29999</v>
      </c>
      <c r="E1503" s="61" t="e">
        <f>#REF!</f>
        <v>#REF!</v>
      </c>
    </row>
    <row r="1504" spans="1:5" s="5" customFormat="1" ht="15.75" hidden="1" outlineLevel="6" x14ac:dyDescent="0.25">
      <c r="A1504" s="45" t="s">
        <v>349</v>
      </c>
      <c r="B1504" s="47" t="s">
        <v>343</v>
      </c>
      <c r="C1504" s="55" t="s">
        <v>620</v>
      </c>
      <c r="D1504" s="48" t="str">
        <f t="shared" si="26"/>
        <v>07001 29999</v>
      </c>
      <c r="E1504" s="61" t="e">
        <f>#REF!</f>
        <v>#REF!</v>
      </c>
    </row>
    <row r="1505" spans="1:5" s="5" customFormat="1" ht="15.75" hidden="1" outlineLevel="7" x14ac:dyDescent="0.25">
      <c r="A1505" s="45" t="s">
        <v>28</v>
      </c>
      <c r="B1505" s="51" t="s">
        <v>343</v>
      </c>
      <c r="C1505" s="55" t="s">
        <v>620</v>
      </c>
      <c r="D1505" s="48" t="str">
        <f t="shared" si="26"/>
        <v>07001 29999</v>
      </c>
      <c r="E1505" s="61" t="e">
        <f>#REF!</f>
        <v>#REF!</v>
      </c>
    </row>
    <row r="1506" spans="1:5" s="5" customFormat="1" ht="15.75" hidden="1" outlineLevel="3" x14ac:dyDescent="0.25">
      <c r="A1506" s="45" t="s">
        <v>30</v>
      </c>
      <c r="B1506" s="47" t="s">
        <v>343</v>
      </c>
      <c r="C1506" s="55" t="s">
        <v>620</v>
      </c>
      <c r="D1506" s="48" t="str">
        <f t="shared" si="26"/>
        <v>07001 29999</v>
      </c>
      <c r="E1506" s="61" t="e">
        <f>#REF!</f>
        <v>#REF!</v>
      </c>
    </row>
    <row r="1507" spans="1:5" s="5" customFormat="1" ht="15.75" hidden="1" outlineLevel="5" x14ac:dyDescent="0.25">
      <c r="A1507" s="29" t="s">
        <v>32</v>
      </c>
      <c r="B1507" s="47" t="s">
        <v>343</v>
      </c>
      <c r="C1507" s="55" t="s">
        <v>620</v>
      </c>
      <c r="D1507" s="48" t="str">
        <f t="shared" si="26"/>
        <v>07001 29999</v>
      </c>
      <c r="E1507" s="61" t="e">
        <f>#REF!</f>
        <v>#REF!</v>
      </c>
    </row>
    <row r="1508" spans="1:5" s="5" customFormat="1" ht="15.75" hidden="1" outlineLevel="6" x14ac:dyDescent="0.25">
      <c r="A1508" s="45" t="s">
        <v>350</v>
      </c>
      <c r="B1508" s="47" t="s">
        <v>343</v>
      </c>
      <c r="C1508" s="55" t="s">
        <v>620</v>
      </c>
      <c r="D1508" s="48" t="str">
        <f t="shared" si="26"/>
        <v>07001 29999</v>
      </c>
      <c r="E1508" s="61" t="e">
        <f>#REF!</f>
        <v>#REF!</v>
      </c>
    </row>
    <row r="1509" spans="1:5" s="5" customFormat="1" ht="15.75" hidden="1" outlineLevel="7" x14ac:dyDescent="0.25">
      <c r="A1509" s="45" t="s">
        <v>36</v>
      </c>
      <c r="B1509" s="51" t="s">
        <v>343</v>
      </c>
      <c r="C1509" s="55" t="s">
        <v>620</v>
      </c>
      <c r="D1509" s="48" t="str">
        <f t="shared" si="26"/>
        <v>07001 29999</v>
      </c>
      <c r="E1509" s="61" t="e">
        <f>#REF!</f>
        <v>#REF!</v>
      </c>
    </row>
    <row r="1510" spans="1:5" s="5" customFormat="1" ht="15.75" hidden="1" outlineLevel="3" x14ac:dyDescent="0.25">
      <c r="A1510" s="45" t="s">
        <v>37</v>
      </c>
      <c r="B1510" s="47" t="s">
        <v>343</v>
      </c>
      <c r="C1510" s="55" t="s">
        <v>620</v>
      </c>
      <c r="D1510" s="48" t="str">
        <f t="shared" si="26"/>
        <v>07001 29999</v>
      </c>
      <c r="E1510" s="61" t="e">
        <f>#REF!</f>
        <v>#REF!</v>
      </c>
    </row>
    <row r="1511" spans="1:5" s="5" customFormat="1" ht="15.75" hidden="1" outlineLevel="5" x14ac:dyDescent="0.25">
      <c r="A1511" s="29" t="s">
        <v>37</v>
      </c>
      <c r="B1511" s="47" t="s">
        <v>343</v>
      </c>
      <c r="C1511" s="55" t="s">
        <v>620</v>
      </c>
      <c r="D1511" s="48" t="str">
        <f t="shared" si="26"/>
        <v>07001 29999</v>
      </c>
      <c r="E1511" s="61" t="e">
        <f>#REF!</f>
        <v>#REF!</v>
      </c>
    </row>
    <row r="1512" spans="1:5" s="5" customFormat="1" ht="15.75" hidden="1" outlineLevel="6" x14ac:dyDescent="0.25">
      <c r="A1512" s="45" t="s">
        <v>351</v>
      </c>
      <c r="B1512" s="47" t="s">
        <v>343</v>
      </c>
      <c r="C1512" s="55" t="s">
        <v>620</v>
      </c>
      <c r="D1512" s="48" t="str">
        <f t="shared" si="26"/>
        <v>07001 29999</v>
      </c>
      <c r="E1512" s="61" t="e">
        <f>#REF!</f>
        <v>#REF!</v>
      </c>
    </row>
    <row r="1513" spans="1:5" s="5" customFormat="1" ht="15.75" hidden="1" outlineLevel="7" x14ac:dyDescent="0.25">
      <c r="A1513" s="45" t="s">
        <v>28</v>
      </c>
      <c r="B1513" s="51" t="s">
        <v>343</v>
      </c>
      <c r="C1513" s="55" t="s">
        <v>620</v>
      </c>
      <c r="D1513" s="48" t="str">
        <f t="shared" si="26"/>
        <v>07001 29999</v>
      </c>
      <c r="E1513" s="61" t="e">
        <f>#REF!</f>
        <v>#REF!</v>
      </c>
    </row>
    <row r="1514" spans="1:5" s="5" customFormat="1" ht="15.75" hidden="1" outlineLevel="3" x14ac:dyDescent="0.25">
      <c r="A1514" s="45" t="s">
        <v>30</v>
      </c>
      <c r="B1514" s="47" t="s">
        <v>343</v>
      </c>
      <c r="C1514" s="55" t="s">
        <v>620</v>
      </c>
      <c r="D1514" s="48" t="str">
        <f t="shared" si="26"/>
        <v>07001 29999</v>
      </c>
      <c r="E1514" s="61" t="e">
        <f>#REF!</f>
        <v>#REF!</v>
      </c>
    </row>
    <row r="1515" spans="1:5" s="5" customFormat="1" ht="15.75" hidden="1" outlineLevel="5" x14ac:dyDescent="0.25">
      <c r="A1515" s="29" t="s">
        <v>34</v>
      </c>
      <c r="B1515" s="47" t="s">
        <v>343</v>
      </c>
      <c r="C1515" s="55" t="s">
        <v>620</v>
      </c>
      <c r="D1515" s="48" t="str">
        <f t="shared" si="26"/>
        <v>07001 29999</v>
      </c>
      <c r="E1515" s="61" t="e">
        <f>#REF!</f>
        <v>#REF!</v>
      </c>
    </row>
    <row r="1516" spans="1:5" s="5" customFormat="1" ht="15.75" hidden="1" outlineLevel="6" x14ac:dyDescent="0.25">
      <c r="A1516" s="45" t="s">
        <v>317</v>
      </c>
      <c r="B1516" s="47" t="s">
        <v>343</v>
      </c>
      <c r="C1516" s="55" t="s">
        <v>620</v>
      </c>
      <c r="D1516" s="48" t="str">
        <f t="shared" si="26"/>
        <v>07001 29999</v>
      </c>
      <c r="E1516" s="61" t="e">
        <f>#REF!</f>
        <v>#REF!</v>
      </c>
    </row>
    <row r="1517" spans="1:5" s="5" customFormat="1" ht="15.75" hidden="1" outlineLevel="7" x14ac:dyDescent="0.25">
      <c r="A1517" s="45" t="s">
        <v>28</v>
      </c>
      <c r="B1517" s="51" t="s">
        <v>343</v>
      </c>
      <c r="C1517" s="55" t="s">
        <v>620</v>
      </c>
      <c r="D1517" s="48" t="str">
        <f t="shared" si="26"/>
        <v>07001 29999</v>
      </c>
      <c r="E1517" s="61" t="e">
        <f>#REF!</f>
        <v>#REF!</v>
      </c>
    </row>
    <row r="1518" spans="1:5" s="5" customFormat="1" ht="15.75" hidden="1" outlineLevel="7" x14ac:dyDescent="0.25">
      <c r="A1518" s="45" t="s">
        <v>30</v>
      </c>
      <c r="B1518" s="51" t="s">
        <v>343</v>
      </c>
      <c r="C1518" s="55" t="s">
        <v>620</v>
      </c>
      <c r="D1518" s="48" t="str">
        <f t="shared" si="26"/>
        <v>07001 29999</v>
      </c>
      <c r="E1518" s="61" t="e">
        <f>#REF!</f>
        <v>#REF!</v>
      </c>
    </row>
    <row r="1519" spans="1:5" s="5" customFormat="1" ht="15.75" hidden="1" outlineLevel="3" x14ac:dyDescent="0.25">
      <c r="A1519" s="29" t="s">
        <v>32</v>
      </c>
      <c r="B1519" s="47" t="s">
        <v>343</v>
      </c>
      <c r="C1519" s="55" t="s">
        <v>620</v>
      </c>
      <c r="D1519" s="48" t="str">
        <f t="shared" si="26"/>
        <v>07001 29999</v>
      </c>
      <c r="E1519" s="61" t="e">
        <f>#REF!</f>
        <v>#REF!</v>
      </c>
    </row>
    <row r="1520" spans="1:5" s="5" customFormat="1" ht="15.75" hidden="1" outlineLevel="5" x14ac:dyDescent="0.25">
      <c r="A1520" s="29" t="s">
        <v>34</v>
      </c>
      <c r="B1520" s="47" t="s">
        <v>343</v>
      </c>
      <c r="C1520" s="55" t="s">
        <v>620</v>
      </c>
      <c r="D1520" s="48" t="str">
        <f t="shared" si="26"/>
        <v>07001 29999</v>
      </c>
      <c r="E1520" s="61" t="e">
        <f>#REF!</f>
        <v>#REF!</v>
      </c>
    </row>
    <row r="1521" spans="1:5" s="5" customFormat="1" ht="15.75" hidden="1" outlineLevel="6" x14ac:dyDescent="0.25">
      <c r="A1521" s="45" t="s">
        <v>352</v>
      </c>
      <c r="B1521" s="47" t="s">
        <v>343</v>
      </c>
      <c r="C1521" s="55" t="s">
        <v>620</v>
      </c>
      <c r="D1521" s="48" t="str">
        <f t="shared" si="26"/>
        <v>07001 29999</v>
      </c>
      <c r="E1521" s="61" t="e">
        <f>#REF!</f>
        <v>#REF!</v>
      </c>
    </row>
    <row r="1522" spans="1:5" s="5" customFormat="1" ht="15.75" hidden="1" outlineLevel="7" x14ac:dyDescent="0.25">
      <c r="A1522" s="45" t="s">
        <v>36</v>
      </c>
      <c r="B1522" s="51" t="s">
        <v>343</v>
      </c>
      <c r="C1522" s="55" t="s">
        <v>620</v>
      </c>
      <c r="D1522" s="48" t="str">
        <f t="shared" si="26"/>
        <v>07001 29999</v>
      </c>
      <c r="E1522" s="61" t="e">
        <f>#REF!</f>
        <v>#REF!</v>
      </c>
    </row>
    <row r="1523" spans="1:5" s="5" customFormat="1" ht="15.75" hidden="1" outlineLevel="3" x14ac:dyDescent="0.25">
      <c r="A1523" s="45" t="s">
        <v>37</v>
      </c>
      <c r="B1523" s="47" t="s">
        <v>343</v>
      </c>
      <c r="C1523" s="55" t="s">
        <v>620</v>
      </c>
      <c r="D1523" s="48" t="str">
        <f t="shared" si="26"/>
        <v>07001 29999</v>
      </c>
      <c r="E1523" s="61" t="e">
        <f>#REF!</f>
        <v>#REF!</v>
      </c>
    </row>
    <row r="1524" spans="1:5" s="5" customFormat="1" ht="15.75" hidden="1" outlineLevel="5" x14ac:dyDescent="0.25">
      <c r="A1524" s="29" t="s">
        <v>37</v>
      </c>
      <c r="B1524" s="47" t="s">
        <v>343</v>
      </c>
      <c r="C1524" s="55" t="s">
        <v>620</v>
      </c>
      <c r="D1524" s="48" t="str">
        <f t="shared" ref="D1524:D1581" si="27">C1524</f>
        <v>07001 29999</v>
      </c>
      <c r="E1524" s="61" t="e">
        <f>#REF!</f>
        <v>#REF!</v>
      </c>
    </row>
    <row r="1525" spans="1:5" s="5" customFormat="1" ht="22.5" hidden="1" outlineLevel="6" x14ac:dyDescent="0.25">
      <c r="A1525" s="45" t="s">
        <v>353</v>
      </c>
      <c r="B1525" s="47" t="s">
        <v>343</v>
      </c>
      <c r="C1525" s="55" t="s">
        <v>620</v>
      </c>
      <c r="D1525" s="48" t="str">
        <f t="shared" si="27"/>
        <v>07001 29999</v>
      </c>
      <c r="E1525" s="61" t="e">
        <f>#REF!</f>
        <v>#REF!</v>
      </c>
    </row>
    <row r="1526" spans="1:5" s="5" customFormat="1" ht="15.75" hidden="1" outlineLevel="7" x14ac:dyDescent="0.25">
      <c r="A1526" s="45" t="s">
        <v>36</v>
      </c>
      <c r="B1526" s="51" t="s">
        <v>343</v>
      </c>
      <c r="C1526" s="55" t="s">
        <v>620</v>
      </c>
      <c r="D1526" s="48" t="str">
        <f t="shared" si="27"/>
        <v>07001 29999</v>
      </c>
      <c r="E1526" s="61" t="e">
        <f>#REF!</f>
        <v>#REF!</v>
      </c>
    </row>
    <row r="1527" spans="1:5" s="5" customFormat="1" ht="15.75" hidden="1" outlineLevel="3" x14ac:dyDescent="0.25">
      <c r="A1527" s="45" t="s">
        <v>37</v>
      </c>
      <c r="B1527" s="47" t="s">
        <v>343</v>
      </c>
      <c r="C1527" s="55" t="s">
        <v>620</v>
      </c>
      <c r="D1527" s="48" t="str">
        <f t="shared" si="27"/>
        <v>07001 29999</v>
      </c>
      <c r="E1527" s="61" t="e">
        <f>#REF!</f>
        <v>#REF!</v>
      </c>
    </row>
    <row r="1528" spans="1:5" s="5" customFormat="1" ht="15.75" hidden="1" outlineLevel="5" x14ac:dyDescent="0.25">
      <c r="A1528" s="29" t="s">
        <v>37</v>
      </c>
      <c r="B1528" s="47" t="s">
        <v>343</v>
      </c>
      <c r="C1528" s="55" t="s">
        <v>620</v>
      </c>
      <c r="D1528" s="48" t="str">
        <f t="shared" si="27"/>
        <v>07001 29999</v>
      </c>
      <c r="E1528" s="61" t="e">
        <f>#REF!</f>
        <v>#REF!</v>
      </c>
    </row>
    <row r="1529" spans="1:5" s="5" customFormat="1" ht="22.5" hidden="1" outlineLevel="6" x14ac:dyDescent="0.25">
      <c r="A1529" s="45" t="s">
        <v>354</v>
      </c>
      <c r="B1529" s="47" t="s">
        <v>343</v>
      </c>
      <c r="C1529" s="55" t="s">
        <v>620</v>
      </c>
      <c r="D1529" s="48" t="str">
        <f t="shared" si="27"/>
        <v>07001 29999</v>
      </c>
      <c r="E1529" s="61" t="e">
        <f>#REF!</f>
        <v>#REF!</v>
      </c>
    </row>
    <row r="1530" spans="1:5" s="5" customFormat="1" ht="15.75" hidden="1" outlineLevel="7" x14ac:dyDescent="0.25">
      <c r="A1530" s="45" t="s">
        <v>36</v>
      </c>
      <c r="B1530" s="51" t="s">
        <v>343</v>
      </c>
      <c r="C1530" s="55" t="s">
        <v>620</v>
      </c>
      <c r="D1530" s="48" t="str">
        <f t="shared" si="27"/>
        <v>07001 29999</v>
      </c>
      <c r="E1530" s="61" t="e">
        <f>#REF!</f>
        <v>#REF!</v>
      </c>
    </row>
    <row r="1531" spans="1:5" s="5" customFormat="1" ht="15.75" hidden="1" outlineLevel="3" x14ac:dyDescent="0.25">
      <c r="A1531" s="45" t="s">
        <v>37</v>
      </c>
      <c r="B1531" s="47" t="s">
        <v>343</v>
      </c>
      <c r="C1531" s="55" t="s">
        <v>620</v>
      </c>
      <c r="D1531" s="48" t="str">
        <f t="shared" si="27"/>
        <v>07001 29999</v>
      </c>
      <c r="E1531" s="61" t="e">
        <f>#REF!</f>
        <v>#REF!</v>
      </c>
    </row>
    <row r="1532" spans="1:5" s="5" customFormat="1" ht="15.75" hidden="1" outlineLevel="5" x14ac:dyDescent="0.25">
      <c r="A1532" s="29" t="s">
        <v>37</v>
      </c>
      <c r="B1532" s="47" t="s">
        <v>343</v>
      </c>
      <c r="C1532" s="55" t="s">
        <v>620</v>
      </c>
      <c r="D1532" s="48" t="str">
        <f t="shared" si="27"/>
        <v>07001 29999</v>
      </c>
      <c r="E1532" s="61" t="e">
        <f>#REF!</f>
        <v>#REF!</v>
      </c>
    </row>
    <row r="1533" spans="1:5" s="5" customFormat="1" ht="15.75" hidden="1" outlineLevel="6" x14ac:dyDescent="0.25">
      <c r="A1533" s="45" t="s">
        <v>355</v>
      </c>
      <c r="B1533" s="47" t="s">
        <v>343</v>
      </c>
      <c r="C1533" s="55" t="s">
        <v>620</v>
      </c>
      <c r="D1533" s="48" t="str">
        <f t="shared" si="27"/>
        <v>07001 29999</v>
      </c>
      <c r="E1533" s="61" t="e">
        <f>#REF!</f>
        <v>#REF!</v>
      </c>
    </row>
    <row r="1534" spans="1:5" s="5" customFormat="1" ht="15.75" hidden="1" outlineLevel="7" x14ac:dyDescent="0.25">
      <c r="A1534" s="45" t="s">
        <v>28</v>
      </c>
      <c r="B1534" s="51" t="s">
        <v>343</v>
      </c>
      <c r="C1534" s="55" t="s">
        <v>620</v>
      </c>
      <c r="D1534" s="48" t="str">
        <f t="shared" si="27"/>
        <v>07001 29999</v>
      </c>
      <c r="E1534" s="61" t="e">
        <f>#REF!</f>
        <v>#REF!</v>
      </c>
    </row>
    <row r="1535" spans="1:5" s="5" customFormat="1" ht="15.75" hidden="1" outlineLevel="2" x14ac:dyDescent="0.25">
      <c r="A1535" s="45" t="s">
        <v>30</v>
      </c>
      <c r="B1535" s="47" t="s">
        <v>343</v>
      </c>
      <c r="C1535" s="55" t="s">
        <v>620</v>
      </c>
      <c r="D1535" s="48" t="str">
        <f t="shared" si="27"/>
        <v>07001 29999</v>
      </c>
      <c r="E1535" s="61" t="e">
        <f>#REF!</f>
        <v>#REF!</v>
      </c>
    </row>
    <row r="1536" spans="1:5" s="5" customFormat="1" ht="15.75" hidden="1" outlineLevel="3" x14ac:dyDescent="0.25">
      <c r="A1536" s="29" t="s">
        <v>34</v>
      </c>
      <c r="B1536" s="47" t="s">
        <v>343</v>
      </c>
      <c r="C1536" s="55" t="s">
        <v>620</v>
      </c>
      <c r="D1536" s="48" t="str">
        <f t="shared" si="27"/>
        <v>07001 29999</v>
      </c>
      <c r="E1536" s="61" t="e">
        <f>#REF!</f>
        <v>#REF!</v>
      </c>
    </row>
    <row r="1537" spans="1:5" s="5" customFormat="1" ht="15.75" hidden="1" outlineLevel="5" x14ac:dyDescent="0.25">
      <c r="A1537" s="45" t="s">
        <v>118</v>
      </c>
      <c r="B1537" s="47" t="s">
        <v>343</v>
      </c>
      <c r="C1537" s="55" t="s">
        <v>620</v>
      </c>
      <c r="D1537" s="48" t="str">
        <f t="shared" si="27"/>
        <v>07001 29999</v>
      </c>
      <c r="E1537" s="61" t="e">
        <f>#REF!</f>
        <v>#REF!</v>
      </c>
    </row>
    <row r="1538" spans="1:5" s="5" customFormat="1" ht="22.5" hidden="1" outlineLevel="6" x14ac:dyDescent="0.25">
      <c r="A1538" s="45" t="s">
        <v>143</v>
      </c>
      <c r="B1538" s="47" t="s">
        <v>343</v>
      </c>
      <c r="C1538" s="55" t="s">
        <v>620</v>
      </c>
      <c r="D1538" s="48" t="str">
        <f t="shared" si="27"/>
        <v>07001 29999</v>
      </c>
      <c r="E1538" s="61" t="e">
        <f>#REF!</f>
        <v>#REF!</v>
      </c>
    </row>
    <row r="1539" spans="1:5" s="5" customFormat="1" ht="15.75" hidden="1" outlineLevel="7" x14ac:dyDescent="0.25">
      <c r="A1539" s="45" t="s">
        <v>28</v>
      </c>
      <c r="B1539" s="51" t="s">
        <v>343</v>
      </c>
      <c r="C1539" s="55" t="s">
        <v>620</v>
      </c>
      <c r="D1539" s="48" t="str">
        <f t="shared" si="27"/>
        <v>07001 29999</v>
      </c>
      <c r="E1539" s="61" t="e">
        <f>#REF!</f>
        <v>#REF!</v>
      </c>
    </row>
    <row r="1540" spans="1:5" s="5" customFormat="1" ht="15.75" hidden="1" outlineLevel="3" x14ac:dyDescent="0.25">
      <c r="A1540" s="45" t="s">
        <v>30</v>
      </c>
      <c r="B1540" s="47" t="s">
        <v>343</v>
      </c>
      <c r="C1540" s="55" t="s">
        <v>620</v>
      </c>
      <c r="D1540" s="48" t="str">
        <f t="shared" si="27"/>
        <v>07001 29999</v>
      </c>
      <c r="E1540" s="61" t="e">
        <f>#REF!</f>
        <v>#REF!</v>
      </c>
    </row>
    <row r="1541" spans="1:5" s="5" customFormat="1" ht="15.75" hidden="1" outlineLevel="5" x14ac:dyDescent="0.25">
      <c r="A1541" s="29" t="s">
        <v>34</v>
      </c>
      <c r="B1541" s="47" t="s">
        <v>343</v>
      </c>
      <c r="C1541" s="55" t="s">
        <v>620</v>
      </c>
      <c r="D1541" s="48" t="str">
        <f t="shared" si="27"/>
        <v>07001 29999</v>
      </c>
      <c r="E1541" s="61" t="e">
        <f>#REF!</f>
        <v>#REF!</v>
      </c>
    </row>
    <row r="1542" spans="1:5" s="5" customFormat="1" ht="22.5" hidden="1" outlineLevel="6" x14ac:dyDescent="0.25">
      <c r="A1542" s="45" t="s">
        <v>140</v>
      </c>
      <c r="B1542" s="47" t="s">
        <v>343</v>
      </c>
      <c r="C1542" s="55" t="s">
        <v>620</v>
      </c>
      <c r="D1542" s="48" t="str">
        <f t="shared" si="27"/>
        <v>07001 29999</v>
      </c>
      <c r="E1542" s="61" t="e">
        <f>#REF!</f>
        <v>#REF!</v>
      </c>
    </row>
    <row r="1543" spans="1:5" s="5" customFormat="1" ht="15.75" hidden="1" outlineLevel="7" x14ac:dyDescent="0.25">
      <c r="A1543" s="45" t="s">
        <v>28</v>
      </c>
      <c r="B1543" s="51" t="s">
        <v>343</v>
      </c>
      <c r="C1543" s="55" t="s">
        <v>620</v>
      </c>
      <c r="D1543" s="48" t="str">
        <f t="shared" si="27"/>
        <v>07001 29999</v>
      </c>
      <c r="E1543" s="61" t="e">
        <f>#REF!</f>
        <v>#REF!</v>
      </c>
    </row>
    <row r="1544" spans="1:5" s="5" customFormat="1" ht="15.75" hidden="1" outlineLevel="5" x14ac:dyDescent="0.25">
      <c r="A1544" s="45" t="s">
        <v>30</v>
      </c>
      <c r="B1544" s="47" t="s">
        <v>343</v>
      </c>
      <c r="C1544" s="55" t="s">
        <v>620</v>
      </c>
      <c r="D1544" s="48" t="str">
        <f t="shared" si="27"/>
        <v>07001 29999</v>
      </c>
      <c r="E1544" s="61" t="e">
        <f>#REF!</f>
        <v>#REF!</v>
      </c>
    </row>
    <row r="1545" spans="1:5" s="5" customFormat="1" ht="15.75" hidden="1" outlineLevel="6" x14ac:dyDescent="0.25">
      <c r="A1545" s="29" t="s">
        <v>34</v>
      </c>
      <c r="B1545" s="47" t="s">
        <v>343</v>
      </c>
      <c r="C1545" s="55" t="s">
        <v>620</v>
      </c>
      <c r="D1545" s="48" t="str">
        <f t="shared" si="27"/>
        <v>07001 29999</v>
      </c>
      <c r="E1545" s="61" t="e">
        <f>#REF!</f>
        <v>#REF!</v>
      </c>
    </row>
    <row r="1546" spans="1:5" s="5" customFormat="1" ht="22.5" hidden="1" outlineLevel="7" x14ac:dyDescent="0.25">
      <c r="A1546" s="45" t="s">
        <v>105</v>
      </c>
      <c r="B1546" s="51" t="s">
        <v>343</v>
      </c>
      <c r="C1546" s="55" t="s">
        <v>620</v>
      </c>
      <c r="D1546" s="48" t="str">
        <f t="shared" si="27"/>
        <v>07001 29999</v>
      </c>
      <c r="E1546" s="61" t="e">
        <f>#REF!</f>
        <v>#REF!</v>
      </c>
    </row>
    <row r="1547" spans="1:5" s="5" customFormat="1" ht="15.75" hidden="1" outlineLevel="6" x14ac:dyDescent="0.25">
      <c r="A1547" s="45" t="s">
        <v>137</v>
      </c>
      <c r="B1547" s="47" t="s">
        <v>343</v>
      </c>
      <c r="C1547" s="55" t="s">
        <v>620</v>
      </c>
      <c r="D1547" s="48" t="str">
        <f t="shared" si="27"/>
        <v>07001 29999</v>
      </c>
      <c r="E1547" s="61" t="e">
        <f>#REF!</f>
        <v>#REF!</v>
      </c>
    </row>
    <row r="1548" spans="1:5" s="5" customFormat="1" ht="15.75" hidden="1" outlineLevel="7" x14ac:dyDescent="0.25">
      <c r="A1548" s="29" t="s">
        <v>139</v>
      </c>
      <c r="B1548" s="51" t="s">
        <v>343</v>
      </c>
      <c r="C1548" s="55" t="s">
        <v>620</v>
      </c>
      <c r="D1548" s="48" t="str">
        <f t="shared" si="27"/>
        <v>07001 29999</v>
      </c>
      <c r="E1548" s="61" t="e">
        <f>#REF!</f>
        <v>#REF!</v>
      </c>
    </row>
    <row r="1549" spans="1:5" s="5" customFormat="1" ht="15.75" hidden="1" outlineLevel="3" x14ac:dyDescent="0.25">
      <c r="A1549" s="45" t="s">
        <v>106</v>
      </c>
      <c r="B1549" s="47" t="s">
        <v>343</v>
      </c>
      <c r="C1549" s="55" t="s">
        <v>620</v>
      </c>
      <c r="D1549" s="48" t="str">
        <f t="shared" si="27"/>
        <v>07001 29999</v>
      </c>
      <c r="E1549" s="61" t="e">
        <f>#REF!</f>
        <v>#REF!</v>
      </c>
    </row>
    <row r="1550" spans="1:5" s="5" customFormat="1" ht="15.75" hidden="1" outlineLevel="5" x14ac:dyDescent="0.25">
      <c r="A1550" s="29" t="s">
        <v>316</v>
      </c>
      <c r="B1550" s="47" t="s">
        <v>343</v>
      </c>
      <c r="C1550" s="55" t="s">
        <v>620</v>
      </c>
      <c r="D1550" s="48" t="str">
        <f t="shared" si="27"/>
        <v>07001 29999</v>
      </c>
      <c r="E1550" s="61" t="e">
        <f>#REF!</f>
        <v>#REF!</v>
      </c>
    </row>
    <row r="1551" spans="1:5" s="5" customFormat="1" ht="33.75" hidden="1" outlineLevel="6" x14ac:dyDescent="0.25">
      <c r="A1551" s="45" t="s">
        <v>309</v>
      </c>
      <c r="B1551" s="47" t="s">
        <v>343</v>
      </c>
      <c r="C1551" s="55" t="s">
        <v>620</v>
      </c>
      <c r="D1551" s="48" t="str">
        <f t="shared" si="27"/>
        <v>07001 29999</v>
      </c>
      <c r="E1551" s="61" t="e">
        <f>#REF!</f>
        <v>#REF!</v>
      </c>
    </row>
    <row r="1552" spans="1:5" s="5" customFormat="1" ht="15.75" hidden="1" outlineLevel="7" x14ac:dyDescent="0.25">
      <c r="A1552" s="45" t="s">
        <v>28</v>
      </c>
      <c r="B1552" s="51" t="s">
        <v>343</v>
      </c>
      <c r="C1552" s="55" t="s">
        <v>620</v>
      </c>
      <c r="D1552" s="48" t="str">
        <f t="shared" si="27"/>
        <v>07001 29999</v>
      </c>
      <c r="E1552" s="61" t="e">
        <f>#REF!</f>
        <v>#REF!</v>
      </c>
    </row>
    <row r="1553" spans="1:5" s="5" customFormat="1" ht="15.75" hidden="1" outlineLevel="7" x14ac:dyDescent="0.25">
      <c r="A1553" s="45" t="s">
        <v>30</v>
      </c>
      <c r="B1553" s="51" t="s">
        <v>343</v>
      </c>
      <c r="C1553" s="55" t="s">
        <v>620</v>
      </c>
      <c r="D1553" s="48" t="str">
        <f t="shared" si="27"/>
        <v>07001 29999</v>
      </c>
      <c r="E1553" s="61" t="e">
        <f>#REF!</f>
        <v>#REF!</v>
      </c>
    </row>
    <row r="1554" spans="1:5" s="5" customFormat="1" ht="15.75" hidden="1" outlineLevel="5" x14ac:dyDescent="0.25">
      <c r="A1554" s="29" t="s">
        <v>32</v>
      </c>
      <c r="B1554" s="47" t="s">
        <v>343</v>
      </c>
      <c r="C1554" s="55" t="s">
        <v>620</v>
      </c>
      <c r="D1554" s="48" t="str">
        <f t="shared" si="27"/>
        <v>07001 29999</v>
      </c>
      <c r="E1554" s="61" t="e">
        <f>#REF!</f>
        <v>#REF!</v>
      </c>
    </row>
    <row r="1555" spans="1:5" s="5" customFormat="1" ht="15.75" hidden="1" outlineLevel="6" x14ac:dyDescent="0.25">
      <c r="A1555" s="29" t="s">
        <v>34</v>
      </c>
      <c r="B1555" s="47" t="s">
        <v>343</v>
      </c>
      <c r="C1555" s="55" t="s">
        <v>620</v>
      </c>
      <c r="D1555" s="48" t="str">
        <f t="shared" si="27"/>
        <v>07001 29999</v>
      </c>
      <c r="E1555" s="61" t="e">
        <f>#REF!</f>
        <v>#REF!</v>
      </c>
    </row>
    <row r="1556" spans="1:5" s="5" customFormat="1" ht="22.5" hidden="1" outlineLevel="7" x14ac:dyDescent="0.25">
      <c r="A1556" s="45" t="s">
        <v>105</v>
      </c>
      <c r="B1556" s="51" t="s">
        <v>343</v>
      </c>
      <c r="C1556" s="55" t="s">
        <v>620</v>
      </c>
      <c r="D1556" s="48" t="str">
        <f t="shared" si="27"/>
        <v>07001 29999</v>
      </c>
      <c r="E1556" s="61" t="e">
        <f>#REF!</f>
        <v>#REF!</v>
      </c>
    </row>
    <row r="1557" spans="1:5" s="5" customFormat="1" ht="15.75" hidden="1" outlineLevel="3" x14ac:dyDescent="0.25">
      <c r="A1557" s="45" t="s">
        <v>137</v>
      </c>
      <c r="B1557" s="47" t="s">
        <v>343</v>
      </c>
      <c r="C1557" s="55" t="s">
        <v>620</v>
      </c>
      <c r="D1557" s="48" t="str">
        <f t="shared" si="27"/>
        <v>07001 29999</v>
      </c>
      <c r="E1557" s="61" t="e">
        <f>#REF!</f>
        <v>#REF!</v>
      </c>
    </row>
    <row r="1558" spans="1:5" s="5" customFormat="1" ht="15.75" hidden="1" outlineLevel="5" x14ac:dyDescent="0.25">
      <c r="A1558" s="29" t="s">
        <v>139</v>
      </c>
      <c r="B1558" s="47" t="s">
        <v>343</v>
      </c>
      <c r="C1558" s="55" t="s">
        <v>620</v>
      </c>
      <c r="D1558" s="48" t="str">
        <f t="shared" si="27"/>
        <v>07001 29999</v>
      </c>
      <c r="E1558" s="61" t="e">
        <f>#REF!</f>
        <v>#REF!</v>
      </c>
    </row>
    <row r="1559" spans="1:5" s="5" customFormat="1" ht="33.75" hidden="1" outlineLevel="6" x14ac:dyDescent="0.25">
      <c r="A1559" s="45" t="s">
        <v>356</v>
      </c>
      <c r="B1559" s="47" t="s">
        <v>343</v>
      </c>
      <c r="C1559" s="55" t="s">
        <v>620</v>
      </c>
      <c r="D1559" s="48" t="str">
        <f t="shared" si="27"/>
        <v>07001 29999</v>
      </c>
      <c r="E1559" s="61" t="e">
        <f>#REF!</f>
        <v>#REF!</v>
      </c>
    </row>
    <row r="1560" spans="1:5" s="5" customFormat="1" ht="15.75" hidden="1" outlineLevel="7" x14ac:dyDescent="0.25">
      <c r="A1560" s="45" t="s">
        <v>28</v>
      </c>
      <c r="B1560" s="51" t="s">
        <v>343</v>
      </c>
      <c r="C1560" s="55" t="s">
        <v>620</v>
      </c>
      <c r="D1560" s="48" t="str">
        <f t="shared" si="27"/>
        <v>07001 29999</v>
      </c>
      <c r="E1560" s="61" t="e">
        <f>#REF!</f>
        <v>#REF!</v>
      </c>
    </row>
    <row r="1561" spans="1:5" s="5" customFormat="1" ht="15.75" hidden="1" outlineLevel="3" x14ac:dyDescent="0.25">
      <c r="A1561" s="45" t="s">
        <v>30</v>
      </c>
      <c r="B1561" s="47" t="s">
        <v>343</v>
      </c>
      <c r="C1561" s="55" t="s">
        <v>620</v>
      </c>
      <c r="D1561" s="48" t="str">
        <f t="shared" si="27"/>
        <v>07001 29999</v>
      </c>
      <c r="E1561" s="61" t="e">
        <f>#REF!</f>
        <v>#REF!</v>
      </c>
    </row>
    <row r="1562" spans="1:5" s="5" customFormat="1" ht="15.75" hidden="1" outlineLevel="4" x14ac:dyDescent="0.25">
      <c r="A1562" s="29" t="s">
        <v>34</v>
      </c>
      <c r="B1562" s="47" t="s">
        <v>343</v>
      </c>
      <c r="C1562" s="55" t="s">
        <v>620</v>
      </c>
      <c r="D1562" s="48" t="str">
        <f t="shared" si="27"/>
        <v>07001 29999</v>
      </c>
      <c r="E1562" s="61" t="e">
        <f>#REF!</f>
        <v>#REF!</v>
      </c>
    </row>
    <row r="1563" spans="1:5" s="5" customFormat="1" ht="22.5" hidden="1" outlineLevel="5" x14ac:dyDescent="0.25">
      <c r="A1563" s="45" t="s">
        <v>219</v>
      </c>
      <c r="B1563" s="47" t="s">
        <v>343</v>
      </c>
      <c r="C1563" s="55" t="s">
        <v>620</v>
      </c>
      <c r="D1563" s="48" t="str">
        <f t="shared" si="27"/>
        <v>07001 29999</v>
      </c>
      <c r="E1563" s="61" t="e">
        <f>#REF!</f>
        <v>#REF!</v>
      </c>
    </row>
    <row r="1564" spans="1:5" s="5" customFormat="1" ht="22.5" hidden="1" outlineLevel="6" x14ac:dyDescent="0.25">
      <c r="A1564" s="45" t="s">
        <v>357</v>
      </c>
      <c r="B1564" s="47" t="s">
        <v>343</v>
      </c>
      <c r="C1564" s="55" t="s">
        <v>620</v>
      </c>
      <c r="D1564" s="48" t="str">
        <f t="shared" si="27"/>
        <v>07001 29999</v>
      </c>
      <c r="E1564" s="61" t="e">
        <f>#REF!</f>
        <v>#REF!</v>
      </c>
    </row>
    <row r="1565" spans="1:5" s="5" customFormat="1" ht="22.5" hidden="1" outlineLevel="7" x14ac:dyDescent="0.25">
      <c r="A1565" s="45" t="s">
        <v>105</v>
      </c>
      <c r="B1565" s="51" t="s">
        <v>343</v>
      </c>
      <c r="C1565" s="55" t="s">
        <v>620</v>
      </c>
      <c r="D1565" s="48" t="str">
        <f t="shared" si="27"/>
        <v>07001 29999</v>
      </c>
      <c r="E1565" s="61" t="e">
        <f>#REF!</f>
        <v>#REF!</v>
      </c>
    </row>
    <row r="1566" spans="1:5" s="5" customFormat="1" ht="15.75" hidden="1" outlineLevel="5" x14ac:dyDescent="0.25">
      <c r="A1566" s="45" t="s">
        <v>137</v>
      </c>
      <c r="B1566" s="47" t="s">
        <v>343</v>
      </c>
      <c r="C1566" s="55" t="s">
        <v>620</v>
      </c>
      <c r="D1566" s="48" t="str">
        <f t="shared" si="27"/>
        <v>07001 29999</v>
      </c>
      <c r="E1566" s="61" t="e">
        <f>#REF!</f>
        <v>#REF!</v>
      </c>
    </row>
    <row r="1567" spans="1:5" s="5" customFormat="1" ht="15.75" hidden="1" outlineLevel="6" x14ac:dyDescent="0.25">
      <c r="A1567" s="29" t="s">
        <v>139</v>
      </c>
      <c r="B1567" s="47" t="s">
        <v>343</v>
      </c>
      <c r="C1567" s="55" t="s">
        <v>620</v>
      </c>
      <c r="D1567" s="48" t="str">
        <f t="shared" si="27"/>
        <v>07001 29999</v>
      </c>
      <c r="E1567" s="61" t="e">
        <f>#REF!</f>
        <v>#REF!</v>
      </c>
    </row>
    <row r="1568" spans="1:5" s="5" customFormat="1" ht="15.75" hidden="1" outlineLevel="7" x14ac:dyDescent="0.25">
      <c r="A1568" s="45" t="s">
        <v>47</v>
      </c>
      <c r="B1568" s="51" t="s">
        <v>343</v>
      </c>
      <c r="C1568" s="55" t="s">
        <v>620</v>
      </c>
      <c r="D1568" s="48" t="str">
        <f t="shared" si="27"/>
        <v>07001 29999</v>
      </c>
      <c r="E1568" s="61" t="e">
        <f>#REF!</f>
        <v>#REF!</v>
      </c>
    </row>
    <row r="1569" spans="1:5" s="5" customFormat="1" ht="22.5" hidden="1" outlineLevel="3" x14ac:dyDescent="0.25">
      <c r="A1569" s="45" t="s">
        <v>153</v>
      </c>
      <c r="B1569" s="47" t="s">
        <v>343</v>
      </c>
      <c r="C1569" s="55" t="s">
        <v>620</v>
      </c>
      <c r="D1569" s="48" t="str">
        <f t="shared" si="27"/>
        <v>07001 29999</v>
      </c>
      <c r="E1569" s="61" t="e">
        <f>#REF!</f>
        <v>#REF!</v>
      </c>
    </row>
    <row r="1570" spans="1:5" s="5" customFormat="1" ht="22.5" hidden="1" outlineLevel="5" x14ac:dyDescent="0.25">
      <c r="A1570" s="29" t="s">
        <v>153</v>
      </c>
      <c r="B1570" s="47" t="s">
        <v>343</v>
      </c>
      <c r="C1570" s="55" t="s">
        <v>620</v>
      </c>
      <c r="D1570" s="48" t="str">
        <f t="shared" si="27"/>
        <v>07001 29999</v>
      </c>
      <c r="E1570" s="61" t="e">
        <f>#REF!</f>
        <v>#REF!</v>
      </c>
    </row>
    <row r="1571" spans="1:5" s="5" customFormat="1" ht="22.5" hidden="1" outlineLevel="6" x14ac:dyDescent="0.25">
      <c r="A1571" s="45" t="s">
        <v>122</v>
      </c>
      <c r="B1571" s="47" t="s">
        <v>343</v>
      </c>
      <c r="C1571" s="55" t="s">
        <v>620</v>
      </c>
      <c r="D1571" s="48" t="str">
        <f t="shared" si="27"/>
        <v>07001 29999</v>
      </c>
      <c r="E1571" s="61" t="e">
        <f>#REF!</f>
        <v>#REF!</v>
      </c>
    </row>
    <row r="1572" spans="1:5" s="5" customFormat="1" ht="15.75" hidden="1" outlineLevel="7" x14ac:dyDescent="0.25">
      <c r="A1572" s="45" t="s">
        <v>28</v>
      </c>
      <c r="B1572" s="51" t="s">
        <v>343</v>
      </c>
      <c r="C1572" s="55" t="s">
        <v>620</v>
      </c>
      <c r="D1572" s="48" t="str">
        <f t="shared" si="27"/>
        <v>07001 29999</v>
      </c>
      <c r="E1572" s="61" t="e">
        <f>#REF!</f>
        <v>#REF!</v>
      </c>
    </row>
    <row r="1573" spans="1:5" s="5" customFormat="1" ht="15.75" hidden="1" outlineLevel="3" x14ac:dyDescent="0.25">
      <c r="A1573" s="45" t="s">
        <v>30</v>
      </c>
      <c r="B1573" s="47" t="s">
        <v>343</v>
      </c>
      <c r="C1573" s="55" t="s">
        <v>620</v>
      </c>
      <c r="D1573" s="48" t="str">
        <f t="shared" si="27"/>
        <v>07001 29999</v>
      </c>
      <c r="E1573" s="61" t="e">
        <f>#REF!</f>
        <v>#REF!</v>
      </c>
    </row>
    <row r="1574" spans="1:5" s="5" customFormat="1" ht="15.75" hidden="1" outlineLevel="5" x14ac:dyDescent="0.25">
      <c r="A1574" s="29" t="s">
        <v>34</v>
      </c>
      <c r="B1574" s="47" t="s">
        <v>343</v>
      </c>
      <c r="C1574" s="55" t="s">
        <v>620</v>
      </c>
      <c r="D1574" s="48" t="str">
        <f t="shared" si="27"/>
        <v>07001 29999</v>
      </c>
      <c r="E1574" s="61" t="e">
        <f>#REF!</f>
        <v>#REF!</v>
      </c>
    </row>
    <row r="1575" spans="1:5" s="5" customFormat="1" ht="22.5" hidden="1" outlineLevel="6" x14ac:dyDescent="0.25">
      <c r="A1575" s="45" t="s">
        <v>358</v>
      </c>
      <c r="B1575" s="47" t="s">
        <v>343</v>
      </c>
      <c r="C1575" s="55" t="s">
        <v>620</v>
      </c>
      <c r="D1575" s="48" t="str">
        <f t="shared" si="27"/>
        <v>07001 29999</v>
      </c>
      <c r="E1575" s="61" t="e">
        <f>#REF!</f>
        <v>#REF!</v>
      </c>
    </row>
    <row r="1576" spans="1:5" s="5" customFormat="1" ht="15.75" hidden="1" outlineLevel="7" x14ac:dyDescent="0.25">
      <c r="A1576" s="45" t="s">
        <v>28</v>
      </c>
      <c r="B1576" s="51" t="s">
        <v>343</v>
      </c>
      <c r="C1576" s="55" t="s">
        <v>620</v>
      </c>
      <c r="D1576" s="48" t="str">
        <f t="shared" si="27"/>
        <v>07001 29999</v>
      </c>
      <c r="E1576" s="61" t="e">
        <f>#REF!</f>
        <v>#REF!</v>
      </c>
    </row>
    <row r="1577" spans="1:5" s="5" customFormat="1" ht="15.75" hidden="1" outlineLevel="7" x14ac:dyDescent="0.25">
      <c r="A1577" s="45" t="s">
        <v>30</v>
      </c>
      <c r="B1577" s="51" t="s">
        <v>343</v>
      </c>
      <c r="C1577" s="55" t="s">
        <v>620</v>
      </c>
      <c r="D1577" s="48" t="str">
        <f t="shared" si="27"/>
        <v>07001 29999</v>
      </c>
      <c r="E1577" s="61" t="e">
        <f>#REF!</f>
        <v>#REF!</v>
      </c>
    </row>
    <row r="1578" spans="1:5" s="5" customFormat="1" ht="15.75" hidden="1" outlineLevel="3" x14ac:dyDescent="0.25">
      <c r="A1578" s="29" t="s">
        <v>32</v>
      </c>
      <c r="B1578" s="47" t="s">
        <v>343</v>
      </c>
      <c r="C1578" s="55" t="s">
        <v>620</v>
      </c>
      <c r="D1578" s="48" t="str">
        <f t="shared" si="27"/>
        <v>07001 29999</v>
      </c>
      <c r="E1578" s="61" t="e">
        <f>#REF!</f>
        <v>#REF!</v>
      </c>
    </row>
    <row r="1579" spans="1:5" s="5" customFormat="1" ht="15.75" hidden="1" outlineLevel="5" x14ac:dyDescent="0.25">
      <c r="A1579" s="29" t="s">
        <v>34</v>
      </c>
      <c r="B1579" s="47" t="s">
        <v>343</v>
      </c>
      <c r="C1579" s="55" t="s">
        <v>620</v>
      </c>
      <c r="D1579" s="48" t="str">
        <f t="shared" si="27"/>
        <v>07001 29999</v>
      </c>
      <c r="E1579" s="61" t="e">
        <f>#REF!</f>
        <v>#REF!</v>
      </c>
    </row>
    <row r="1580" spans="1:5" s="5" customFormat="1" ht="22.5" hidden="1" outlineLevel="6" x14ac:dyDescent="0.25">
      <c r="A1580" s="45" t="s">
        <v>359</v>
      </c>
      <c r="B1580" s="47" t="s">
        <v>343</v>
      </c>
      <c r="C1580" s="55" t="s">
        <v>620</v>
      </c>
      <c r="D1580" s="48" t="str">
        <f t="shared" si="27"/>
        <v>07001 29999</v>
      </c>
      <c r="E1580" s="61" t="e">
        <f>#REF!</f>
        <v>#REF!</v>
      </c>
    </row>
    <row r="1581" spans="1:5" s="5" customFormat="1" ht="15.75" hidden="1" outlineLevel="7" x14ac:dyDescent="0.25">
      <c r="A1581" s="45" t="s">
        <v>100</v>
      </c>
      <c r="B1581" s="51" t="s">
        <v>343</v>
      </c>
      <c r="C1581" s="55" t="s">
        <v>620</v>
      </c>
      <c r="D1581" s="48" t="str">
        <f t="shared" si="27"/>
        <v>07001 29999</v>
      </c>
      <c r="E1581" s="61" t="e">
        <f>#REF!</f>
        <v>#REF!</v>
      </c>
    </row>
    <row r="1582" spans="1:5" s="5" customFormat="1" ht="15.75" outlineLevel="7" x14ac:dyDescent="0.25">
      <c r="A1582" s="29" t="s">
        <v>34</v>
      </c>
      <c r="B1582" s="51" t="s">
        <v>331</v>
      </c>
      <c r="C1582" s="55" t="s">
        <v>620</v>
      </c>
      <c r="D1582" s="62" t="s">
        <v>35</v>
      </c>
      <c r="E1582" s="56">
        <v>100</v>
      </c>
    </row>
    <row r="1583" spans="1:5" s="5" customFormat="1" ht="15.75" outlineLevel="7" x14ac:dyDescent="0.25">
      <c r="A1583" s="45" t="s">
        <v>360</v>
      </c>
      <c r="B1583" s="47" t="s">
        <v>361</v>
      </c>
      <c r="C1583" s="55"/>
      <c r="D1583" s="73"/>
      <c r="E1583" s="49">
        <f>E1584</f>
        <v>28485.599999999999</v>
      </c>
    </row>
    <row r="1584" spans="1:5" s="5" customFormat="1" ht="22.5" outlineLevel="7" x14ac:dyDescent="0.25">
      <c r="A1584" s="76" t="s">
        <v>680</v>
      </c>
      <c r="B1584" s="47" t="s">
        <v>363</v>
      </c>
      <c r="C1584" s="55" t="s">
        <v>621</v>
      </c>
      <c r="D1584" s="73"/>
      <c r="E1584" s="49">
        <f>E1585</f>
        <v>28485.599999999999</v>
      </c>
    </row>
    <row r="1585" spans="1:5" s="5" customFormat="1" ht="33.75" x14ac:dyDescent="0.25">
      <c r="A1585" s="76" t="s">
        <v>681</v>
      </c>
      <c r="B1585" s="51" t="s">
        <v>363</v>
      </c>
      <c r="C1585" s="55" t="s">
        <v>622</v>
      </c>
      <c r="D1585" s="53"/>
      <c r="E1585" s="56">
        <f>E1586+E1604+E1607+E1609</f>
        <v>28485.599999999999</v>
      </c>
    </row>
    <row r="1586" spans="1:5" s="5" customFormat="1" ht="15.75" x14ac:dyDescent="0.25">
      <c r="A1586" s="34" t="s">
        <v>579</v>
      </c>
      <c r="B1586" s="51" t="s">
        <v>363</v>
      </c>
      <c r="C1586" s="55" t="s">
        <v>623</v>
      </c>
      <c r="D1586" s="53"/>
      <c r="E1586" s="56">
        <f>E1588+E1593+E1600+E1596+E1598</f>
        <v>24588.399999999998</v>
      </c>
    </row>
    <row r="1587" spans="1:5" s="5" customFormat="1" ht="33.75" x14ac:dyDescent="0.25">
      <c r="A1587" s="29" t="s">
        <v>634</v>
      </c>
      <c r="B1587" s="51" t="s">
        <v>363</v>
      </c>
      <c r="C1587" s="55" t="s">
        <v>624</v>
      </c>
      <c r="D1587" s="62">
        <v>100</v>
      </c>
      <c r="E1587" s="56">
        <f>E1588</f>
        <v>14620.699999999999</v>
      </c>
    </row>
    <row r="1588" spans="1:5" s="5" customFormat="1" ht="15.75" x14ac:dyDescent="0.25">
      <c r="A1588" s="29" t="s">
        <v>371</v>
      </c>
      <c r="B1588" s="51" t="s">
        <v>363</v>
      </c>
      <c r="C1588" s="55" t="s">
        <v>624</v>
      </c>
      <c r="D1588" s="62" t="s">
        <v>81</v>
      </c>
      <c r="E1588" s="56">
        <f>E1589+E1591+E1590</f>
        <v>14620.699999999999</v>
      </c>
    </row>
    <row r="1589" spans="1:5" s="5" customFormat="1" ht="15.75" x14ac:dyDescent="0.25">
      <c r="A1589" s="29" t="s">
        <v>625</v>
      </c>
      <c r="B1589" s="51" t="s">
        <v>363</v>
      </c>
      <c r="C1589" s="55" t="s">
        <v>624</v>
      </c>
      <c r="D1589" s="62" t="s">
        <v>82</v>
      </c>
      <c r="E1589" s="56">
        <f>9194.5+1790.5</f>
        <v>10985</v>
      </c>
    </row>
    <row r="1590" spans="1:5" s="5" customFormat="1" ht="48" customHeight="1" x14ac:dyDescent="0.25">
      <c r="A1590" s="29" t="s">
        <v>626</v>
      </c>
      <c r="B1590" s="51" t="s">
        <v>363</v>
      </c>
      <c r="C1590" s="55" t="s">
        <v>624</v>
      </c>
      <c r="D1590" s="62" t="s">
        <v>627</v>
      </c>
      <c r="E1590" s="56">
        <f>2776.7-1+540.7</f>
        <v>3316.3999999999996</v>
      </c>
    </row>
    <row r="1591" spans="1:5" s="5" customFormat="1" ht="15.75" x14ac:dyDescent="0.25">
      <c r="A1591" s="29" t="s">
        <v>642</v>
      </c>
      <c r="B1591" s="51" t="s">
        <v>363</v>
      </c>
      <c r="C1591" s="55" t="s">
        <v>624</v>
      </c>
      <c r="D1591" s="62" t="s">
        <v>83</v>
      </c>
      <c r="E1591" s="56">
        <v>319.3</v>
      </c>
    </row>
    <row r="1592" spans="1:5" s="5" customFormat="1" ht="15.75" x14ac:dyDescent="0.25">
      <c r="A1592" s="29" t="s">
        <v>637</v>
      </c>
      <c r="B1592" s="51" t="s">
        <v>363</v>
      </c>
      <c r="C1592" s="55" t="s">
        <v>624</v>
      </c>
      <c r="D1592" s="62" t="s">
        <v>29</v>
      </c>
      <c r="E1592" s="56">
        <f>E1593</f>
        <v>8613.4000000000015</v>
      </c>
    </row>
    <row r="1593" spans="1:5" s="5" customFormat="1" ht="22.5" x14ac:dyDescent="0.25">
      <c r="A1593" s="29" t="s">
        <v>638</v>
      </c>
      <c r="B1593" s="51" t="s">
        <v>363</v>
      </c>
      <c r="C1593" s="55" t="s">
        <v>624</v>
      </c>
      <c r="D1593" s="62" t="s">
        <v>31</v>
      </c>
      <c r="E1593" s="56">
        <f>E1594+E1595</f>
        <v>8613.4000000000015</v>
      </c>
    </row>
    <row r="1594" spans="1:5" s="5" customFormat="1" ht="15.75" x14ac:dyDescent="0.25">
      <c r="A1594" s="29" t="s">
        <v>32</v>
      </c>
      <c r="B1594" s="51" t="s">
        <v>363</v>
      </c>
      <c r="C1594" s="55" t="s">
        <v>624</v>
      </c>
      <c r="D1594" s="62" t="s">
        <v>33</v>
      </c>
      <c r="E1594" s="56">
        <v>194.7</v>
      </c>
    </row>
    <row r="1595" spans="1:5" s="5" customFormat="1" ht="22.5" x14ac:dyDescent="0.25">
      <c r="A1595" s="29" t="s">
        <v>639</v>
      </c>
      <c r="B1595" s="51" t="s">
        <v>363</v>
      </c>
      <c r="C1595" s="55" t="s">
        <v>624</v>
      </c>
      <c r="D1595" s="62" t="s">
        <v>35</v>
      </c>
      <c r="E1595" s="56">
        <v>8418.7000000000007</v>
      </c>
    </row>
    <row r="1596" spans="1:5" s="5" customFormat="1" ht="22.5" x14ac:dyDescent="0.25">
      <c r="A1596" s="29" t="s">
        <v>667</v>
      </c>
      <c r="B1596" s="51" t="s">
        <v>363</v>
      </c>
      <c r="C1596" s="55" t="s">
        <v>718</v>
      </c>
      <c r="D1596" s="62"/>
      <c r="E1596" s="56">
        <f>E1597</f>
        <v>939.9</v>
      </c>
    </row>
    <row r="1597" spans="1:5" s="5" customFormat="1" ht="22.5" x14ac:dyDescent="0.25">
      <c r="A1597" s="29" t="s">
        <v>639</v>
      </c>
      <c r="B1597" s="51" t="s">
        <v>363</v>
      </c>
      <c r="C1597" s="55" t="s">
        <v>718</v>
      </c>
      <c r="D1597" s="62" t="s">
        <v>35</v>
      </c>
      <c r="E1597" s="56">
        <v>939.9</v>
      </c>
    </row>
    <row r="1598" spans="1:5" s="5" customFormat="1" ht="15.75" x14ac:dyDescent="0.25">
      <c r="A1598" s="29" t="s">
        <v>637</v>
      </c>
      <c r="B1598" s="51" t="s">
        <v>363</v>
      </c>
      <c r="C1598" s="55" t="s">
        <v>709</v>
      </c>
      <c r="D1598" s="62" t="s">
        <v>29</v>
      </c>
      <c r="E1598" s="56">
        <f>E1599</f>
        <v>290.3</v>
      </c>
    </row>
    <row r="1599" spans="1:5" s="5" customFormat="1" ht="15.75" x14ac:dyDescent="0.25">
      <c r="A1599" s="29" t="s">
        <v>710</v>
      </c>
      <c r="B1599" s="51" t="s">
        <v>363</v>
      </c>
      <c r="C1599" s="55" t="s">
        <v>709</v>
      </c>
      <c r="D1599" s="62" t="s">
        <v>35</v>
      </c>
      <c r="E1599" s="56">
        <v>290.3</v>
      </c>
    </row>
    <row r="1600" spans="1:5" s="5" customFormat="1" ht="15.75" x14ac:dyDescent="0.25">
      <c r="A1600" s="29" t="s">
        <v>114</v>
      </c>
      <c r="B1600" s="51" t="s">
        <v>363</v>
      </c>
      <c r="C1600" s="55" t="s">
        <v>624</v>
      </c>
      <c r="D1600" s="62" t="s">
        <v>646</v>
      </c>
      <c r="E1600" s="56">
        <f>E1601</f>
        <v>124.1</v>
      </c>
    </row>
    <row r="1601" spans="1:5" s="5" customFormat="1" ht="27" customHeight="1" x14ac:dyDescent="0.25">
      <c r="A1601" s="29" t="s">
        <v>698</v>
      </c>
      <c r="B1601" s="51" t="s">
        <v>363</v>
      </c>
      <c r="C1601" s="55" t="s">
        <v>624</v>
      </c>
      <c r="D1601" s="62" t="s">
        <v>647</v>
      </c>
      <c r="E1601" s="56">
        <v>124.1</v>
      </c>
    </row>
    <row r="1602" spans="1:5" s="5" customFormat="1" ht="27" customHeight="1" x14ac:dyDescent="0.25">
      <c r="A1602" s="29" t="s">
        <v>49</v>
      </c>
      <c r="B1602" s="51" t="s">
        <v>363</v>
      </c>
      <c r="C1602" s="55" t="s">
        <v>624</v>
      </c>
      <c r="D1602" s="62" t="s">
        <v>50</v>
      </c>
      <c r="E1602" s="56">
        <v>0</v>
      </c>
    </row>
    <row r="1603" spans="1:5" s="5" customFormat="1" ht="15.75" x14ac:dyDescent="0.25">
      <c r="A1603" s="29" t="s">
        <v>699</v>
      </c>
      <c r="B1603" s="51" t="s">
        <v>363</v>
      </c>
      <c r="C1603" s="55" t="s">
        <v>624</v>
      </c>
      <c r="D1603" s="62" t="s">
        <v>644</v>
      </c>
      <c r="E1603" s="56">
        <v>0</v>
      </c>
    </row>
    <row r="1604" spans="1:5" s="5" customFormat="1" ht="15.75" x14ac:dyDescent="0.25">
      <c r="A1604" s="29" t="s">
        <v>637</v>
      </c>
      <c r="B1604" s="51" t="s">
        <v>363</v>
      </c>
      <c r="C1604" s="55" t="s">
        <v>714</v>
      </c>
      <c r="D1604" s="62" t="s">
        <v>29</v>
      </c>
      <c r="E1604" s="56">
        <f>E1605</f>
        <v>152.1</v>
      </c>
    </row>
    <row r="1605" spans="1:5" s="5" customFormat="1" ht="22.5" x14ac:dyDescent="0.25">
      <c r="A1605" s="29" t="s">
        <v>638</v>
      </c>
      <c r="B1605" s="51" t="s">
        <v>363</v>
      </c>
      <c r="C1605" s="55" t="s">
        <v>714</v>
      </c>
      <c r="D1605" s="62" t="s">
        <v>31</v>
      </c>
      <c r="E1605" s="56">
        <f>E1606</f>
        <v>152.1</v>
      </c>
    </row>
    <row r="1606" spans="1:5" s="5" customFormat="1" ht="22.5" x14ac:dyDescent="0.25">
      <c r="A1606" s="29" t="s">
        <v>639</v>
      </c>
      <c r="B1606" s="51" t="s">
        <v>363</v>
      </c>
      <c r="C1606" s="55" t="s">
        <v>714</v>
      </c>
      <c r="D1606" s="62" t="s">
        <v>35</v>
      </c>
      <c r="E1606" s="56">
        <v>152.1</v>
      </c>
    </row>
    <row r="1607" spans="1:5" s="5" customFormat="1" ht="15.75" x14ac:dyDescent="0.25">
      <c r="A1607" s="29" t="s">
        <v>114</v>
      </c>
      <c r="B1607" s="51" t="s">
        <v>363</v>
      </c>
      <c r="C1607" s="55" t="s">
        <v>714</v>
      </c>
      <c r="D1607" s="62" t="s">
        <v>646</v>
      </c>
      <c r="E1607" s="56">
        <f>E1608</f>
        <v>51.2</v>
      </c>
    </row>
    <row r="1608" spans="1:5" s="5" customFormat="1" ht="22.5" x14ac:dyDescent="0.25">
      <c r="A1608" s="29" t="s">
        <v>698</v>
      </c>
      <c r="B1608" s="51" t="s">
        <v>363</v>
      </c>
      <c r="C1608" s="55" t="s">
        <v>714</v>
      </c>
      <c r="D1608" s="62" t="s">
        <v>647</v>
      </c>
      <c r="E1608" s="56">
        <v>51.2</v>
      </c>
    </row>
    <row r="1609" spans="1:5" s="5" customFormat="1" ht="22.5" x14ac:dyDescent="0.25">
      <c r="A1609" s="29" t="s">
        <v>639</v>
      </c>
      <c r="B1609" s="51" t="s">
        <v>363</v>
      </c>
      <c r="C1609" s="55" t="s">
        <v>722</v>
      </c>
      <c r="D1609" s="62" t="s">
        <v>35</v>
      </c>
      <c r="E1609" s="56">
        <v>3693.9</v>
      </c>
    </row>
    <row r="1610" spans="1:5" s="5" customFormat="1" ht="15.75" x14ac:dyDescent="0.25">
      <c r="A1610" s="45" t="s">
        <v>568</v>
      </c>
      <c r="B1610" s="47" t="s">
        <v>427</v>
      </c>
      <c r="C1610" s="43"/>
      <c r="D1610" s="48"/>
      <c r="E1610" s="49">
        <f>E1611+E2027</f>
        <v>612</v>
      </c>
    </row>
    <row r="1611" spans="1:5" s="5" customFormat="1" ht="15.75" outlineLevel="1" x14ac:dyDescent="0.25">
      <c r="A1611" s="29" t="s">
        <v>428</v>
      </c>
      <c r="B1611" s="51" t="s">
        <v>429</v>
      </c>
      <c r="C1611" s="43"/>
      <c r="D1611" s="48"/>
      <c r="E1611" s="56">
        <f>E2022</f>
        <v>512</v>
      </c>
    </row>
    <row r="1612" spans="1:5" s="5" customFormat="1" ht="15.75" hidden="1" customHeight="1" outlineLevel="2" x14ac:dyDescent="0.25">
      <c r="A1612" s="45" t="s">
        <v>426</v>
      </c>
      <c r="B1612" s="47" t="s">
        <v>429</v>
      </c>
      <c r="C1612" s="43">
        <f>C1613</f>
        <v>192.4</v>
      </c>
      <c r="D1612" s="48">
        <f t="shared" ref="D1612:D1675" si="28">C1612</f>
        <v>192.4</v>
      </c>
      <c r="E1612" s="61" t="e">
        <f>#REF!</f>
        <v>#REF!</v>
      </c>
    </row>
    <row r="1613" spans="1:5" s="5" customFormat="1" ht="15.75" hidden="1" customHeight="1" outlineLevel="3" x14ac:dyDescent="0.25">
      <c r="A1613" s="45" t="s">
        <v>428</v>
      </c>
      <c r="B1613" s="47" t="s">
        <v>429</v>
      </c>
      <c r="C1613" s="43">
        <f>C1614</f>
        <v>192.4</v>
      </c>
      <c r="D1613" s="48">
        <f t="shared" si="28"/>
        <v>192.4</v>
      </c>
      <c r="E1613" s="61" t="e">
        <f>#REF!</f>
        <v>#REF!</v>
      </c>
    </row>
    <row r="1614" spans="1:5" s="5" customFormat="1" ht="15.75" hidden="1" customHeight="1" outlineLevel="5" x14ac:dyDescent="0.25">
      <c r="A1614" s="45" t="s">
        <v>430</v>
      </c>
      <c r="B1614" s="47" t="s">
        <v>429</v>
      </c>
      <c r="C1614" s="43">
        <f>C1615</f>
        <v>192.4</v>
      </c>
      <c r="D1614" s="48">
        <f t="shared" si="28"/>
        <v>192.4</v>
      </c>
      <c r="E1614" s="61" t="e">
        <f>#REF!</f>
        <v>#REF!</v>
      </c>
    </row>
    <row r="1615" spans="1:5" s="5" customFormat="1" ht="33.75" hidden="1" customHeight="1" outlineLevel="6" x14ac:dyDescent="0.25">
      <c r="A1615" s="45" t="s">
        <v>431</v>
      </c>
      <c r="B1615" s="47" t="s">
        <v>429</v>
      </c>
      <c r="C1615" s="43">
        <f>C1616</f>
        <v>192.4</v>
      </c>
      <c r="D1615" s="48">
        <f t="shared" si="28"/>
        <v>192.4</v>
      </c>
      <c r="E1615" s="61" t="e">
        <f>#REF!</f>
        <v>#REF!</v>
      </c>
    </row>
    <row r="1616" spans="1:5" s="5" customFormat="1" ht="15.75" hidden="1" outlineLevel="7" x14ac:dyDescent="0.25">
      <c r="A1616" s="45" t="s">
        <v>36</v>
      </c>
      <c r="B1616" s="51" t="s">
        <v>429</v>
      </c>
      <c r="C1616" s="52">
        <v>192.4</v>
      </c>
      <c r="D1616" s="48">
        <f t="shared" si="28"/>
        <v>192.4</v>
      </c>
      <c r="E1616" s="61" t="e">
        <f>#REF!</f>
        <v>#REF!</v>
      </c>
    </row>
    <row r="1617" spans="1:5" s="5" customFormat="1" ht="15.75" hidden="1" outlineLevel="3" x14ac:dyDescent="0.25">
      <c r="A1617" s="45" t="s">
        <v>432</v>
      </c>
      <c r="B1617" s="47" t="s">
        <v>429</v>
      </c>
      <c r="C1617" s="43">
        <v>17154.5</v>
      </c>
      <c r="D1617" s="48">
        <f t="shared" si="28"/>
        <v>17154.5</v>
      </c>
      <c r="E1617" s="61" t="e">
        <f>#REF!</f>
        <v>#REF!</v>
      </c>
    </row>
    <row r="1618" spans="1:5" s="5" customFormat="1" ht="15.75" hidden="1" outlineLevel="5" x14ac:dyDescent="0.25">
      <c r="A1618" s="29" t="s">
        <v>434</v>
      </c>
      <c r="B1618" s="47" t="s">
        <v>429</v>
      </c>
      <c r="C1618" s="43">
        <v>17154.5</v>
      </c>
      <c r="D1618" s="48">
        <f t="shared" si="28"/>
        <v>17154.5</v>
      </c>
      <c r="E1618" s="61" t="e">
        <f>#REF!</f>
        <v>#REF!</v>
      </c>
    </row>
    <row r="1619" spans="1:5" s="5" customFormat="1" ht="22.5" hidden="1" outlineLevel="6" x14ac:dyDescent="0.25">
      <c r="A1619" s="45" t="s">
        <v>436</v>
      </c>
      <c r="B1619" s="47" t="s">
        <v>429</v>
      </c>
      <c r="C1619" s="43">
        <v>17154.5</v>
      </c>
      <c r="D1619" s="48">
        <f t="shared" si="28"/>
        <v>17154.5</v>
      </c>
      <c r="E1619" s="61" t="e">
        <f>#REF!</f>
        <v>#REF!</v>
      </c>
    </row>
    <row r="1620" spans="1:5" s="5" customFormat="1" ht="15.75" hidden="1" outlineLevel="7" x14ac:dyDescent="0.25">
      <c r="A1620" s="45" t="s">
        <v>36</v>
      </c>
      <c r="B1620" s="51" t="s">
        <v>429</v>
      </c>
      <c r="C1620" s="52">
        <v>17154.5</v>
      </c>
      <c r="D1620" s="48">
        <f t="shared" si="28"/>
        <v>17154.5</v>
      </c>
      <c r="E1620" s="61" t="e">
        <f>#REF!</f>
        <v>#REF!</v>
      </c>
    </row>
    <row r="1621" spans="1:5" s="5" customFormat="1" ht="15.75" hidden="1" outlineLevel="3" x14ac:dyDescent="0.25">
      <c r="A1621" s="45" t="s">
        <v>432</v>
      </c>
      <c r="B1621" s="47" t="s">
        <v>429</v>
      </c>
      <c r="C1621" s="43">
        <v>2549.1999999999998</v>
      </c>
      <c r="D1621" s="48">
        <f t="shared" si="28"/>
        <v>2549.1999999999998</v>
      </c>
      <c r="E1621" s="61" t="e">
        <f>#REF!</f>
        <v>#REF!</v>
      </c>
    </row>
    <row r="1622" spans="1:5" s="5" customFormat="1" ht="15.75" hidden="1" outlineLevel="5" x14ac:dyDescent="0.25">
      <c r="A1622" s="29" t="s">
        <v>437</v>
      </c>
      <c r="B1622" s="47" t="s">
        <v>429</v>
      </c>
      <c r="C1622" s="43">
        <v>2549.1999999999998</v>
      </c>
      <c r="D1622" s="48">
        <f t="shared" si="28"/>
        <v>2549.1999999999998</v>
      </c>
      <c r="E1622" s="61" t="e">
        <f>#REF!</f>
        <v>#REF!</v>
      </c>
    </row>
    <row r="1623" spans="1:5" s="5" customFormat="1" ht="45" hidden="1" outlineLevel="6" x14ac:dyDescent="0.25">
      <c r="A1623" s="45" t="s">
        <v>438</v>
      </c>
      <c r="B1623" s="47" t="s">
        <v>429</v>
      </c>
      <c r="C1623" s="43">
        <v>2549.1999999999998</v>
      </c>
      <c r="D1623" s="48">
        <f t="shared" si="28"/>
        <v>2549.1999999999998</v>
      </c>
      <c r="E1623" s="61" t="e">
        <f>#REF!</f>
        <v>#REF!</v>
      </c>
    </row>
    <row r="1624" spans="1:5" s="5" customFormat="1" ht="15.75" hidden="1" outlineLevel="7" x14ac:dyDescent="0.25">
      <c r="A1624" s="45" t="s">
        <v>36</v>
      </c>
      <c r="B1624" s="51" t="s">
        <v>429</v>
      </c>
      <c r="C1624" s="52">
        <v>2549.1999999999998</v>
      </c>
      <c r="D1624" s="48">
        <f t="shared" si="28"/>
        <v>2549.1999999999998</v>
      </c>
      <c r="E1624" s="61" t="e">
        <f>#REF!</f>
        <v>#REF!</v>
      </c>
    </row>
    <row r="1625" spans="1:5" s="5" customFormat="1" ht="15.75" hidden="1" outlineLevel="3" x14ac:dyDescent="0.25">
      <c r="A1625" s="45" t="s">
        <v>432</v>
      </c>
      <c r="B1625" s="47" t="s">
        <v>429</v>
      </c>
      <c r="C1625" s="43">
        <v>26966.5</v>
      </c>
      <c r="D1625" s="48">
        <f t="shared" si="28"/>
        <v>26966.5</v>
      </c>
      <c r="E1625" s="61" t="e">
        <f>#REF!</f>
        <v>#REF!</v>
      </c>
    </row>
    <row r="1626" spans="1:5" s="5" customFormat="1" ht="15.75" hidden="1" outlineLevel="5" x14ac:dyDescent="0.25">
      <c r="A1626" s="29" t="s">
        <v>437</v>
      </c>
      <c r="B1626" s="47" t="s">
        <v>429</v>
      </c>
      <c r="C1626" s="43">
        <v>26966.5</v>
      </c>
      <c r="D1626" s="48">
        <f t="shared" si="28"/>
        <v>26966.5</v>
      </c>
      <c r="E1626" s="61" t="e">
        <f>#REF!</f>
        <v>#REF!</v>
      </c>
    </row>
    <row r="1627" spans="1:5" s="5" customFormat="1" ht="22.5" hidden="1" outlineLevel="6" x14ac:dyDescent="0.25">
      <c r="A1627" s="45" t="s">
        <v>439</v>
      </c>
      <c r="B1627" s="47" t="s">
        <v>429</v>
      </c>
      <c r="C1627" s="43">
        <v>26966.5</v>
      </c>
      <c r="D1627" s="48">
        <f t="shared" si="28"/>
        <v>26966.5</v>
      </c>
      <c r="E1627" s="61" t="e">
        <f>#REF!</f>
        <v>#REF!</v>
      </c>
    </row>
    <row r="1628" spans="1:5" s="5" customFormat="1" ht="15.75" hidden="1" outlineLevel="7" x14ac:dyDescent="0.25">
      <c r="A1628" s="45" t="s">
        <v>36</v>
      </c>
      <c r="B1628" s="51" t="s">
        <v>429</v>
      </c>
      <c r="C1628" s="52">
        <v>26966.5</v>
      </c>
      <c r="D1628" s="48">
        <f t="shared" si="28"/>
        <v>26966.5</v>
      </c>
      <c r="E1628" s="61" t="e">
        <f>#REF!</f>
        <v>#REF!</v>
      </c>
    </row>
    <row r="1629" spans="1:5" s="5" customFormat="1" ht="15.75" hidden="1" outlineLevel="1" x14ac:dyDescent="0.25">
      <c r="A1629" s="45" t="s">
        <v>432</v>
      </c>
      <c r="B1629" s="47" t="s">
        <v>441</v>
      </c>
      <c r="C1629" s="43">
        <v>3274534.4</v>
      </c>
      <c r="D1629" s="48">
        <f t="shared" si="28"/>
        <v>3274534.4</v>
      </c>
      <c r="E1629" s="61" t="e">
        <f>#REF!</f>
        <v>#REF!</v>
      </c>
    </row>
    <row r="1630" spans="1:5" s="5" customFormat="1" ht="15.75" hidden="1" outlineLevel="2" x14ac:dyDescent="0.25">
      <c r="A1630" s="29" t="s">
        <v>437</v>
      </c>
      <c r="B1630" s="47" t="s">
        <v>441</v>
      </c>
      <c r="C1630" s="43">
        <v>1212941.6000000001</v>
      </c>
      <c r="D1630" s="48">
        <f t="shared" si="28"/>
        <v>1212941.6000000001</v>
      </c>
      <c r="E1630" s="61" t="e">
        <f>#REF!</f>
        <v>#REF!</v>
      </c>
    </row>
    <row r="1631" spans="1:5" s="5" customFormat="1" ht="15.75" hidden="1" outlineLevel="3" x14ac:dyDescent="0.25">
      <c r="A1631" s="45" t="s">
        <v>440</v>
      </c>
      <c r="B1631" s="47" t="s">
        <v>441</v>
      </c>
      <c r="C1631" s="43">
        <v>1212941.6000000001</v>
      </c>
      <c r="D1631" s="48">
        <f t="shared" si="28"/>
        <v>1212941.6000000001</v>
      </c>
      <c r="E1631" s="61" t="e">
        <f>#REF!</f>
        <v>#REF!</v>
      </c>
    </row>
    <row r="1632" spans="1:5" s="5" customFormat="1" ht="15.75" hidden="1" outlineLevel="5" x14ac:dyDescent="0.25">
      <c r="A1632" s="45" t="s">
        <v>442</v>
      </c>
      <c r="B1632" s="47" t="s">
        <v>441</v>
      </c>
      <c r="C1632" s="43">
        <v>4050.9</v>
      </c>
      <c r="D1632" s="48">
        <f t="shared" si="28"/>
        <v>4050.9</v>
      </c>
      <c r="E1632" s="61" t="e">
        <f>#REF!</f>
        <v>#REF!</v>
      </c>
    </row>
    <row r="1633" spans="1:5" s="5" customFormat="1" ht="15.75" hidden="1" outlineLevel="6" x14ac:dyDescent="0.25">
      <c r="A1633" s="45" t="s">
        <v>79</v>
      </c>
      <c r="B1633" s="47" t="s">
        <v>441</v>
      </c>
      <c r="C1633" s="43">
        <v>4050.9</v>
      </c>
      <c r="D1633" s="48">
        <f t="shared" si="28"/>
        <v>4050.9</v>
      </c>
      <c r="E1633" s="61" t="e">
        <f>#REF!</f>
        <v>#REF!</v>
      </c>
    </row>
    <row r="1634" spans="1:5" s="5" customFormat="1" ht="15.75" hidden="1" outlineLevel="7" x14ac:dyDescent="0.25">
      <c r="A1634" s="45" t="s">
        <v>36</v>
      </c>
      <c r="B1634" s="51" t="s">
        <v>441</v>
      </c>
      <c r="C1634" s="52">
        <v>4050.9</v>
      </c>
      <c r="D1634" s="48">
        <f t="shared" si="28"/>
        <v>4050.9</v>
      </c>
      <c r="E1634" s="61" t="e">
        <f>#REF!</f>
        <v>#REF!</v>
      </c>
    </row>
    <row r="1635" spans="1:5" s="5" customFormat="1" ht="15.75" hidden="1" outlineLevel="5" x14ac:dyDescent="0.25">
      <c r="A1635" s="45" t="s">
        <v>291</v>
      </c>
      <c r="B1635" s="47" t="s">
        <v>441</v>
      </c>
      <c r="C1635" s="43">
        <v>1208890.7</v>
      </c>
      <c r="D1635" s="48">
        <f t="shared" si="28"/>
        <v>1208890.7</v>
      </c>
      <c r="E1635" s="61" t="e">
        <f>#REF!</f>
        <v>#REF!</v>
      </c>
    </row>
    <row r="1636" spans="1:5" s="5" customFormat="1" ht="22.5" hidden="1" outlineLevel="6" x14ac:dyDescent="0.25">
      <c r="A1636" s="29" t="s">
        <v>292</v>
      </c>
      <c r="B1636" s="47" t="s">
        <v>441</v>
      </c>
      <c r="C1636" s="43">
        <v>1127655.1000000001</v>
      </c>
      <c r="D1636" s="48">
        <f t="shared" si="28"/>
        <v>1127655.1000000001</v>
      </c>
      <c r="E1636" s="61" t="e">
        <f>#REF!</f>
        <v>#REF!</v>
      </c>
    </row>
    <row r="1637" spans="1:5" s="5" customFormat="1" ht="22.5" hidden="1" outlineLevel="7" x14ac:dyDescent="0.25">
      <c r="A1637" s="45" t="s">
        <v>105</v>
      </c>
      <c r="B1637" s="51" t="s">
        <v>441</v>
      </c>
      <c r="C1637" s="52">
        <v>1075482.1000000001</v>
      </c>
      <c r="D1637" s="48">
        <f t="shared" si="28"/>
        <v>1075482.1000000001</v>
      </c>
      <c r="E1637" s="61" t="e">
        <f>#REF!</f>
        <v>#REF!</v>
      </c>
    </row>
    <row r="1638" spans="1:5" s="5" customFormat="1" ht="15.75" hidden="1" outlineLevel="7" x14ac:dyDescent="0.25">
      <c r="A1638" s="45" t="s">
        <v>137</v>
      </c>
      <c r="B1638" s="51" t="s">
        <v>441</v>
      </c>
      <c r="C1638" s="52">
        <v>52173</v>
      </c>
      <c r="D1638" s="48">
        <f t="shared" si="28"/>
        <v>52173</v>
      </c>
      <c r="E1638" s="61" t="e">
        <f>#REF!</f>
        <v>#REF!</v>
      </c>
    </row>
    <row r="1639" spans="1:5" s="5" customFormat="1" ht="22.5" hidden="1" outlineLevel="6" x14ac:dyDescent="0.25">
      <c r="A1639" s="29" t="s">
        <v>138</v>
      </c>
      <c r="B1639" s="47" t="s">
        <v>441</v>
      </c>
      <c r="C1639" s="43">
        <v>81235.600000000006</v>
      </c>
      <c r="D1639" s="48">
        <f t="shared" si="28"/>
        <v>81235.600000000006</v>
      </c>
      <c r="E1639" s="61" t="e">
        <f>#REF!</f>
        <v>#REF!</v>
      </c>
    </row>
    <row r="1640" spans="1:5" s="5" customFormat="1" ht="15.75" hidden="1" outlineLevel="7" x14ac:dyDescent="0.25">
      <c r="A1640" s="29" t="s">
        <v>139</v>
      </c>
      <c r="B1640" s="51" t="s">
        <v>441</v>
      </c>
      <c r="C1640" s="52">
        <v>81235.600000000006</v>
      </c>
      <c r="D1640" s="48">
        <f t="shared" si="28"/>
        <v>81235.600000000006</v>
      </c>
      <c r="E1640" s="61" t="e">
        <f>#REF!</f>
        <v>#REF!</v>
      </c>
    </row>
    <row r="1641" spans="1:5" s="5" customFormat="1" ht="15.75" hidden="1" outlineLevel="2" x14ac:dyDescent="0.25">
      <c r="A1641" s="45" t="s">
        <v>106</v>
      </c>
      <c r="B1641" s="47" t="s">
        <v>441</v>
      </c>
      <c r="C1641" s="43">
        <v>79328.899999999994</v>
      </c>
      <c r="D1641" s="48">
        <f t="shared" si="28"/>
        <v>79328.899999999994</v>
      </c>
      <c r="E1641" s="61" t="e">
        <f>#REF!</f>
        <v>#REF!</v>
      </c>
    </row>
    <row r="1642" spans="1:5" s="5" customFormat="1" ht="22.5" hidden="1" outlineLevel="3" x14ac:dyDescent="0.25">
      <c r="A1642" s="29" t="s">
        <v>107</v>
      </c>
      <c r="B1642" s="47" t="s">
        <v>441</v>
      </c>
      <c r="C1642" s="43">
        <v>79328.899999999994</v>
      </c>
      <c r="D1642" s="48">
        <f t="shared" si="28"/>
        <v>79328.899999999994</v>
      </c>
      <c r="E1642" s="61" t="e">
        <f>#REF!</f>
        <v>#REF!</v>
      </c>
    </row>
    <row r="1643" spans="1:5" s="5" customFormat="1" ht="15.75" hidden="1" outlineLevel="5" x14ac:dyDescent="0.25">
      <c r="A1643" s="45" t="s">
        <v>443</v>
      </c>
      <c r="B1643" s="47" t="s">
        <v>441</v>
      </c>
      <c r="C1643" s="43">
        <v>2097.4</v>
      </c>
      <c r="D1643" s="48">
        <f t="shared" si="28"/>
        <v>2097.4</v>
      </c>
      <c r="E1643" s="61" t="e">
        <f>#REF!</f>
        <v>#REF!</v>
      </c>
    </row>
    <row r="1644" spans="1:5" s="5" customFormat="1" ht="15.75" hidden="1" outlineLevel="6" x14ac:dyDescent="0.25">
      <c r="A1644" s="45" t="s">
        <v>79</v>
      </c>
      <c r="B1644" s="47" t="s">
        <v>441</v>
      </c>
      <c r="C1644" s="43">
        <v>2097.4</v>
      </c>
      <c r="D1644" s="48">
        <f t="shared" si="28"/>
        <v>2097.4</v>
      </c>
      <c r="E1644" s="61" t="e">
        <f>#REF!</f>
        <v>#REF!</v>
      </c>
    </row>
    <row r="1645" spans="1:5" s="5" customFormat="1" ht="15.75" hidden="1" outlineLevel="7" x14ac:dyDescent="0.25">
      <c r="A1645" s="45" t="s">
        <v>36</v>
      </c>
      <c r="B1645" s="51" t="s">
        <v>441</v>
      </c>
      <c r="C1645" s="52">
        <v>2097.4</v>
      </c>
      <c r="D1645" s="48">
        <f t="shared" si="28"/>
        <v>2097.4</v>
      </c>
      <c r="E1645" s="61" t="e">
        <f>#REF!</f>
        <v>#REF!</v>
      </c>
    </row>
    <row r="1646" spans="1:5" s="5" customFormat="1" ht="15.75" hidden="1" outlineLevel="5" x14ac:dyDescent="0.25">
      <c r="A1646" s="45" t="s">
        <v>291</v>
      </c>
      <c r="B1646" s="47" t="s">
        <v>441</v>
      </c>
      <c r="C1646" s="43">
        <v>77231.5</v>
      </c>
      <c r="D1646" s="48">
        <f t="shared" si="28"/>
        <v>77231.5</v>
      </c>
      <c r="E1646" s="61" t="e">
        <f>#REF!</f>
        <v>#REF!</v>
      </c>
    </row>
    <row r="1647" spans="1:5" s="5" customFormat="1" ht="22.5" hidden="1" outlineLevel="6" x14ac:dyDescent="0.25">
      <c r="A1647" s="29" t="s">
        <v>292</v>
      </c>
      <c r="B1647" s="47" t="s">
        <v>441</v>
      </c>
      <c r="C1647" s="43">
        <v>77231.5</v>
      </c>
      <c r="D1647" s="48">
        <f t="shared" si="28"/>
        <v>77231.5</v>
      </c>
      <c r="E1647" s="61" t="e">
        <f>#REF!</f>
        <v>#REF!</v>
      </c>
    </row>
    <row r="1648" spans="1:5" s="5" customFormat="1" ht="22.5" hidden="1" outlineLevel="7" x14ac:dyDescent="0.25">
      <c r="A1648" s="45" t="s">
        <v>105</v>
      </c>
      <c r="B1648" s="51" t="s">
        <v>441</v>
      </c>
      <c r="C1648" s="52">
        <v>71251.8</v>
      </c>
      <c r="D1648" s="48">
        <f t="shared" si="28"/>
        <v>71251.8</v>
      </c>
      <c r="E1648" s="61" t="e">
        <f>#REF!</f>
        <v>#REF!</v>
      </c>
    </row>
    <row r="1649" spans="1:5" s="5" customFormat="1" ht="15.75" hidden="1" outlineLevel="7" x14ac:dyDescent="0.25">
      <c r="A1649" s="45" t="s">
        <v>137</v>
      </c>
      <c r="B1649" s="51" t="s">
        <v>441</v>
      </c>
      <c r="C1649" s="52">
        <v>5979.7</v>
      </c>
      <c r="D1649" s="48">
        <f t="shared" si="28"/>
        <v>5979.7</v>
      </c>
      <c r="E1649" s="61" t="e">
        <f>#REF!</f>
        <v>#REF!</v>
      </c>
    </row>
    <row r="1650" spans="1:5" s="5" customFormat="1" ht="22.5" hidden="1" outlineLevel="2" x14ac:dyDescent="0.25">
      <c r="A1650" s="29" t="s">
        <v>138</v>
      </c>
      <c r="B1650" s="47" t="s">
        <v>441</v>
      </c>
      <c r="C1650" s="43">
        <v>1982263.9</v>
      </c>
      <c r="D1650" s="48">
        <f t="shared" si="28"/>
        <v>1982263.9</v>
      </c>
      <c r="E1650" s="61" t="e">
        <f>#REF!</f>
        <v>#REF!</v>
      </c>
    </row>
    <row r="1651" spans="1:5" s="5" customFormat="1" ht="15.75" hidden="1" outlineLevel="3" x14ac:dyDescent="0.25">
      <c r="A1651" s="29" t="s">
        <v>139</v>
      </c>
      <c r="B1651" s="47" t="s">
        <v>441</v>
      </c>
      <c r="C1651" s="43">
        <v>1982263.9</v>
      </c>
      <c r="D1651" s="48">
        <f t="shared" si="28"/>
        <v>1982263.9</v>
      </c>
      <c r="E1651" s="61" t="e">
        <f>#REF!</f>
        <v>#REF!</v>
      </c>
    </row>
    <row r="1652" spans="1:5" s="5" customFormat="1" ht="15.75" hidden="1" outlineLevel="5" x14ac:dyDescent="0.25">
      <c r="A1652" s="45" t="s">
        <v>444</v>
      </c>
      <c r="B1652" s="47" t="s">
        <v>441</v>
      </c>
      <c r="C1652" s="43">
        <v>515381.4</v>
      </c>
      <c r="D1652" s="48">
        <f t="shared" si="28"/>
        <v>515381.4</v>
      </c>
      <c r="E1652" s="61" t="e">
        <f>#REF!</f>
        <v>#REF!</v>
      </c>
    </row>
    <row r="1653" spans="1:5" s="5" customFormat="1" ht="15.75" hidden="1" outlineLevel="6" x14ac:dyDescent="0.25">
      <c r="A1653" s="45" t="s">
        <v>79</v>
      </c>
      <c r="B1653" s="47" t="s">
        <v>441</v>
      </c>
      <c r="C1653" s="43">
        <v>515381.4</v>
      </c>
      <c r="D1653" s="48">
        <f t="shared" si="28"/>
        <v>515381.4</v>
      </c>
      <c r="E1653" s="61" t="e">
        <f>#REF!</f>
        <v>#REF!</v>
      </c>
    </row>
    <row r="1654" spans="1:5" s="5" customFormat="1" ht="33.75" hidden="1" outlineLevel="7" x14ac:dyDescent="0.25">
      <c r="A1654" s="45" t="s">
        <v>16</v>
      </c>
      <c r="B1654" s="51" t="s">
        <v>441</v>
      </c>
      <c r="C1654" s="52">
        <v>515219</v>
      </c>
      <c r="D1654" s="48">
        <f t="shared" si="28"/>
        <v>515219</v>
      </c>
      <c r="E1654" s="61" t="e">
        <f>#REF!</f>
        <v>#REF!</v>
      </c>
    </row>
    <row r="1655" spans="1:5" s="5" customFormat="1" ht="15.75" hidden="1" outlineLevel="7" x14ac:dyDescent="0.25">
      <c r="A1655" s="45" t="s">
        <v>80</v>
      </c>
      <c r="B1655" s="51" t="s">
        <v>441</v>
      </c>
      <c r="C1655" s="52">
        <v>162.4</v>
      </c>
      <c r="D1655" s="48">
        <f t="shared" si="28"/>
        <v>162.4</v>
      </c>
      <c r="E1655" s="61" t="e">
        <f>#REF!</f>
        <v>#REF!</v>
      </c>
    </row>
    <row r="1656" spans="1:5" s="5" customFormat="1" ht="15.75" hidden="1" outlineLevel="5" x14ac:dyDescent="0.25">
      <c r="A1656" s="29" t="s">
        <v>20</v>
      </c>
      <c r="B1656" s="47" t="s">
        <v>441</v>
      </c>
      <c r="C1656" s="43">
        <v>145346.1</v>
      </c>
      <c r="D1656" s="48">
        <f t="shared" si="28"/>
        <v>145346.1</v>
      </c>
      <c r="E1656" s="61" t="e">
        <f>#REF!</f>
        <v>#REF!</v>
      </c>
    </row>
    <row r="1657" spans="1:5" s="5" customFormat="1" ht="15.75" hidden="1" outlineLevel="6" x14ac:dyDescent="0.25">
      <c r="A1657" s="29" t="s">
        <v>26</v>
      </c>
      <c r="B1657" s="47" t="s">
        <v>441</v>
      </c>
      <c r="C1657" s="43">
        <v>145346.1</v>
      </c>
      <c r="D1657" s="48">
        <f t="shared" si="28"/>
        <v>145346.1</v>
      </c>
      <c r="E1657" s="61" t="e">
        <f>#REF!</f>
        <v>#REF!</v>
      </c>
    </row>
    <row r="1658" spans="1:5" s="5" customFormat="1" ht="15.75" hidden="1" outlineLevel="7" x14ac:dyDescent="0.25">
      <c r="A1658" s="45" t="s">
        <v>28</v>
      </c>
      <c r="B1658" s="51" t="s">
        <v>441</v>
      </c>
      <c r="C1658" s="52">
        <v>1531.6</v>
      </c>
      <c r="D1658" s="48">
        <f t="shared" si="28"/>
        <v>1531.6</v>
      </c>
      <c r="E1658" s="61" t="e">
        <f>#REF!</f>
        <v>#REF!</v>
      </c>
    </row>
    <row r="1659" spans="1:5" s="5" customFormat="1" ht="15.75" hidden="1" outlineLevel="7" x14ac:dyDescent="0.25">
      <c r="A1659" s="45" t="s">
        <v>30</v>
      </c>
      <c r="B1659" s="51" t="s">
        <v>441</v>
      </c>
      <c r="C1659" s="52">
        <v>8048.3</v>
      </c>
      <c r="D1659" s="48">
        <f t="shared" si="28"/>
        <v>8048.3</v>
      </c>
      <c r="E1659" s="61" t="e">
        <f>#REF!</f>
        <v>#REF!</v>
      </c>
    </row>
    <row r="1660" spans="1:5" s="5" customFormat="1" ht="15.75" hidden="1" outlineLevel="7" x14ac:dyDescent="0.25">
      <c r="A1660" s="29" t="s">
        <v>32</v>
      </c>
      <c r="B1660" s="51" t="s">
        <v>441</v>
      </c>
      <c r="C1660" s="52">
        <v>135766.20000000001</v>
      </c>
      <c r="D1660" s="48">
        <f t="shared" si="28"/>
        <v>135766.20000000001</v>
      </c>
      <c r="E1660" s="61" t="e">
        <f>#REF!</f>
        <v>#REF!</v>
      </c>
    </row>
    <row r="1661" spans="1:5" s="5" customFormat="1" ht="15.75" hidden="1" outlineLevel="5" x14ac:dyDescent="0.25">
      <c r="A1661" s="29" t="s">
        <v>89</v>
      </c>
      <c r="B1661" s="47" t="s">
        <v>441</v>
      </c>
      <c r="C1661" s="43">
        <v>6585.3</v>
      </c>
      <c r="D1661" s="48">
        <f t="shared" si="28"/>
        <v>6585.3</v>
      </c>
      <c r="E1661" s="61" t="e">
        <f>#REF!</f>
        <v>#REF!</v>
      </c>
    </row>
    <row r="1662" spans="1:5" s="5" customFormat="1" ht="15.75" hidden="1" outlineLevel="6" x14ac:dyDescent="0.25">
      <c r="A1662" s="29" t="s">
        <v>34</v>
      </c>
      <c r="B1662" s="47" t="s">
        <v>441</v>
      </c>
      <c r="C1662" s="43">
        <v>6585.3</v>
      </c>
      <c r="D1662" s="48">
        <f t="shared" si="28"/>
        <v>6585.3</v>
      </c>
      <c r="E1662" s="61" t="e">
        <f>#REF!</f>
        <v>#REF!</v>
      </c>
    </row>
    <row r="1663" spans="1:5" s="5" customFormat="1" ht="15.75" hidden="1" outlineLevel="7" x14ac:dyDescent="0.25">
      <c r="A1663" s="45" t="s">
        <v>36</v>
      </c>
      <c r="B1663" s="51" t="s">
        <v>441</v>
      </c>
      <c r="C1663" s="52">
        <v>6585.3</v>
      </c>
      <c r="D1663" s="48">
        <f t="shared" si="28"/>
        <v>6585.3</v>
      </c>
      <c r="E1663" s="61" t="e">
        <f>#REF!</f>
        <v>#REF!</v>
      </c>
    </row>
    <row r="1664" spans="1:5" s="5" customFormat="1" ht="15.75" hidden="1" outlineLevel="5" x14ac:dyDescent="0.25">
      <c r="A1664" s="45" t="s">
        <v>291</v>
      </c>
      <c r="B1664" s="47" t="s">
        <v>441</v>
      </c>
      <c r="C1664" s="43">
        <v>1313320.3999999999</v>
      </c>
      <c r="D1664" s="48">
        <f t="shared" si="28"/>
        <v>1313320.3999999999</v>
      </c>
      <c r="E1664" s="61" t="e">
        <f>#REF!</f>
        <v>#REF!</v>
      </c>
    </row>
    <row r="1665" spans="1:5" s="5" customFormat="1" ht="22.5" hidden="1" outlineLevel="6" x14ac:dyDescent="0.25">
      <c r="A1665" s="29" t="s">
        <v>292</v>
      </c>
      <c r="B1665" s="47" t="s">
        <v>441</v>
      </c>
      <c r="C1665" s="43">
        <v>1046729.6</v>
      </c>
      <c r="D1665" s="48">
        <f t="shared" si="28"/>
        <v>1046729.6</v>
      </c>
      <c r="E1665" s="61" t="e">
        <f>#REF!</f>
        <v>#REF!</v>
      </c>
    </row>
    <row r="1666" spans="1:5" s="5" customFormat="1" ht="22.5" hidden="1" outlineLevel="7" x14ac:dyDescent="0.25">
      <c r="A1666" s="45" t="s">
        <v>105</v>
      </c>
      <c r="B1666" s="51" t="s">
        <v>441</v>
      </c>
      <c r="C1666" s="52">
        <v>1038689.1</v>
      </c>
      <c r="D1666" s="48">
        <f t="shared" si="28"/>
        <v>1038689.1</v>
      </c>
      <c r="E1666" s="61" t="e">
        <f>#REF!</f>
        <v>#REF!</v>
      </c>
    </row>
    <row r="1667" spans="1:5" s="5" customFormat="1" ht="15.75" hidden="1" outlineLevel="7" x14ac:dyDescent="0.25">
      <c r="A1667" s="45" t="s">
        <v>137</v>
      </c>
      <c r="B1667" s="51" t="s">
        <v>441</v>
      </c>
      <c r="C1667" s="52">
        <v>8040.5</v>
      </c>
      <c r="D1667" s="48">
        <f t="shared" si="28"/>
        <v>8040.5</v>
      </c>
      <c r="E1667" s="61" t="e">
        <f>#REF!</f>
        <v>#REF!</v>
      </c>
    </row>
    <row r="1668" spans="1:5" s="5" customFormat="1" ht="22.5" hidden="1" outlineLevel="6" x14ac:dyDescent="0.25">
      <c r="A1668" s="29" t="s">
        <v>138</v>
      </c>
      <c r="B1668" s="47" t="s">
        <v>441</v>
      </c>
      <c r="C1668" s="43">
        <v>266590.8</v>
      </c>
      <c r="D1668" s="48">
        <f t="shared" si="28"/>
        <v>266590.8</v>
      </c>
      <c r="E1668" s="61" t="e">
        <f>#REF!</f>
        <v>#REF!</v>
      </c>
    </row>
    <row r="1669" spans="1:5" s="5" customFormat="1" ht="15.75" hidden="1" outlineLevel="7" x14ac:dyDescent="0.25">
      <c r="A1669" s="29" t="s">
        <v>139</v>
      </c>
      <c r="B1669" s="51" t="s">
        <v>441</v>
      </c>
      <c r="C1669" s="52">
        <v>266590.8</v>
      </c>
      <c r="D1669" s="48">
        <f t="shared" si="28"/>
        <v>266590.8</v>
      </c>
      <c r="E1669" s="61" t="e">
        <f>#REF!</f>
        <v>#REF!</v>
      </c>
    </row>
    <row r="1670" spans="1:5" s="5" customFormat="1" ht="15.75" hidden="1" outlineLevel="5" x14ac:dyDescent="0.25">
      <c r="A1670" s="45" t="s">
        <v>106</v>
      </c>
      <c r="B1670" s="47" t="s">
        <v>441</v>
      </c>
      <c r="C1670" s="43">
        <v>1630.7</v>
      </c>
      <c r="D1670" s="48">
        <f t="shared" si="28"/>
        <v>1630.7</v>
      </c>
      <c r="E1670" s="61" t="e">
        <f>#REF!</f>
        <v>#REF!</v>
      </c>
    </row>
    <row r="1671" spans="1:5" s="5" customFormat="1" ht="22.5" hidden="1" outlineLevel="6" x14ac:dyDescent="0.25">
      <c r="A1671" s="29" t="s">
        <v>107</v>
      </c>
      <c r="B1671" s="47" t="s">
        <v>441</v>
      </c>
      <c r="C1671" s="43">
        <v>1630.7</v>
      </c>
      <c r="D1671" s="48">
        <f t="shared" si="28"/>
        <v>1630.7</v>
      </c>
      <c r="E1671" s="61" t="e">
        <f>#REF!</f>
        <v>#REF!</v>
      </c>
    </row>
    <row r="1672" spans="1:5" s="5" customFormat="1" ht="15.75" hidden="1" outlineLevel="7" x14ac:dyDescent="0.25">
      <c r="A1672" s="45" t="s">
        <v>47</v>
      </c>
      <c r="B1672" s="51" t="s">
        <v>441</v>
      </c>
      <c r="C1672" s="52">
        <v>1331.9</v>
      </c>
      <c r="D1672" s="48">
        <f t="shared" si="28"/>
        <v>1331.9</v>
      </c>
      <c r="E1672" s="61" t="e">
        <f>#REF!</f>
        <v>#REF!</v>
      </c>
    </row>
    <row r="1673" spans="1:5" s="5" customFormat="1" ht="15.75" hidden="1" outlineLevel="7" x14ac:dyDescent="0.25">
      <c r="A1673" s="45" t="s">
        <v>49</v>
      </c>
      <c r="B1673" s="51" t="s">
        <v>441</v>
      </c>
      <c r="C1673" s="52">
        <v>298.8</v>
      </c>
      <c r="D1673" s="48">
        <f t="shared" si="28"/>
        <v>298.8</v>
      </c>
      <c r="E1673" s="61" t="e">
        <f>#REF!</f>
        <v>#REF!</v>
      </c>
    </row>
    <row r="1674" spans="1:5" s="5" customFormat="1" ht="15.75" hidden="1" outlineLevel="1" collapsed="1" x14ac:dyDescent="0.25">
      <c r="A1674" s="29" t="s">
        <v>56</v>
      </c>
      <c r="B1674" s="47" t="s">
        <v>446</v>
      </c>
      <c r="C1674" s="43">
        <v>10927622.1</v>
      </c>
      <c r="D1674" s="48">
        <f t="shared" si="28"/>
        <v>10927622.1</v>
      </c>
      <c r="E1674" s="61" t="e">
        <f>#REF!</f>
        <v>#REF!</v>
      </c>
    </row>
    <row r="1675" spans="1:5" s="5" customFormat="1" ht="15.75" hidden="1" outlineLevel="2" x14ac:dyDescent="0.25">
      <c r="A1675" s="29" t="s">
        <v>51</v>
      </c>
      <c r="B1675" s="47" t="s">
        <v>446</v>
      </c>
      <c r="C1675" s="43">
        <v>1320599.3999999999</v>
      </c>
      <c r="D1675" s="48">
        <f t="shared" si="28"/>
        <v>1320599.3999999999</v>
      </c>
      <c r="E1675" s="61" t="e">
        <f>#REF!</f>
        <v>#REF!</v>
      </c>
    </row>
    <row r="1676" spans="1:5" s="5" customFormat="1" ht="15.75" hidden="1" outlineLevel="3" x14ac:dyDescent="0.25">
      <c r="A1676" s="45" t="s">
        <v>445</v>
      </c>
      <c r="B1676" s="47" t="s">
        <v>446</v>
      </c>
      <c r="C1676" s="43">
        <v>176237.8</v>
      </c>
      <c r="D1676" s="48">
        <f t="shared" ref="D1676:D1757" si="29">C1676</f>
        <v>176237.8</v>
      </c>
      <c r="E1676" s="61" t="e">
        <f>#REF!</f>
        <v>#REF!</v>
      </c>
    </row>
    <row r="1677" spans="1:5" s="5" customFormat="1" ht="15.75" hidden="1" outlineLevel="5" x14ac:dyDescent="0.25">
      <c r="A1677" s="45" t="s">
        <v>447</v>
      </c>
      <c r="B1677" s="47" t="s">
        <v>446</v>
      </c>
      <c r="C1677" s="43">
        <v>176237.8</v>
      </c>
      <c r="D1677" s="48">
        <f t="shared" si="29"/>
        <v>176237.8</v>
      </c>
      <c r="E1677" s="61" t="e">
        <f>#REF!</f>
        <v>#REF!</v>
      </c>
    </row>
    <row r="1678" spans="1:5" s="5" customFormat="1" ht="15.75" hidden="1" outlineLevel="6" x14ac:dyDescent="0.25">
      <c r="A1678" s="45" t="s">
        <v>448</v>
      </c>
      <c r="B1678" s="47" t="s">
        <v>446</v>
      </c>
      <c r="C1678" s="43">
        <v>176237.8</v>
      </c>
      <c r="D1678" s="48">
        <f t="shared" si="29"/>
        <v>176237.8</v>
      </c>
      <c r="E1678" s="61" t="e">
        <f>#REF!</f>
        <v>#REF!</v>
      </c>
    </row>
    <row r="1679" spans="1:5" s="5" customFormat="1" ht="15.75" hidden="1" outlineLevel="7" x14ac:dyDescent="0.25">
      <c r="A1679" s="45" t="s">
        <v>100</v>
      </c>
      <c r="B1679" s="51" t="s">
        <v>446</v>
      </c>
      <c r="C1679" s="52">
        <v>176237.8</v>
      </c>
      <c r="D1679" s="48">
        <f t="shared" si="29"/>
        <v>176237.8</v>
      </c>
      <c r="E1679" s="61" t="e">
        <f>#REF!</f>
        <v>#REF!</v>
      </c>
    </row>
    <row r="1680" spans="1:5" s="5" customFormat="1" ht="15.75" hidden="1" outlineLevel="3" x14ac:dyDescent="0.25">
      <c r="A1680" s="45" t="s">
        <v>101</v>
      </c>
      <c r="B1680" s="47" t="s">
        <v>446</v>
      </c>
      <c r="C1680" s="43">
        <v>1144361.6000000001</v>
      </c>
      <c r="D1680" s="48">
        <f t="shared" si="29"/>
        <v>1144361.6000000001</v>
      </c>
      <c r="E1680" s="61" t="e">
        <f>#REF!</f>
        <v>#REF!</v>
      </c>
    </row>
    <row r="1681" spans="1:5" s="5" customFormat="1" ht="15.75" hidden="1" outlineLevel="4" x14ac:dyDescent="0.25">
      <c r="A1681" s="29" t="s">
        <v>101</v>
      </c>
      <c r="B1681" s="47" t="s">
        <v>446</v>
      </c>
      <c r="C1681" s="43">
        <v>84795.7</v>
      </c>
      <c r="D1681" s="48">
        <f t="shared" si="29"/>
        <v>84795.7</v>
      </c>
      <c r="E1681" s="61" t="e">
        <f>#REF!</f>
        <v>#REF!</v>
      </c>
    </row>
    <row r="1682" spans="1:5" s="5" customFormat="1" ht="22.5" hidden="1" outlineLevel="5" x14ac:dyDescent="0.25">
      <c r="A1682" s="45" t="s">
        <v>449</v>
      </c>
      <c r="B1682" s="47" t="s">
        <v>446</v>
      </c>
      <c r="C1682" s="43">
        <v>84795.7</v>
      </c>
      <c r="D1682" s="48">
        <f t="shared" si="29"/>
        <v>84795.7</v>
      </c>
      <c r="E1682" s="61" t="e">
        <f>#REF!</f>
        <v>#REF!</v>
      </c>
    </row>
    <row r="1683" spans="1:5" s="5" customFormat="1" ht="33.75" hidden="1" outlineLevel="6" x14ac:dyDescent="0.25">
      <c r="A1683" s="45" t="s">
        <v>450</v>
      </c>
      <c r="B1683" s="47" t="s">
        <v>446</v>
      </c>
      <c r="C1683" s="43">
        <v>84795.7</v>
      </c>
      <c r="D1683" s="48">
        <f t="shared" si="29"/>
        <v>84795.7</v>
      </c>
      <c r="E1683" s="61" t="e">
        <f>#REF!</f>
        <v>#REF!</v>
      </c>
    </row>
    <row r="1684" spans="1:5" s="5" customFormat="1" ht="15.75" hidden="1" outlineLevel="7" x14ac:dyDescent="0.25">
      <c r="A1684" s="45" t="s">
        <v>100</v>
      </c>
      <c r="B1684" s="51" t="s">
        <v>446</v>
      </c>
      <c r="C1684" s="52">
        <v>84795.7</v>
      </c>
      <c r="D1684" s="48">
        <f t="shared" si="29"/>
        <v>84795.7</v>
      </c>
      <c r="E1684" s="61" t="e">
        <f>#REF!</f>
        <v>#REF!</v>
      </c>
    </row>
    <row r="1685" spans="1:5" s="5" customFormat="1" ht="15.75" hidden="1" outlineLevel="4" x14ac:dyDescent="0.25">
      <c r="A1685" s="45" t="s">
        <v>101</v>
      </c>
      <c r="B1685" s="47" t="s">
        <v>446</v>
      </c>
      <c r="C1685" s="43">
        <v>1059565.8999999999</v>
      </c>
      <c r="D1685" s="48">
        <f t="shared" si="29"/>
        <v>1059565.8999999999</v>
      </c>
      <c r="E1685" s="61" t="e">
        <f>#REF!</f>
        <v>#REF!</v>
      </c>
    </row>
    <row r="1686" spans="1:5" s="5" customFormat="1" ht="15.75" hidden="1" outlineLevel="5" x14ac:dyDescent="0.25">
      <c r="A1686" s="29" t="s">
        <v>101</v>
      </c>
      <c r="B1686" s="47" t="s">
        <v>446</v>
      </c>
      <c r="C1686" s="43">
        <v>1059565.8999999999</v>
      </c>
      <c r="D1686" s="48">
        <f t="shared" si="29"/>
        <v>1059565.8999999999</v>
      </c>
      <c r="E1686" s="61" t="e">
        <f>#REF!</f>
        <v>#REF!</v>
      </c>
    </row>
    <row r="1687" spans="1:5" s="5" customFormat="1" ht="22.5" hidden="1" outlineLevel="6" x14ac:dyDescent="0.25">
      <c r="A1687" s="45" t="s">
        <v>451</v>
      </c>
      <c r="B1687" s="47" t="s">
        <v>446</v>
      </c>
      <c r="C1687" s="43">
        <v>1059565.8999999999</v>
      </c>
      <c r="D1687" s="48">
        <f t="shared" si="29"/>
        <v>1059565.8999999999</v>
      </c>
      <c r="E1687" s="61" t="e">
        <f>#REF!</f>
        <v>#REF!</v>
      </c>
    </row>
    <row r="1688" spans="1:5" s="5" customFormat="1" ht="15.75" hidden="1" outlineLevel="7" x14ac:dyDescent="0.25">
      <c r="A1688" s="45" t="s">
        <v>100</v>
      </c>
      <c r="B1688" s="51" t="s">
        <v>446</v>
      </c>
      <c r="C1688" s="52">
        <v>1059565.8999999999</v>
      </c>
      <c r="D1688" s="48">
        <f t="shared" si="29"/>
        <v>1059565.8999999999</v>
      </c>
      <c r="E1688" s="61" t="e">
        <f>#REF!</f>
        <v>#REF!</v>
      </c>
    </row>
    <row r="1689" spans="1:5" s="5" customFormat="1" ht="15.75" hidden="1" outlineLevel="2" x14ac:dyDescent="0.25">
      <c r="A1689" s="45" t="s">
        <v>101</v>
      </c>
      <c r="B1689" s="47" t="s">
        <v>446</v>
      </c>
      <c r="C1689" s="43">
        <v>8297856.5</v>
      </c>
      <c r="D1689" s="48">
        <f t="shared" si="29"/>
        <v>8297856.5</v>
      </c>
      <c r="E1689" s="61" t="e">
        <f>#REF!</f>
        <v>#REF!</v>
      </c>
    </row>
    <row r="1690" spans="1:5" s="5" customFormat="1" ht="15.75" hidden="1" outlineLevel="3" x14ac:dyDescent="0.25">
      <c r="A1690" s="29" t="s">
        <v>101</v>
      </c>
      <c r="B1690" s="47" t="s">
        <v>446</v>
      </c>
      <c r="C1690" s="43">
        <v>70410.5</v>
      </c>
      <c r="D1690" s="48">
        <f t="shared" si="29"/>
        <v>70410.5</v>
      </c>
      <c r="E1690" s="61" t="e">
        <f>#REF!</f>
        <v>#REF!</v>
      </c>
    </row>
    <row r="1691" spans="1:5" s="5" customFormat="1" ht="15.75" hidden="1" outlineLevel="5" x14ac:dyDescent="0.25">
      <c r="A1691" s="45" t="s">
        <v>251</v>
      </c>
      <c r="B1691" s="47" t="s">
        <v>446</v>
      </c>
      <c r="C1691" s="43">
        <v>70410.5</v>
      </c>
      <c r="D1691" s="48">
        <f t="shared" si="29"/>
        <v>70410.5</v>
      </c>
      <c r="E1691" s="61" t="e">
        <f>#REF!</f>
        <v>#REF!</v>
      </c>
    </row>
    <row r="1692" spans="1:5" s="5" customFormat="1" ht="33.75" hidden="1" outlineLevel="6" x14ac:dyDescent="0.25">
      <c r="A1692" s="45" t="s">
        <v>452</v>
      </c>
      <c r="B1692" s="47" t="s">
        <v>446</v>
      </c>
      <c r="C1692" s="43">
        <v>70410.5</v>
      </c>
      <c r="D1692" s="48">
        <f t="shared" si="29"/>
        <v>70410.5</v>
      </c>
      <c r="E1692" s="61" t="e">
        <f>#REF!</f>
        <v>#REF!</v>
      </c>
    </row>
    <row r="1693" spans="1:5" s="5" customFormat="1" ht="15.75" hidden="1" outlineLevel="7" x14ac:dyDescent="0.25">
      <c r="A1693" s="45" t="s">
        <v>36</v>
      </c>
      <c r="B1693" s="51" t="s">
        <v>446</v>
      </c>
      <c r="C1693" s="52">
        <v>70410.5</v>
      </c>
      <c r="D1693" s="48">
        <f t="shared" si="29"/>
        <v>70410.5</v>
      </c>
      <c r="E1693" s="61" t="e">
        <f>#REF!</f>
        <v>#REF!</v>
      </c>
    </row>
    <row r="1694" spans="1:5" s="5" customFormat="1" ht="15.75" hidden="1" outlineLevel="3" x14ac:dyDescent="0.25">
      <c r="A1694" s="45" t="s">
        <v>432</v>
      </c>
      <c r="B1694" s="47" t="s">
        <v>446</v>
      </c>
      <c r="C1694" s="43">
        <v>34239</v>
      </c>
      <c r="D1694" s="48">
        <f t="shared" si="29"/>
        <v>34239</v>
      </c>
      <c r="E1694" s="61" t="e">
        <f>#REF!</f>
        <v>#REF!</v>
      </c>
    </row>
    <row r="1695" spans="1:5" s="5" customFormat="1" ht="15.75" hidden="1" outlineLevel="4" x14ac:dyDescent="0.25">
      <c r="A1695" s="29" t="s">
        <v>453</v>
      </c>
      <c r="B1695" s="47" t="s">
        <v>446</v>
      </c>
      <c r="C1695" s="43">
        <v>34239</v>
      </c>
      <c r="D1695" s="48">
        <f t="shared" si="29"/>
        <v>34239</v>
      </c>
      <c r="E1695" s="61" t="e">
        <f>#REF!</f>
        <v>#REF!</v>
      </c>
    </row>
    <row r="1696" spans="1:5" s="5" customFormat="1" ht="15.75" hidden="1" outlineLevel="5" x14ac:dyDescent="0.25">
      <c r="A1696" s="45" t="s">
        <v>454</v>
      </c>
      <c r="B1696" s="47" t="s">
        <v>446</v>
      </c>
      <c r="C1696" s="43">
        <v>34239</v>
      </c>
      <c r="D1696" s="48">
        <f t="shared" si="29"/>
        <v>34239</v>
      </c>
      <c r="E1696" s="61" t="e">
        <f>#REF!</f>
        <v>#REF!</v>
      </c>
    </row>
    <row r="1697" spans="1:5" s="5" customFormat="1" ht="33.75" hidden="1" outlineLevel="6" x14ac:dyDescent="0.25">
      <c r="A1697" s="45" t="s">
        <v>455</v>
      </c>
      <c r="B1697" s="47" t="s">
        <v>446</v>
      </c>
      <c r="C1697" s="43">
        <v>34239</v>
      </c>
      <c r="D1697" s="48">
        <f t="shared" si="29"/>
        <v>34239</v>
      </c>
      <c r="E1697" s="61" t="e">
        <f>#REF!</f>
        <v>#REF!</v>
      </c>
    </row>
    <row r="1698" spans="1:5" s="5" customFormat="1" ht="15.75" hidden="1" outlineLevel="7" x14ac:dyDescent="0.25">
      <c r="A1698" s="45" t="s">
        <v>36</v>
      </c>
      <c r="B1698" s="51" t="s">
        <v>446</v>
      </c>
      <c r="C1698" s="52">
        <v>33743.9</v>
      </c>
      <c r="D1698" s="48">
        <f t="shared" si="29"/>
        <v>33743.9</v>
      </c>
      <c r="E1698" s="61" t="e">
        <f>#REF!</f>
        <v>#REF!</v>
      </c>
    </row>
    <row r="1699" spans="1:5" s="5" customFormat="1" ht="15.75" hidden="1" outlineLevel="7" x14ac:dyDescent="0.25">
      <c r="A1699" s="45" t="s">
        <v>291</v>
      </c>
      <c r="B1699" s="51" t="s">
        <v>446</v>
      </c>
      <c r="C1699" s="52">
        <v>495.1</v>
      </c>
      <c r="D1699" s="48">
        <f t="shared" si="29"/>
        <v>495.1</v>
      </c>
      <c r="E1699" s="61" t="e">
        <f>#REF!</f>
        <v>#REF!</v>
      </c>
    </row>
    <row r="1700" spans="1:5" s="5" customFormat="1" ht="22.5" hidden="1" outlineLevel="3" x14ac:dyDescent="0.25">
      <c r="A1700" s="29" t="s">
        <v>292</v>
      </c>
      <c r="B1700" s="47" t="s">
        <v>446</v>
      </c>
      <c r="C1700" s="43">
        <v>67818.7</v>
      </c>
      <c r="D1700" s="48">
        <f t="shared" si="29"/>
        <v>67818.7</v>
      </c>
      <c r="E1700" s="61" t="e">
        <f>#REF!</f>
        <v>#REF!</v>
      </c>
    </row>
    <row r="1701" spans="1:5" s="5" customFormat="1" ht="15.75" hidden="1" outlineLevel="4" x14ac:dyDescent="0.25">
      <c r="A1701" s="29" t="s">
        <v>336</v>
      </c>
      <c r="B1701" s="47" t="s">
        <v>446</v>
      </c>
      <c r="C1701" s="43">
        <v>67818.7</v>
      </c>
      <c r="D1701" s="48">
        <f t="shared" si="29"/>
        <v>67818.7</v>
      </c>
      <c r="E1701" s="61" t="e">
        <f>#REF!</f>
        <v>#REF!</v>
      </c>
    </row>
    <row r="1702" spans="1:5" s="5" customFormat="1" ht="22.5" hidden="1" outlineLevel="5" x14ac:dyDescent="0.25">
      <c r="A1702" s="45" t="s">
        <v>456</v>
      </c>
      <c r="B1702" s="47" t="s">
        <v>446</v>
      </c>
      <c r="C1702" s="43">
        <v>67818.7</v>
      </c>
      <c r="D1702" s="48">
        <f t="shared" si="29"/>
        <v>67818.7</v>
      </c>
      <c r="E1702" s="61" t="e">
        <f>#REF!</f>
        <v>#REF!</v>
      </c>
    </row>
    <row r="1703" spans="1:5" s="5" customFormat="1" ht="22.5" hidden="1" outlineLevel="6" x14ac:dyDescent="0.25">
      <c r="A1703" s="45" t="s">
        <v>457</v>
      </c>
      <c r="B1703" s="47" t="s">
        <v>446</v>
      </c>
      <c r="C1703" s="43">
        <v>67818.7</v>
      </c>
      <c r="D1703" s="48">
        <f t="shared" si="29"/>
        <v>67818.7</v>
      </c>
      <c r="E1703" s="61" t="e">
        <f>#REF!</f>
        <v>#REF!</v>
      </c>
    </row>
    <row r="1704" spans="1:5" s="5" customFormat="1" ht="15.75" hidden="1" outlineLevel="7" x14ac:dyDescent="0.25">
      <c r="A1704" s="45" t="s">
        <v>36</v>
      </c>
      <c r="B1704" s="51" t="s">
        <v>446</v>
      </c>
      <c r="C1704" s="52">
        <v>67818.7</v>
      </c>
      <c r="D1704" s="48">
        <f t="shared" si="29"/>
        <v>67818.7</v>
      </c>
      <c r="E1704" s="61" t="e">
        <f>#REF!</f>
        <v>#REF!</v>
      </c>
    </row>
    <row r="1705" spans="1:5" s="5" customFormat="1" ht="15.75" hidden="1" outlineLevel="3" x14ac:dyDescent="0.25">
      <c r="A1705" s="45" t="s">
        <v>432</v>
      </c>
      <c r="B1705" s="47" t="s">
        <v>446</v>
      </c>
      <c r="C1705" s="43">
        <v>4662.3999999999996</v>
      </c>
      <c r="D1705" s="48">
        <f t="shared" si="29"/>
        <v>4662.3999999999996</v>
      </c>
      <c r="E1705" s="61" t="e">
        <f>#REF!</f>
        <v>#REF!</v>
      </c>
    </row>
    <row r="1706" spans="1:5" s="5" customFormat="1" ht="15.75" hidden="1" outlineLevel="5" x14ac:dyDescent="0.25">
      <c r="A1706" s="29" t="s">
        <v>437</v>
      </c>
      <c r="B1706" s="47" t="s">
        <v>446</v>
      </c>
      <c r="C1706" s="43">
        <v>4662.3999999999996</v>
      </c>
      <c r="D1706" s="48">
        <f t="shared" si="29"/>
        <v>4662.3999999999996</v>
      </c>
      <c r="E1706" s="61" t="e">
        <f>#REF!</f>
        <v>#REF!</v>
      </c>
    </row>
    <row r="1707" spans="1:5" s="5" customFormat="1" ht="45" hidden="1" outlineLevel="6" x14ac:dyDescent="0.25">
      <c r="A1707" s="45" t="s">
        <v>458</v>
      </c>
      <c r="B1707" s="47" t="s">
        <v>446</v>
      </c>
      <c r="C1707" s="43">
        <v>4662.3999999999996</v>
      </c>
      <c r="D1707" s="48">
        <f t="shared" si="29"/>
        <v>4662.3999999999996</v>
      </c>
      <c r="E1707" s="61" t="e">
        <f>#REF!</f>
        <v>#REF!</v>
      </c>
    </row>
    <row r="1708" spans="1:5" s="5" customFormat="1" ht="15.75" hidden="1" outlineLevel="7" x14ac:dyDescent="0.25">
      <c r="A1708" s="45" t="s">
        <v>36</v>
      </c>
      <c r="B1708" s="51" t="s">
        <v>446</v>
      </c>
      <c r="C1708" s="52">
        <v>4662.3999999999996</v>
      </c>
      <c r="D1708" s="48">
        <f t="shared" si="29"/>
        <v>4662.3999999999996</v>
      </c>
      <c r="E1708" s="61" t="e">
        <f>#REF!</f>
        <v>#REF!</v>
      </c>
    </row>
    <row r="1709" spans="1:5" s="5" customFormat="1" ht="15.75" hidden="1" outlineLevel="3" x14ac:dyDescent="0.25">
      <c r="A1709" s="45" t="s">
        <v>432</v>
      </c>
      <c r="B1709" s="47" t="s">
        <v>446</v>
      </c>
      <c r="C1709" s="43">
        <v>62709.5</v>
      </c>
      <c r="D1709" s="48">
        <f t="shared" si="29"/>
        <v>62709.5</v>
      </c>
      <c r="E1709" s="61" t="e">
        <f>#REF!</f>
        <v>#REF!</v>
      </c>
    </row>
    <row r="1710" spans="1:5" s="5" customFormat="1" ht="15.75" hidden="1" outlineLevel="4" x14ac:dyDescent="0.25">
      <c r="A1710" s="29" t="s">
        <v>453</v>
      </c>
      <c r="B1710" s="47" t="s">
        <v>446</v>
      </c>
      <c r="C1710" s="43">
        <v>22709.5</v>
      </c>
      <c r="D1710" s="48">
        <f t="shared" si="29"/>
        <v>22709.5</v>
      </c>
      <c r="E1710" s="61" t="e">
        <f>#REF!</f>
        <v>#REF!</v>
      </c>
    </row>
    <row r="1711" spans="1:5" s="5" customFormat="1" ht="15.75" hidden="1" outlineLevel="5" x14ac:dyDescent="0.25">
      <c r="A1711" s="45" t="s">
        <v>448</v>
      </c>
      <c r="B1711" s="47" t="s">
        <v>446</v>
      </c>
      <c r="C1711" s="43">
        <v>22709.5</v>
      </c>
      <c r="D1711" s="48">
        <f t="shared" si="29"/>
        <v>22709.5</v>
      </c>
      <c r="E1711" s="61" t="e">
        <f>#REF!</f>
        <v>#REF!</v>
      </c>
    </row>
    <row r="1712" spans="1:5" s="5" customFormat="1" ht="15.75" hidden="1" outlineLevel="6" x14ac:dyDescent="0.25">
      <c r="A1712" s="45" t="s">
        <v>459</v>
      </c>
      <c r="B1712" s="47" t="s">
        <v>446</v>
      </c>
      <c r="C1712" s="43">
        <v>22709.5</v>
      </c>
      <c r="D1712" s="48">
        <f t="shared" si="29"/>
        <v>22709.5</v>
      </c>
      <c r="E1712" s="61" t="e">
        <f>#REF!</f>
        <v>#REF!</v>
      </c>
    </row>
    <row r="1713" spans="1:5" s="5" customFormat="1" ht="15.75" hidden="1" outlineLevel="7" x14ac:dyDescent="0.25">
      <c r="A1713" s="45" t="s">
        <v>36</v>
      </c>
      <c r="B1713" s="51" t="s">
        <v>446</v>
      </c>
      <c r="C1713" s="52">
        <v>22709.5</v>
      </c>
      <c r="D1713" s="48">
        <f t="shared" si="29"/>
        <v>22709.5</v>
      </c>
      <c r="E1713" s="61" t="e">
        <f>#REF!</f>
        <v>#REF!</v>
      </c>
    </row>
    <row r="1714" spans="1:5" s="5" customFormat="1" ht="15.75" hidden="1" outlineLevel="4" x14ac:dyDescent="0.25">
      <c r="A1714" s="45" t="s">
        <v>291</v>
      </c>
      <c r="B1714" s="47" t="s">
        <v>446</v>
      </c>
      <c r="C1714" s="43">
        <v>25000</v>
      </c>
      <c r="D1714" s="48">
        <f t="shared" si="29"/>
        <v>25000</v>
      </c>
      <c r="E1714" s="61" t="e">
        <f>#REF!</f>
        <v>#REF!</v>
      </c>
    </row>
    <row r="1715" spans="1:5" s="5" customFormat="1" ht="15.75" hidden="1" outlineLevel="5" x14ac:dyDescent="0.25">
      <c r="A1715" s="29" t="s">
        <v>460</v>
      </c>
      <c r="B1715" s="47" t="s">
        <v>446</v>
      </c>
      <c r="C1715" s="43">
        <v>25000</v>
      </c>
      <c r="D1715" s="48">
        <f t="shared" si="29"/>
        <v>25000</v>
      </c>
      <c r="E1715" s="61" t="e">
        <f>#REF!</f>
        <v>#REF!</v>
      </c>
    </row>
    <row r="1716" spans="1:5" s="5" customFormat="1" ht="22.5" hidden="1" outlineLevel="6" x14ac:dyDescent="0.25">
      <c r="A1716" s="45" t="s">
        <v>461</v>
      </c>
      <c r="B1716" s="47" t="s">
        <v>446</v>
      </c>
      <c r="C1716" s="43">
        <v>25000</v>
      </c>
      <c r="D1716" s="48">
        <f t="shared" si="29"/>
        <v>25000</v>
      </c>
      <c r="E1716" s="61" t="e">
        <f>#REF!</f>
        <v>#REF!</v>
      </c>
    </row>
    <row r="1717" spans="1:5" s="5" customFormat="1" ht="15.75" hidden="1" outlineLevel="7" x14ac:dyDescent="0.25">
      <c r="A1717" s="45" t="s">
        <v>36</v>
      </c>
      <c r="B1717" s="51" t="s">
        <v>446</v>
      </c>
      <c r="C1717" s="52">
        <v>25000</v>
      </c>
      <c r="D1717" s="48">
        <f t="shared" si="29"/>
        <v>25000</v>
      </c>
      <c r="E1717" s="61" t="e">
        <f>#REF!</f>
        <v>#REF!</v>
      </c>
    </row>
    <row r="1718" spans="1:5" s="5" customFormat="1" ht="15.75" hidden="1" outlineLevel="4" x14ac:dyDescent="0.25">
      <c r="A1718" s="45" t="s">
        <v>291</v>
      </c>
      <c r="B1718" s="47" t="s">
        <v>446</v>
      </c>
      <c r="C1718" s="43">
        <v>15000</v>
      </c>
      <c r="D1718" s="48">
        <f t="shared" si="29"/>
        <v>15000</v>
      </c>
      <c r="E1718" s="61" t="e">
        <f>#REF!</f>
        <v>#REF!</v>
      </c>
    </row>
    <row r="1719" spans="1:5" s="5" customFormat="1" ht="15.75" hidden="1" outlineLevel="5" x14ac:dyDescent="0.25">
      <c r="A1719" s="29" t="s">
        <v>460</v>
      </c>
      <c r="B1719" s="47" t="s">
        <v>446</v>
      </c>
      <c r="C1719" s="43">
        <v>15000</v>
      </c>
      <c r="D1719" s="48">
        <f t="shared" si="29"/>
        <v>15000</v>
      </c>
      <c r="E1719" s="61" t="e">
        <f>#REF!</f>
        <v>#REF!</v>
      </c>
    </row>
    <row r="1720" spans="1:5" s="5" customFormat="1" ht="22.5" hidden="1" outlineLevel="6" x14ac:dyDescent="0.25">
      <c r="A1720" s="45" t="s">
        <v>462</v>
      </c>
      <c r="B1720" s="47" t="s">
        <v>446</v>
      </c>
      <c r="C1720" s="43">
        <v>15000</v>
      </c>
      <c r="D1720" s="48">
        <f t="shared" si="29"/>
        <v>15000</v>
      </c>
      <c r="E1720" s="61" t="e">
        <f>#REF!</f>
        <v>#REF!</v>
      </c>
    </row>
    <row r="1721" spans="1:5" s="5" customFormat="1" ht="15.75" hidden="1" outlineLevel="7" x14ac:dyDescent="0.25">
      <c r="A1721" s="45" t="s">
        <v>36</v>
      </c>
      <c r="B1721" s="51" t="s">
        <v>446</v>
      </c>
      <c r="C1721" s="52">
        <v>15000</v>
      </c>
      <c r="D1721" s="48">
        <f t="shared" si="29"/>
        <v>15000</v>
      </c>
      <c r="E1721" s="61" t="e">
        <f>#REF!</f>
        <v>#REF!</v>
      </c>
    </row>
    <row r="1722" spans="1:5" s="5" customFormat="1" ht="15.75" hidden="1" outlineLevel="3" x14ac:dyDescent="0.25">
      <c r="A1722" s="45" t="s">
        <v>291</v>
      </c>
      <c r="B1722" s="47" t="s">
        <v>446</v>
      </c>
      <c r="C1722" s="43">
        <v>256893.6</v>
      </c>
      <c r="D1722" s="48">
        <f t="shared" si="29"/>
        <v>256893.6</v>
      </c>
      <c r="E1722" s="61" t="e">
        <f>#REF!</f>
        <v>#REF!</v>
      </c>
    </row>
    <row r="1723" spans="1:5" s="5" customFormat="1" ht="15.75" hidden="1" outlineLevel="4" x14ac:dyDescent="0.25">
      <c r="A1723" s="29" t="s">
        <v>460</v>
      </c>
      <c r="B1723" s="47" t="s">
        <v>446</v>
      </c>
      <c r="C1723" s="43">
        <v>216590.4</v>
      </c>
      <c r="D1723" s="48">
        <f t="shared" si="29"/>
        <v>216590.4</v>
      </c>
      <c r="E1723" s="61" t="e">
        <f>#REF!</f>
        <v>#REF!</v>
      </c>
    </row>
    <row r="1724" spans="1:5" s="5" customFormat="1" ht="78.75" hidden="1" outlineLevel="5" x14ac:dyDescent="0.25">
      <c r="A1724" s="71" t="s">
        <v>463</v>
      </c>
      <c r="B1724" s="47" t="s">
        <v>446</v>
      </c>
      <c r="C1724" s="43">
        <v>216590.4</v>
      </c>
      <c r="D1724" s="48">
        <f t="shared" si="29"/>
        <v>216590.4</v>
      </c>
      <c r="E1724" s="61" t="e">
        <f>#REF!</f>
        <v>#REF!</v>
      </c>
    </row>
    <row r="1725" spans="1:5" s="5" customFormat="1" ht="45" hidden="1" outlineLevel="6" x14ac:dyDescent="0.25">
      <c r="A1725" s="71" t="s">
        <v>464</v>
      </c>
      <c r="B1725" s="47" t="s">
        <v>446</v>
      </c>
      <c r="C1725" s="43">
        <v>216590.4</v>
      </c>
      <c r="D1725" s="48">
        <f t="shared" si="29"/>
        <v>216590.4</v>
      </c>
      <c r="E1725" s="61" t="e">
        <f>#REF!</f>
        <v>#REF!</v>
      </c>
    </row>
    <row r="1726" spans="1:5" s="5" customFormat="1" ht="15.75" hidden="1" outlineLevel="7" x14ac:dyDescent="0.25">
      <c r="A1726" s="45" t="s">
        <v>36</v>
      </c>
      <c r="B1726" s="51" t="s">
        <v>446</v>
      </c>
      <c r="C1726" s="52">
        <v>216590.4</v>
      </c>
      <c r="D1726" s="48">
        <f t="shared" si="29"/>
        <v>216590.4</v>
      </c>
      <c r="E1726" s="61" t="e">
        <f>#REF!</f>
        <v>#REF!</v>
      </c>
    </row>
    <row r="1727" spans="1:5" s="5" customFormat="1" ht="15.75" hidden="1" outlineLevel="4" x14ac:dyDescent="0.25">
      <c r="A1727" s="45" t="s">
        <v>291</v>
      </c>
      <c r="B1727" s="47" t="s">
        <v>446</v>
      </c>
      <c r="C1727" s="43">
        <v>40303.199999999997</v>
      </c>
      <c r="D1727" s="48">
        <f t="shared" si="29"/>
        <v>40303.199999999997</v>
      </c>
      <c r="E1727" s="61" t="e">
        <f>#REF!</f>
        <v>#REF!</v>
      </c>
    </row>
    <row r="1728" spans="1:5" s="5" customFormat="1" ht="15.75" hidden="1" outlineLevel="5" x14ac:dyDescent="0.25">
      <c r="A1728" s="29" t="s">
        <v>460</v>
      </c>
      <c r="B1728" s="47" t="s">
        <v>446</v>
      </c>
      <c r="C1728" s="43">
        <v>40303.199999999997</v>
      </c>
      <c r="D1728" s="48">
        <f t="shared" si="29"/>
        <v>40303.199999999997</v>
      </c>
      <c r="E1728" s="61" t="e">
        <f>#REF!</f>
        <v>#REF!</v>
      </c>
    </row>
    <row r="1729" spans="1:5" s="5" customFormat="1" ht="33.75" hidden="1" outlineLevel="6" x14ac:dyDescent="0.25">
      <c r="A1729" s="45" t="s">
        <v>465</v>
      </c>
      <c r="B1729" s="47" t="s">
        <v>446</v>
      </c>
      <c r="C1729" s="43">
        <v>40303.199999999997</v>
      </c>
      <c r="D1729" s="48">
        <f t="shared" si="29"/>
        <v>40303.199999999997</v>
      </c>
      <c r="E1729" s="61" t="e">
        <f>#REF!</f>
        <v>#REF!</v>
      </c>
    </row>
    <row r="1730" spans="1:5" s="5" customFormat="1" ht="15.75" hidden="1" outlineLevel="7" x14ac:dyDescent="0.25">
      <c r="A1730" s="45" t="s">
        <v>36</v>
      </c>
      <c r="B1730" s="51" t="s">
        <v>446</v>
      </c>
      <c r="C1730" s="52">
        <v>40303.199999999997</v>
      </c>
      <c r="D1730" s="48">
        <f t="shared" si="29"/>
        <v>40303.199999999997</v>
      </c>
      <c r="E1730" s="61" t="e">
        <f>#REF!</f>
        <v>#REF!</v>
      </c>
    </row>
    <row r="1731" spans="1:5" s="5" customFormat="1" ht="15.75" hidden="1" outlineLevel="3" x14ac:dyDescent="0.25">
      <c r="A1731" s="45" t="s">
        <v>291</v>
      </c>
      <c r="B1731" s="47" t="s">
        <v>446</v>
      </c>
      <c r="C1731" s="43">
        <v>411422.2</v>
      </c>
      <c r="D1731" s="48">
        <f t="shared" si="29"/>
        <v>411422.2</v>
      </c>
      <c r="E1731" s="61" t="e">
        <f>#REF!</f>
        <v>#REF!</v>
      </c>
    </row>
    <row r="1732" spans="1:5" s="5" customFormat="1" ht="15.75" hidden="1" outlineLevel="5" x14ac:dyDescent="0.25">
      <c r="A1732" s="29" t="s">
        <v>460</v>
      </c>
      <c r="B1732" s="47" t="s">
        <v>446</v>
      </c>
      <c r="C1732" s="43">
        <v>411422.2</v>
      </c>
      <c r="D1732" s="48">
        <f t="shared" si="29"/>
        <v>411422.2</v>
      </c>
      <c r="E1732" s="61" t="e">
        <f>#REF!</f>
        <v>#REF!</v>
      </c>
    </row>
    <row r="1733" spans="1:5" s="5" customFormat="1" ht="45" hidden="1" outlineLevel="6" x14ac:dyDescent="0.25">
      <c r="A1733" s="71" t="s">
        <v>466</v>
      </c>
      <c r="B1733" s="47" t="s">
        <v>446</v>
      </c>
      <c r="C1733" s="43">
        <v>411422.2</v>
      </c>
      <c r="D1733" s="48">
        <f t="shared" si="29"/>
        <v>411422.2</v>
      </c>
      <c r="E1733" s="61" t="e">
        <f>#REF!</f>
        <v>#REF!</v>
      </c>
    </row>
    <row r="1734" spans="1:5" s="5" customFormat="1" ht="15.75" hidden="1" outlineLevel="7" x14ac:dyDescent="0.25">
      <c r="A1734" s="45" t="s">
        <v>36</v>
      </c>
      <c r="B1734" s="51" t="s">
        <v>446</v>
      </c>
      <c r="C1734" s="52">
        <v>411422.2</v>
      </c>
      <c r="D1734" s="48">
        <f t="shared" si="29"/>
        <v>411422.2</v>
      </c>
      <c r="E1734" s="61" t="e">
        <f>#REF!</f>
        <v>#REF!</v>
      </c>
    </row>
    <row r="1735" spans="1:5" s="5" customFormat="1" ht="15.75" hidden="1" outlineLevel="3" x14ac:dyDescent="0.25">
      <c r="A1735" s="45" t="s">
        <v>291</v>
      </c>
      <c r="B1735" s="47" t="s">
        <v>446</v>
      </c>
      <c r="C1735" s="43">
        <v>152.30000000000001</v>
      </c>
      <c r="D1735" s="48">
        <f t="shared" si="29"/>
        <v>152.30000000000001</v>
      </c>
      <c r="E1735" s="61" t="e">
        <f>#REF!</f>
        <v>#REF!</v>
      </c>
    </row>
    <row r="1736" spans="1:5" s="5" customFormat="1" ht="22.5" hidden="1" outlineLevel="4" x14ac:dyDescent="0.25">
      <c r="A1736" s="29" t="s">
        <v>292</v>
      </c>
      <c r="B1736" s="47" t="s">
        <v>446</v>
      </c>
      <c r="C1736" s="43">
        <v>152.30000000000001</v>
      </c>
      <c r="D1736" s="48">
        <f t="shared" si="29"/>
        <v>152.30000000000001</v>
      </c>
      <c r="E1736" s="61" t="e">
        <f>#REF!</f>
        <v>#REF!</v>
      </c>
    </row>
    <row r="1737" spans="1:5" s="5" customFormat="1" ht="22.5" hidden="1" outlineLevel="5" x14ac:dyDescent="0.25">
      <c r="A1737" s="45" t="s">
        <v>467</v>
      </c>
      <c r="B1737" s="47" t="s">
        <v>446</v>
      </c>
      <c r="C1737" s="43">
        <v>152.30000000000001</v>
      </c>
      <c r="D1737" s="48">
        <f t="shared" si="29"/>
        <v>152.30000000000001</v>
      </c>
      <c r="E1737" s="61" t="e">
        <f>#REF!</f>
        <v>#REF!</v>
      </c>
    </row>
    <row r="1738" spans="1:5" s="5" customFormat="1" ht="22.5" hidden="1" outlineLevel="6" x14ac:dyDescent="0.25">
      <c r="A1738" s="45" t="s">
        <v>468</v>
      </c>
      <c r="B1738" s="47" t="s">
        <v>446</v>
      </c>
      <c r="C1738" s="43">
        <v>152.30000000000001</v>
      </c>
      <c r="D1738" s="48">
        <f t="shared" si="29"/>
        <v>152.30000000000001</v>
      </c>
      <c r="E1738" s="61" t="e">
        <f>#REF!</f>
        <v>#REF!</v>
      </c>
    </row>
    <row r="1739" spans="1:5" s="5" customFormat="1" ht="15.75" hidden="1" outlineLevel="7" x14ac:dyDescent="0.25">
      <c r="A1739" s="45" t="s">
        <v>36</v>
      </c>
      <c r="B1739" s="51" t="s">
        <v>446</v>
      </c>
      <c r="C1739" s="52">
        <v>152.30000000000001</v>
      </c>
      <c r="D1739" s="48">
        <f t="shared" si="29"/>
        <v>152.30000000000001</v>
      </c>
      <c r="E1739" s="61" t="e">
        <f>#REF!</f>
        <v>#REF!</v>
      </c>
    </row>
    <row r="1740" spans="1:5" s="5" customFormat="1" ht="15.75" hidden="1" outlineLevel="3" x14ac:dyDescent="0.25">
      <c r="A1740" s="45" t="s">
        <v>432</v>
      </c>
      <c r="B1740" s="47" t="s">
        <v>446</v>
      </c>
      <c r="C1740" s="43">
        <v>1414.7</v>
      </c>
      <c r="D1740" s="48">
        <f t="shared" si="29"/>
        <v>1414.7</v>
      </c>
      <c r="E1740" s="61" t="e">
        <f>#REF!</f>
        <v>#REF!</v>
      </c>
    </row>
    <row r="1741" spans="1:5" s="5" customFormat="1" ht="15.75" hidden="1" outlineLevel="5" x14ac:dyDescent="0.25">
      <c r="A1741" s="29" t="s">
        <v>453</v>
      </c>
      <c r="B1741" s="47" t="s">
        <v>446</v>
      </c>
      <c r="C1741" s="43">
        <v>1414.7</v>
      </c>
      <c r="D1741" s="48">
        <f t="shared" si="29"/>
        <v>1414.7</v>
      </c>
      <c r="E1741" s="61" t="e">
        <f>#REF!</f>
        <v>#REF!</v>
      </c>
    </row>
    <row r="1742" spans="1:5" s="5" customFormat="1" ht="22.5" hidden="1" outlineLevel="6" x14ac:dyDescent="0.25">
      <c r="A1742" s="45" t="s">
        <v>469</v>
      </c>
      <c r="B1742" s="47" t="s">
        <v>446</v>
      </c>
      <c r="C1742" s="43">
        <v>1414.7</v>
      </c>
      <c r="D1742" s="48">
        <f t="shared" si="29"/>
        <v>1414.7</v>
      </c>
      <c r="E1742" s="61" t="e">
        <f>#REF!</f>
        <v>#REF!</v>
      </c>
    </row>
    <row r="1743" spans="1:5" s="5" customFormat="1" ht="15.75" hidden="1" outlineLevel="7" x14ac:dyDescent="0.25">
      <c r="A1743" s="45" t="s">
        <v>36</v>
      </c>
      <c r="B1743" s="51" t="s">
        <v>446</v>
      </c>
      <c r="C1743" s="52">
        <v>1414.7</v>
      </c>
      <c r="D1743" s="48">
        <f t="shared" si="29"/>
        <v>1414.7</v>
      </c>
      <c r="E1743" s="61" t="e">
        <f>#REF!</f>
        <v>#REF!</v>
      </c>
    </row>
    <row r="1744" spans="1:5" s="5" customFormat="1" ht="15.75" hidden="1" outlineLevel="3" x14ac:dyDescent="0.25">
      <c r="A1744" s="45" t="s">
        <v>432</v>
      </c>
      <c r="B1744" s="47" t="s">
        <v>446</v>
      </c>
      <c r="C1744" s="43">
        <v>1815860.9</v>
      </c>
      <c r="D1744" s="48">
        <f t="shared" si="29"/>
        <v>1815860.9</v>
      </c>
      <c r="E1744" s="61" t="e">
        <f>#REF!</f>
        <v>#REF!</v>
      </c>
    </row>
    <row r="1745" spans="1:5" s="5" customFormat="1" ht="15.75" hidden="1" outlineLevel="5" x14ac:dyDescent="0.25">
      <c r="A1745" s="29" t="s">
        <v>453</v>
      </c>
      <c r="B1745" s="47" t="s">
        <v>446</v>
      </c>
      <c r="C1745" s="43">
        <v>1905</v>
      </c>
      <c r="D1745" s="48">
        <f t="shared" si="29"/>
        <v>1905</v>
      </c>
      <c r="E1745" s="61" t="e">
        <f>#REF!</f>
        <v>#REF!</v>
      </c>
    </row>
    <row r="1746" spans="1:5" s="5" customFormat="1" ht="15.75" hidden="1" outlineLevel="6" x14ac:dyDescent="0.25">
      <c r="A1746" s="45" t="s">
        <v>470</v>
      </c>
      <c r="B1746" s="47" t="s">
        <v>446</v>
      </c>
      <c r="C1746" s="43">
        <v>1905</v>
      </c>
      <c r="D1746" s="48">
        <f t="shared" si="29"/>
        <v>1905</v>
      </c>
      <c r="E1746" s="61" t="e">
        <f>#REF!</f>
        <v>#REF!</v>
      </c>
    </row>
    <row r="1747" spans="1:5" s="5" customFormat="1" ht="33.75" hidden="1" outlineLevel="7" x14ac:dyDescent="0.25">
      <c r="A1747" s="45" t="s">
        <v>16</v>
      </c>
      <c r="B1747" s="51" t="s">
        <v>446</v>
      </c>
      <c r="C1747" s="52">
        <v>1905</v>
      </c>
      <c r="D1747" s="48">
        <f t="shared" si="29"/>
        <v>1905</v>
      </c>
      <c r="E1747" s="61" t="e">
        <f>#REF!</f>
        <v>#REF!</v>
      </c>
    </row>
    <row r="1748" spans="1:5" s="5" customFormat="1" ht="15.75" hidden="1" outlineLevel="5" x14ac:dyDescent="0.25">
      <c r="A1748" s="45" t="s">
        <v>18</v>
      </c>
      <c r="B1748" s="47" t="s">
        <v>446</v>
      </c>
      <c r="C1748" s="43">
        <v>1813955.9</v>
      </c>
      <c r="D1748" s="48">
        <f t="shared" si="29"/>
        <v>1813955.9</v>
      </c>
      <c r="E1748" s="61" t="e">
        <f>#REF!</f>
        <v>#REF!</v>
      </c>
    </row>
    <row r="1749" spans="1:5" s="5" customFormat="1" ht="15.75" hidden="1" outlineLevel="6" x14ac:dyDescent="0.25">
      <c r="A1749" s="29" t="s">
        <v>20</v>
      </c>
      <c r="B1749" s="47" t="s">
        <v>446</v>
      </c>
      <c r="C1749" s="43">
        <v>1812392.2</v>
      </c>
      <c r="D1749" s="48">
        <f t="shared" si="29"/>
        <v>1812392.2</v>
      </c>
      <c r="E1749" s="61" t="e">
        <f>#REF!</f>
        <v>#REF!</v>
      </c>
    </row>
    <row r="1750" spans="1:5" s="5" customFormat="1" ht="15.75" hidden="1" outlineLevel="7" x14ac:dyDescent="0.25">
      <c r="A1750" s="45" t="s">
        <v>36</v>
      </c>
      <c r="B1750" s="51" t="s">
        <v>446</v>
      </c>
      <c r="C1750" s="52">
        <v>1812392.2</v>
      </c>
      <c r="D1750" s="48">
        <f t="shared" si="29"/>
        <v>1812392.2</v>
      </c>
      <c r="E1750" s="61" t="e">
        <f>#REF!</f>
        <v>#REF!</v>
      </c>
    </row>
    <row r="1751" spans="1:5" s="5" customFormat="1" ht="15.75" hidden="1" outlineLevel="6" x14ac:dyDescent="0.25">
      <c r="A1751" s="45" t="s">
        <v>432</v>
      </c>
      <c r="B1751" s="47" t="s">
        <v>446</v>
      </c>
      <c r="C1751" s="43">
        <v>1563.7</v>
      </c>
      <c r="D1751" s="48">
        <f t="shared" si="29"/>
        <v>1563.7</v>
      </c>
      <c r="E1751" s="61" t="e">
        <f>#REF!</f>
        <v>#REF!</v>
      </c>
    </row>
    <row r="1752" spans="1:5" s="5" customFormat="1" ht="15.75" hidden="1" outlineLevel="7" x14ac:dyDescent="0.25">
      <c r="A1752" s="29" t="s">
        <v>437</v>
      </c>
      <c r="B1752" s="51" t="s">
        <v>446</v>
      </c>
      <c r="C1752" s="52">
        <v>1563.7</v>
      </c>
      <c r="D1752" s="48">
        <f t="shared" si="29"/>
        <v>1563.7</v>
      </c>
      <c r="E1752" s="61" t="e">
        <f>#REF!</f>
        <v>#REF!</v>
      </c>
    </row>
    <row r="1753" spans="1:5" s="5" customFormat="1" ht="15.75" hidden="1" outlineLevel="3" x14ac:dyDescent="0.25">
      <c r="A1753" s="45" t="s">
        <v>291</v>
      </c>
      <c r="B1753" s="47" t="s">
        <v>446</v>
      </c>
      <c r="C1753" s="43">
        <v>157439.1</v>
      </c>
      <c r="D1753" s="48">
        <f t="shared" si="29"/>
        <v>157439.1</v>
      </c>
      <c r="E1753" s="61" t="e">
        <f>#REF!</f>
        <v>#REF!</v>
      </c>
    </row>
    <row r="1754" spans="1:5" s="5" customFormat="1" ht="15.75" hidden="1" outlineLevel="4" x14ac:dyDescent="0.25">
      <c r="A1754" s="29" t="s">
        <v>336</v>
      </c>
      <c r="B1754" s="47" t="s">
        <v>446</v>
      </c>
      <c r="C1754" s="43">
        <v>157439.1</v>
      </c>
      <c r="D1754" s="48">
        <f t="shared" si="29"/>
        <v>157439.1</v>
      </c>
      <c r="E1754" s="61" t="e">
        <f>#REF!</f>
        <v>#REF!</v>
      </c>
    </row>
    <row r="1755" spans="1:5" s="5" customFormat="1" ht="15.75" hidden="1" outlineLevel="5" x14ac:dyDescent="0.25">
      <c r="A1755" s="45" t="s">
        <v>471</v>
      </c>
      <c r="B1755" s="47" t="s">
        <v>446</v>
      </c>
      <c r="C1755" s="43">
        <v>157434.1</v>
      </c>
      <c r="D1755" s="48">
        <f t="shared" si="29"/>
        <v>157434.1</v>
      </c>
      <c r="E1755" s="61" t="e">
        <f>#REF!</f>
        <v>#REF!</v>
      </c>
    </row>
    <row r="1756" spans="1:5" s="5" customFormat="1" ht="33.75" hidden="1" outlineLevel="6" x14ac:dyDescent="0.25">
      <c r="A1756" s="45" t="s">
        <v>472</v>
      </c>
      <c r="B1756" s="47" t="s">
        <v>446</v>
      </c>
      <c r="C1756" s="43">
        <v>156434.1</v>
      </c>
      <c r="D1756" s="48">
        <f t="shared" si="29"/>
        <v>156434.1</v>
      </c>
      <c r="E1756" s="61" t="e">
        <f>#REF!</f>
        <v>#REF!</v>
      </c>
    </row>
    <row r="1757" spans="1:5" s="5" customFormat="1" ht="15.75" hidden="1" outlineLevel="7" x14ac:dyDescent="0.25">
      <c r="A1757" s="45" t="s">
        <v>36</v>
      </c>
      <c r="B1757" s="51" t="s">
        <v>446</v>
      </c>
      <c r="C1757" s="52">
        <v>156434.1</v>
      </c>
      <c r="D1757" s="48">
        <f t="shared" si="29"/>
        <v>156434.1</v>
      </c>
      <c r="E1757" s="61" t="e">
        <f>#REF!</f>
        <v>#REF!</v>
      </c>
    </row>
    <row r="1758" spans="1:5" s="5" customFormat="1" ht="15.75" hidden="1" outlineLevel="6" x14ac:dyDescent="0.25">
      <c r="A1758" s="45" t="s">
        <v>432</v>
      </c>
      <c r="B1758" s="47" t="s">
        <v>446</v>
      </c>
      <c r="C1758" s="43">
        <v>1000</v>
      </c>
      <c r="D1758" s="48">
        <f t="shared" ref="D1758:D1821" si="30">C1758</f>
        <v>1000</v>
      </c>
      <c r="E1758" s="61" t="e">
        <f>#REF!</f>
        <v>#REF!</v>
      </c>
    </row>
    <row r="1759" spans="1:5" s="5" customFormat="1" ht="15.75" hidden="1" outlineLevel="7" x14ac:dyDescent="0.25">
      <c r="A1759" s="29" t="s">
        <v>437</v>
      </c>
      <c r="B1759" s="51" t="s">
        <v>446</v>
      </c>
      <c r="C1759" s="52">
        <v>1000</v>
      </c>
      <c r="D1759" s="48">
        <f t="shared" si="30"/>
        <v>1000</v>
      </c>
      <c r="E1759" s="61" t="e">
        <f>#REF!</f>
        <v>#REF!</v>
      </c>
    </row>
    <row r="1760" spans="1:5" s="5" customFormat="1" ht="15.75" hidden="1" outlineLevel="5" x14ac:dyDescent="0.25">
      <c r="A1760" s="45" t="s">
        <v>291</v>
      </c>
      <c r="B1760" s="47" t="s">
        <v>446</v>
      </c>
      <c r="C1760" s="43">
        <v>5</v>
      </c>
      <c r="D1760" s="48">
        <f t="shared" si="30"/>
        <v>5</v>
      </c>
      <c r="E1760" s="61" t="e">
        <f>#REF!</f>
        <v>#REF!</v>
      </c>
    </row>
    <row r="1761" spans="1:5" s="5" customFormat="1" ht="15.75" hidden="1" outlineLevel="6" x14ac:dyDescent="0.25">
      <c r="A1761" s="29" t="s">
        <v>460</v>
      </c>
      <c r="B1761" s="47" t="s">
        <v>446</v>
      </c>
      <c r="C1761" s="43">
        <v>5</v>
      </c>
      <c r="D1761" s="48">
        <f t="shared" si="30"/>
        <v>5</v>
      </c>
      <c r="E1761" s="61" t="e">
        <f>#REF!</f>
        <v>#REF!</v>
      </c>
    </row>
    <row r="1762" spans="1:5" s="5" customFormat="1" ht="15.75" hidden="1" outlineLevel="7" x14ac:dyDescent="0.25">
      <c r="A1762" s="45" t="s">
        <v>47</v>
      </c>
      <c r="B1762" s="51" t="s">
        <v>446</v>
      </c>
      <c r="C1762" s="52">
        <v>5</v>
      </c>
      <c r="D1762" s="48">
        <f t="shared" si="30"/>
        <v>5</v>
      </c>
      <c r="E1762" s="61" t="e">
        <f>#REF!</f>
        <v>#REF!</v>
      </c>
    </row>
    <row r="1763" spans="1:5" s="5" customFormat="1" ht="22.5" hidden="1" outlineLevel="3" x14ac:dyDescent="0.25">
      <c r="A1763" s="45" t="s">
        <v>153</v>
      </c>
      <c r="B1763" s="47" t="s">
        <v>446</v>
      </c>
      <c r="C1763" s="43">
        <v>1030213.2</v>
      </c>
      <c r="D1763" s="48">
        <f t="shared" si="30"/>
        <v>1030213.2</v>
      </c>
      <c r="E1763" s="61" t="e">
        <f>#REF!</f>
        <v>#REF!</v>
      </c>
    </row>
    <row r="1764" spans="1:5" s="5" customFormat="1" ht="22.5" hidden="1" outlineLevel="5" x14ac:dyDescent="0.25">
      <c r="A1764" s="29" t="s">
        <v>153</v>
      </c>
      <c r="B1764" s="47" t="s">
        <v>446</v>
      </c>
      <c r="C1764" s="43">
        <v>1030213.2</v>
      </c>
      <c r="D1764" s="48">
        <f t="shared" si="30"/>
        <v>1030213.2</v>
      </c>
      <c r="E1764" s="61" t="e">
        <f>#REF!</f>
        <v>#REF!</v>
      </c>
    </row>
    <row r="1765" spans="1:5" s="5" customFormat="1" ht="22.5" hidden="1" outlineLevel="6" x14ac:dyDescent="0.25">
      <c r="A1765" s="45" t="s">
        <v>473</v>
      </c>
      <c r="B1765" s="47" t="s">
        <v>446</v>
      </c>
      <c r="C1765" s="43">
        <v>1030213.2</v>
      </c>
      <c r="D1765" s="48">
        <f t="shared" si="30"/>
        <v>1030213.2</v>
      </c>
      <c r="E1765" s="61" t="e">
        <f>#REF!</f>
        <v>#REF!</v>
      </c>
    </row>
    <row r="1766" spans="1:5" s="5" customFormat="1" ht="15.75" hidden="1" outlineLevel="7" x14ac:dyDescent="0.25">
      <c r="A1766" s="45" t="s">
        <v>36</v>
      </c>
      <c r="B1766" s="51" t="s">
        <v>446</v>
      </c>
      <c r="C1766" s="52">
        <v>1030213.2</v>
      </c>
      <c r="D1766" s="48">
        <f t="shared" si="30"/>
        <v>1030213.2</v>
      </c>
      <c r="E1766" s="61" t="e">
        <f>#REF!</f>
        <v>#REF!</v>
      </c>
    </row>
    <row r="1767" spans="1:5" s="5" customFormat="1" ht="15.75" hidden="1" outlineLevel="3" x14ac:dyDescent="0.25">
      <c r="A1767" s="45" t="s">
        <v>432</v>
      </c>
      <c r="B1767" s="47" t="s">
        <v>446</v>
      </c>
      <c r="C1767" s="43">
        <v>2599444.9</v>
      </c>
      <c r="D1767" s="48">
        <f t="shared" si="30"/>
        <v>2599444.9</v>
      </c>
      <c r="E1767" s="61" t="e">
        <f>#REF!</f>
        <v>#REF!</v>
      </c>
    </row>
    <row r="1768" spans="1:5" s="5" customFormat="1" ht="15.75" hidden="1" outlineLevel="5" x14ac:dyDescent="0.25">
      <c r="A1768" s="29" t="s">
        <v>453</v>
      </c>
      <c r="B1768" s="47" t="s">
        <v>446</v>
      </c>
      <c r="C1768" s="43">
        <v>2599444.9</v>
      </c>
      <c r="D1768" s="48">
        <f t="shared" si="30"/>
        <v>2599444.9</v>
      </c>
      <c r="E1768" s="61" t="e">
        <f>#REF!</f>
        <v>#REF!</v>
      </c>
    </row>
    <row r="1769" spans="1:5" s="5" customFormat="1" ht="22.5" hidden="1" outlineLevel="6" x14ac:dyDescent="0.25">
      <c r="A1769" s="45" t="s">
        <v>474</v>
      </c>
      <c r="B1769" s="47" t="s">
        <v>446</v>
      </c>
      <c r="C1769" s="43">
        <v>2599444.9</v>
      </c>
      <c r="D1769" s="48">
        <f t="shared" si="30"/>
        <v>2599444.9</v>
      </c>
      <c r="E1769" s="61" t="e">
        <f>#REF!</f>
        <v>#REF!</v>
      </c>
    </row>
    <row r="1770" spans="1:5" s="5" customFormat="1" ht="15.75" hidden="1" outlineLevel="7" x14ac:dyDescent="0.25">
      <c r="A1770" s="45" t="s">
        <v>36</v>
      </c>
      <c r="B1770" s="51" t="s">
        <v>446</v>
      </c>
      <c r="C1770" s="52">
        <v>2599444.9</v>
      </c>
      <c r="D1770" s="48">
        <f t="shared" si="30"/>
        <v>2599444.9</v>
      </c>
      <c r="E1770" s="61" t="e">
        <f>#REF!</f>
        <v>#REF!</v>
      </c>
    </row>
    <row r="1771" spans="1:5" s="5" customFormat="1" ht="15.75" hidden="1" outlineLevel="3" x14ac:dyDescent="0.25">
      <c r="A1771" s="45" t="s">
        <v>432</v>
      </c>
      <c r="B1771" s="47" t="s">
        <v>446</v>
      </c>
      <c r="C1771" s="43">
        <v>64817</v>
      </c>
      <c r="D1771" s="48">
        <f t="shared" si="30"/>
        <v>64817</v>
      </c>
      <c r="E1771" s="61" t="e">
        <f>#REF!</f>
        <v>#REF!</v>
      </c>
    </row>
    <row r="1772" spans="1:5" s="5" customFormat="1" ht="15.75" hidden="1" outlineLevel="4" x14ac:dyDescent="0.25">
      <c r="A1772" s="29" t="s">
        <v>437</v>
      </c>
      <c r="B1772" s="47" t="s">
        <v>446</v>
      </c>
      <c r="C1772" s="43">
        <v>64817</v>
      </c>
      <c r="D1772" s="48">
        <f t="shared" si="30"/>
        <v>64817</v>
      </c>
      <c r="E1772" s="61" t="e">
        <f>#REF!</f>
        <v>#REF!</v>
      </c>
    </row>
    <row r="1773" spans="1:5" s="5" customFormat="1" ht="15.75" hidden="1" outlineLevel="5" x14ac:dyDescent="0.25">
      <c r="A1773" s="45" t="s">
        <v>475</v>
      </c>
      <c r="B1773" s="47" t="s">
        <v>446</v>
      </c>
      <c r="C1773" s="43">
        <v>64817</v>
      </c>
      <c r="D1773" s="48">
        <f t="shared" si="30"/>
        <v>64817</v>
      </c>
      <c r="E1773" s="61" t="e">
        <f>#REF!</f>
        <v>#REF!</v>
      </c>
    </row>
    <row r="1774" spans="1:5" s="5" customFormat="1" ht="22.5" hidden="1" outlineLevel="6" x14ac:dyDescent="0.25">
      <c r="A1774" s="45" t="s">
        <v>476</v>
      </c>
      <c r="B1774" s="47" t="s">
        <v>446</v>
      </c>
      <c r="C1774" s="43">
        <v>64817</v>
      </c>
      <c r="D1774" s="48">
        <f t="shared" si="30"/>
        <v>64817</v>
      </c>
      <c r="E1774" s="61" t="e">
        <f>#REF!</f>
        <v>#REF!</v>
      </c>
    </row>
    <row r="1775" spans="1:5" s="5" customFormat="1" ht="15.75" hidden="1" outlineLevel="7" x14ac:dyDescent="0.25">
      <c r="A1775" s="45" t="s">
        <v>36</v>
      </c>
      <c r="B1775" s="51" t="s">
        <v>446</v>
      </c>
      <c r="C1775" s="52">
        <v>63865</v>
      </c>
      <c r="D1775" s="48">
        <f t="shared" si="30"/>
        <v>63865</v>
      </c>
      <c r="E1775" s="61" t="e">
        <f>#REF!</f>
        <v>#REF!</v>
      </c>
    </row>
    <row r="1776" spans="1:5" s="5" customFormat="1" ht="15.75" hidden="1" outlineLevel="7" x14ac:dyDescent="0.25">
      <c r="A1776" s="45" t="s">
        <v>291</v>
      </c>
      <c r="B1776" s="51" t="s">
        <v>446</v>
      </c>
      <c r="C1776" s="52">
        <v>952</v>
      </c>
      <c r="D1776" s="48">
        <f t="shared" si="30"/>
        <v>952</v>
      </c>
      <c r="E1776" s="61" t="e">
        <f>#REF!</f>
        <v>#REF!</v>
      </c>
    </row>
    <row r="1777" spans="1:5" s="5" customFormat="1" ht="22.5" hidden="1" outlineLevel="3" x14ac:dyDescent="0.25">
      <c r="A1777" s="29" t="s">
        <v>292</v>
      </c>
      <c r="B1777" s="47" t="s">
        <v>446</v>
      </c>
      <c r="C1777" s="43">
        <v>25000</v>
      </c>
      <c r="D1777" s="48">
        <f t="shared" si="30"/>
        <v>25000</v>
      </c>
      <c r="E1777" s="61" t="e">
        <f>#REF!</f>
        <v>#REF!</v>
      </c>
    </row>
    <row r="1778" spans="1:5" s="5" customFormat="1" ht="15.75" hidden="1" outlineLevel="5" x14ac:dyDescent="0.25">
      <c r="A1778" s="29" t="s">
        <v>336</v>
      </c>
      <c r="B1778" s="47" t="s">
        <v>446</v>
      </c>
      <c r="C1778" s="43">
        <v>25000</v>
      </c>
      <c r="D1778" s="48">
        <f t="shared" si="30"/>
        <v>25000</v>
      </c>
      <c r="E1778" s="61" t="e">
        <f>#REF!</f>
        <v>#REF!</v>
      </c>
    </row>
    <row r="1779" spans="1:5" s="5" customFormat="1" ht="33.75" hidden="1" outlineLevel="6" x14ac:dyDescent="0.25">
      <c r="A1779" s="45" t="s">
        <v>477</v>
      </c>
      <c r="B1779" s="47" t="s">
        <v>446</v>
      </c>
      <c r="C1779" s="43">
        <v>25000</v>
      </c>
      <c r="D1779" s="48">
        <f t="shared" si="30"/>
        <v>25000</v>
      </c>
      <c r="E1779" s="61" t="e">
        <f>#REF!</f>
        <v>#REF!</v>
      </c>
    </row>
    <row r="1780" spans="1:5" s="5" customFormat="1" ht="15.75" hidden="1" outlineLevel="7" x14ac:dyDescent="0.25">
      <c r="A1780" s="45" t="s">
        <v>36</v>
      </c>
      <c r="B1780" s="51" t="s">
        <v>446</v>
      </c>
      <c r="C1780" s="52">
        <v>25000</v>
      </c>
      <c r="D1780" s="48">
        <f t="shared" si="30"/>
        <v>25000</v>
      </c>
      <c r="E1780" s="61" t="e">
        <f>#REF!</f>
        <v>#REF!</v>
      </c>
    </row>
    <row r="1781" spans="1:5" s="5" customFormat="1" ht="15.75" hidden="1" outlineLevel="3" x14ac:dyDescent="0.25">
      <c r="A1781" s="45" t="s">
        <v>291</v>
      </c>
      <c r="B1781" s="47" t="s">
        <v>446</v>
      </c>
      <c r="C1781" s="43">
        <v>29952</v>
      </c>
      <c r="D1781" s="48">
        <f t="shared" si="30"/>
        <v>29952</v>
      </c>
      <c r="E1781" s="61" t="e">
        <f>#REF!</f>
        <v>#REF!</v>
      </c>
    </row>
    <row r="1782" spans="1:5" s="5" customFormat="1" ht="15.75" hidden="1" outlineLevel="5" x14ac:dyDescent="0.25">
      <c r="A1782" s="29" t="s">
        <v>336</v>
      </c>
      <c r="B1782" s="47" t="s">
        <v>446</v>
      </c>
      <c r="C1782" s="43">
        <v>29952</v>
      </c>
      <c r="D1782" s="48">
        <f t="shared" si="30"/>
        <v>29952</v>
      </c>
      <c r="E1782" s="61" t="e">
        <f>#REF!</f>
        <v>#REF!</v>
      </c>
    </row>
    <row r="1783" spans="1:5" s="5" customFormat="1" ht="45" hidden="1" outlineLevel="6" x14ac:dyDescent="0.25">
      <c r="A1783" s="71" t="s">
        <v>478</v>
      </c>
      <c r="B1783" s="47" t="s">
        <v>446</v>
      </c>
      <c r="C1783" s="43">
        <v>29952</v>
      </c>
      <c r="D1783" s="48">
        <f t="shared" si="30"/>
        <v>29952</v>
      </c>
      <c r="E1783" s="61" t="e">
        <f>#REF!</f>
        <v>#REF!</v>
      </c>
    </row>
    <row r="1784" spans="1:5" s="5" customFormat="1" ht="15.75" hidden="1" outlineLevel="7" x14ac:dyDescent="0.25">
      <c r="A1784" s="45" t="s">
        <v>36</v>
      </c>
      <c r="B1784" s="51" t="s">
        <v>446</v>
      </c>
      <c r="C1784" s="52">
        <v>29952</v>
      </c>
      <c r="D1784" s="48">
        <f t="shared" si="30"/>
        <v>29952</v>
      </c>
      <c r="E1784" s="61" t="e">
        <f>#REF!</f>
        <v>#REF!</v>
      </c>
    </row>
    <row r="1785" spans="1:5" s="5" customFormat="1" ht="15.75" hidden="1" outlineLevel="3" x14ac:dyDescent="0.25">
      <c r="A1785" s="45" t="s">
        <v>291</v>
      </c>
      <c r="B1785" s="47" t="s">
        <v>446</v>
      </c>
      <c r="C1785" s="43">
        <v>47657</v>
      </c>
      <c r="D1785" s="48">
        <f t="shared" si="30"/>
        <v>47657</v>
      </c>
      <c r="E1785" s="61" t="e">
        <f>#REF!</f>
        <v>#REF!</v>
      </c>
    </row>
    <row r="1786" spans="1:5" s="5" customFormat="1" ht="15.75" hidden="1" outlineLevel="5" x14ac:dyDescent="0.25">
      <c r="A1786" s="29" t="s">
        <v>336</v>
      </c>
      <c r="B1786" s="47" t="s">
        <v>446</v>
      </c>
      <c r="C1786" s="43">
        <v>47657</v>
      </c>
      <c r="D1786" s="48">
        <f t="shared" si="30"/>
        <v>47657</v>
      </c>
      <c r="E1786" s="61" t="e">
        <f>#REF!</f>
        <v>#REF!</v>
      </c>
    </row>
    <row r="1787" spans="1:5" s="5" customFormat="1" ht="56.25" hidden="1" outlineLevel="6" x14ac:dyDescent="0.25">
      <c r="A1787" s="71" t="s">
        <v>479</v>
      </c>
      <c r="B1787" s="47" t="s">
        <v>446</v>
      </c>
      <c r="C1787" s="43">
        <v>47657</v>
      </c>
      <c r="D1787" s="48">
        <f t="shared" si="30"/>
        <v>47657</v>
      </c>
      <c r="E1787" s="61" t="e">
        <f>#REF!</f>
        <v>#REF!</v>
      </c>
    </row>
    <row r="1788" spans="1:5" s="5" customFormat="1" ht="15.75" hidden="1" outlineLevel="7" x14ac:dyDescent="0.25">
      <c r="A1788" s="45" t="s">
        <v>36</v>
      </c>
      <c r="B1788" s="51" t="s">
        <v>446</v>
      </c>
      <c r="C1788" s="52">
        <v>47657</v>
      </c>
      <c r="D1788" s="48">
        <f t="shared" si="30"/>
        <v>47657</v>
      </c>
      <c r="E1788" s="61" t="e">
        <f>#REF!</f>
        <v>#REF!</v>
      </c>
    </row>
    <row r="1789" spans="1:5" s="5" customFormat="1" ht="15.75" hidden="1" outlineLevel="3" x14ac:dyDescent="0.25">
      <c r="A1789" s="45" t="s">
        <v>432</v>
      </c>
      <c r="B1789" s="47" t="s">
        <v>446</v>
      </c>
      <c r="C1789" s="43">
        <v>255327.9</v>
      </c>
      <c r="D1789" s="48">
        <f t="shared" si="30"/>
        <v>255327.9</v>
      </c>
      <c r="E1789" s="61" t="e">
        <f>#REF!</f>
        <v>#REF!</v>
      </c>
    </row>
    <row r="1790" spans="1:5" s="5" customFormat="1" ht="15.75" hidden="1" outlineLevel="5" x14ac:dyDescent="0.25">
      <c r="A1790" s="29" t="s">
        <v>437</v>
      </c>
      <c r="B1790" s="47" t="s">
        <v>446</v>
      </c>
      <c r="C1790" s="43">
        <v>255327.9</v>
      </c>
      <c r="D1790" s="48">
        <f t="shared" si="30"/>
        <v>255327.9</v>
      </c>
      <c r="E1790" s="61" t="e">
        <f>#REF!</f>
        <v>#REF!</v>
      </c>
    </row>
    <row r="1791" spans="1:5" s="5" customFormat="1" ht="22.5" hidden="1" outlineLevel="6" x14ac:dyDescent="0.25">
      <c r="A1791" s="45" t="s">
        <v>480</v>
      </c>
      <c r="B1791" s="47" t="s">
        <v>446</v>
      </c>
      <c r="C1791" s="43">
        <v>255327.9</v>
      </c>
      <c r="D1791" s="48">
        <f t="shared" si="30"/>
        <v>255327.9</v>
      </c>
      <c r="E1791" s="61" t="e">
        <f>#REF!</f>
        <v>#REF!</v>
      </c>
    </row>
    <row r="1792" spans="1:5" s="5" customFormat="1" ht="15.75" hidden="1" outlineLevel="7" x14ac:dyDescent="0.25">
      <c r="A1792" s="45" t="s">
        <v>36</v>
      </c>
      <c r="B1792" s="51" t="s">
        <v>446</v>
      </c>
      <c r="C1792" s="52">
        <v>255327.9</v>
      </c>
      <c r="D1792" s="48">
        <f t="shared" si="30"/>
        <v>255327.9</v>
      </c>
      <c r="E1792" s="61" t="e">
        <f>#REF!</f>
        <v>#REF!</v>
      </c>
    </row>
    <row r="1793" spans="1:5" s="5" customFormat="1" ht="15.75" hidden="1" outlineLevel="3" x14ac:dyDescent="0.25">
      <c r="A1793" s="45" t="s">
        <v>432</v>
      </c>
      <c r="B1793" s="47" t="s">
        <v>446</v>
      </c>
      <c r="C1793" s="43">
        <v>230184.3</v>
      </c>
      <c r="D1793" s="48">
        <f t="shared" si="30"/>
        <v>230184.3</v>
      </c>
      <c r="E1793" s="61" t="e">
        <f>#REF!</f>
        <v>#REF!</v>
      </c>
    </row>
    <row r="1794" spans="1:5" s="5" customFormat="1" ht="15.75" hidden="1" outlineLevel="5" x14ac:dyDescent="0.25">
      <c r="A1794" s="29" t="s">
        <v>453</v>
      </c>
      <c r="B1794" s="47" t="s">
        <v>446</v>
      </c>
      <c r="C1794" s="43">
        <v>230184.3</v>
      </c>
      <c r="D1794" s="48">
        <f t="shared" si="30"/>
        <v>230184.3</v>
      </c>
      <c r="E1794" s="61" t="e">
        <f>#REF!</f>
        <v>#REF!</v>
      </c>
    </row>
    <row r="1795" spans="1:5" s="5" customFormat="1" ht="22.5" hidden="1" outlineLevel="6" x14ac:dyDescent="0.25">
      <c r="A1795" s="45" t="s">
        <v>481</v>
      </c>
      <c r="B1795" s="47" t="s">
        <v>446</v>
      </c>
      <c r="C1795" s="43">
        <v>230184.3</v>
      </c>
      <c r="D1795" s="48">
        <f t="shared" si="30"/>
        <v>230184.3</v>
      </c>
      <c r="E1795" s="61" t="e">
        <f>#REF!</f>
        <v>#REF!</v>
      </c>
    </row>
    <row r="1796" spans="1:5" s="5" customFormat="1" ht="15.75" hidden="1" outlineLevel="7" x14ac:dyDescent="0.25">
      <c r="A1796" s="45" t="s">
        <v>36</v>
      </c>
      <c r="B1796" s="51" t="s">
        <v>446</v>
      </c>
      <c r="C1796" s="52">
        <v>230184.3</v>
      </c>
      <c r="D1796" s="48">
        <f t="shared" si="30"/>
        <v>230184.3</v>
      </c>
      <c r="E1796" s="61" t="e">
        <f>#REF!</f>
        <v>#REF!</v>
      </c>
    </row>
    <row r="1797" spans="1:5" s="5" customFormat="1" ht="15.75" hidden="1" outlineLevel="3" x14ac:dyDescent="0.25">
      <c r="A1797" s="45" t="s">
        <v>432</v>
      </c>
      <c r="B1797" s="47" t="s">
        <v>446</v>
      </c>
      <c r="C1797" s="43">
        <v>372669.3</v>
      </c>
      <c r="D1797" s="48">
        <f t="shared" si="30"/>
        <v>372669.3</v>
      </c>
      <c r="E1797" s="61" t="e">
        <f>#REF!</f>
        <v>#REF!</v>
      </c>
    </row>
    <row r="1798" spans="1:5" s="5" customFormat="1" ht="15.75" hidden="1" outlineLevel="5" x14ac:dyDescent="0.25">
      <c r="A1798" s="29" t="s">
        <v>453</v>
      </c>
      <c r="B1798" s="47" t="s">
        <v>446</v>
      </c>
      <c r="C1798" s="43">
        <v>123674.8</v>
      </c>
      <c r="D1798" s="48">
        <f t="shared" si="30"/>
        <v>123674.8</v>
      </c>
      <c r="E1798" s="61" t="e">
        <f>#REF!</f>
        <v>#REF!</v>
      </c>
    </row>
    <row r="1799" spans="1:5" s="5" customFormat="1" ht="33.75" hidden="1" outlineLevel="6" x14ac:dyDescent="0.25">
      <c r="A1799" s="45" t="s">
        <v>482</v>
      </c>
      <c r="B1799" s="47" t="s">
        <v>446</v>
      </c>
      <c r="C1799" s="43">
        <v>123674.8</v>
      </c>
      <c r="D1799" s="48">
        <f t="shared" si="30"/>
        <v>123674.8</v>
      </c>
      <c r="E1799" s="61" t="e">
        <f>#REF!</f>
        <v>#REF!</v>
      </c>
    </row>
    <row r="1800" spans="1:5" s="5" customFormat="1" ht="15.75" hidden="1" outlineLevel="7" x14ac:dyDescent="0.25">
      <c r="A1800" s="45" t="s">
        <v>28</v>
      </c>
      <c r="B1800" s="51" t="s">
        <v>446</v>
      </c>
      <c r="C1800" s="52">
        <v>123674.8</v>
      </c>
      <c r="D1800" s="48">
        <f t="shared" si="30"/>
        <v>123674.8</v>
      </c>
      <c r="E1800" s="61" t="e">
        <f>#REF!</f>
        <v>#REF!</v>
      </c>
    </row>
    <row r="1801" spans="1:5" s="5" customFormat="1" ht="15.75" hidden="1" outlineLevel="5" x14ac:dyDescent="0.25">
      <c r="A1801" s="45" t="s">
        <v>30</v>
      </c>
      <c r="B1801" s="47" t="s">
        <v>446</v>
      </c>
      <c r="C1801" s="43">
        <v>248994.5</v>
      </c>
      <c r="D1801" s="48">
        <f t="shared" si="30"/>
        <v>248994.5</v>
      </c>
      <c r="E1801" s="61" t="e">
        <f>#REF!</f>
        <v>#REF!</v>
      </c>
    </row>
    <row r="1802" spans="1:5" s="5" customFormat="1" ht="15.75" hidden="1" outlineLevel="6" x14ac:dyDescent="0.25">
      <c r="A1802" s="29" t="s">
        <v>34</v>
      </c>
      <c r="B1802" s="47" t="s">
        <v>446</v>
      </c>
      <c r="C1802" s="43">
        <v>248994.5</v>
      </c>
      <c r="D1802" s="48">
        <f t="shared" si="30"/>
        <v>248994.5</v>
      </c>
      <c r="E1802" s="61" t="e">
        <f>#REF!</f>
        <v>#REF!</v>
      </c>
    </row>
    <row r="1803" spans="1:5" s="5" customFormat="1" ht="15.75" hidden="1" outlineLevel="7" x14ac:dyDescent="0.25">
      <c r="A1803" s="45" t="s">
        <v>36</v>
      </c>
      <c r="B1803" s="51" t="s">
        <v>446</v>
      </c>
      <c r="C1803" s="52">
        <v>248994.5</v>
      </c>
      <c r="D1803" s="48">
        <f t="shared" si="30"/>
        <v>248994.5</v>
      </c>
      <c r="E1803" s="61" t="e">
        <f>#REF!</f>
        <v>#REF!</v>
      </c>
    </row>
    <row r="1804" spans="1:5" s="5" customFormat="1" ht="15.75" hidden="1" outlineLevel="3" x14ac:dyDescent="0.25">
      <c r="A1804" s="45" t="s">
        <v>291</v>
      </c>
      <c r="B1804" s="47" t="s">
        <v>446</v>
      </c>
      <c r="C1804" s="43">
        <v>110961.7</v>
      </c>
      <c r="D1804" s="48">
        <f t="shared" si="30"/>
        <v>110961.7</v>
      </c>
      <c r="E1804" s="61" t="e">
        <f>#REF!</f>
        <v>#REF!</v>
      </c>
    </row>
    <row r="1805" spans="1:5" s="5" customFormat="1" ht="15.75" hidden="1" outlineLevel="5" x14ac:dyDescent="0.25">
      <c r="A1805" s="29" t="s">
        <v>336</v>
      </c>
      <c r="B1805" s="47" t="s">
        <v>446</v>
      </c>
      <c r="C1805" s="43">
        <v>110961.7</v>
      </c>
      <c r="D1805" s="48">
        <f t="shared" si="30"/>
        <v>110961.7</v>
      </c>
      <c r="E1805" s="61" t="e">
        <f>#REF!</f>
        <v>#REF!</v>
      </c>
    </row>
    <row r="1806" spans="1:5" s="5" customFormat="1" ht="56.25" hidden="1" outlineLevel="6" x14ac:dyDescent="0.25">
      <c r="A1806" s="71" t="s">
        <v>483</v>
      </c>
      <c r="B1806" s="47" t="s">
        <v>446</v>
      </c>
      <c r="C1806" s="43">
        <v>110961.7</v>
      </c>
      <c r="D1806" s="48">
        <f t="shared" si="30"/>
        <v>110961.7</v>
      </c>
      <c r="E1806" s="61" t="e">
        <f>#REF!</f>
        <v>#REF!</v>
      </c>
    </row>
    <row r="1807" spans="1:5" s="5" customFormat="1" ht="15.75" hidden="1" outlineLevel="7" x14ac:dyDescent="0.25">
      <c r="A1807" s="45" t="s">
        <v>36</v>
      </c>
      <c r="B1807" s="51" t="s">
        <v>446</v>
      </c>
      <c r="C1807" s="52">
        <v>110961.7</v>
      </c>
      <c r="D1807" s="48">
        <f t="shared" si="30"/>
        <v>110961.7</v>
      </c>
      <c r="E1807" s="61" t="e">
        <f>#REF!</f>
        <v>#REF!</v>
      </c>
    </row>
    <row r="1808" spans="1:5" s="5" customFormat="1" ht="15.75" hidden="1" outlineLevel="3" x14ac:dyDescent="0.25">
      <c r="A1808" s="45" t="s">
        <v>432</v>
      </c>
      <c r="B1808" s="47" t="s">
        <v>446</v>
      </c>
      <c r="C1808" s="43">
        <v>3140</v>
      </c>
      <c r="D1808" s="48">
        <f t="shared" si="30"/>
        <v>3140</v>
      </c>
      <c r="E1808" s="61" t="e">
        <f>#REF!</f>
        <v>#REF!</v>
      </c>
    </row>
    <row r="1809" spans="1:5" s="5" customFormat="1" ht="15.75" hidden="1" outlineLevel="5" x14ac:dyDescent="0.25">
      <c r="A1809" s="29" t="s">
        <v>437</v>
      </c>
      <c r="B1809" s="47" t="s">
        <v>446</v>
      </c>
      <c r="C1809" s="43">
        <v>3140</v>
      </c>
      <c r="D1809" s="48">
        <f t="shared" si="30"/>
        <v>3140</v>
      </c>
      <c r="E1809" s="61" t="e">
        <f>#REF!</f>
        <v>#REF!</v>
      </c>
    </row>
    <row r="1810" spans="1:5" s="5" customFormat="1" ht="33.75" hidden="1" outlineLevel="6" x14ac:dyDescent="0.25">
      <c r="A1810" s="45" t="s">
        <v>484</v>
      </c>
      <c r="B1810" s="47" t="s">
        <v>446</v>
      </c>
      <c r="C1810" s="43">
        <v>3140</v>
      </c>
      <c r="D1810" s="48">
        <f t="shared" si="30"/>
        <v>3140</v>
      </c>
      <c r="E1810" s="61" t="e">
        <f>#REF!</f>
        <v>#REF!</v>
      </c>
    </row>
    <row r="1811" spans="1:5" s="5" customFormat="1" ht="15.75" hidden="1" outlineLevel="7" x14ac:dyDescent="0.25">
      <c r="A1811" s="45" t="s">
        <v>36</v>
      </c>
      <c r="B1811" s="51" t="s">
        <v>446</v>
      </c>
      <c r="C1811" s="52">
        <v>3140</v>
      </c>
      <c r="D1811" s="48">
        <f t="shared" si="30"/>
        <v>3140</v>
      </c>
      <c r="E1811" s="61" t="e">
        <f>#REF!</f>
        <v>#REF!</v>
      </c>
    </row>
    <row r="1812" spans="1:5" s="5" customFormat="1" ht="15.75" hidden="1" outlineLevel="3" x14ac:dyDescent="0.25">
      <c r="A1812" s="45" t="s">
        <v>68</v>
      </c>
      <c r="B1812" s="47" t="s">
        <v>446</v>
      </c>
      <c r="C1812" s="43">
        <v>205881</v>
      </c>
      <c r="D1812" s="48">
        <f t="shared" si="30"/>
        <v>205881</v>
      </c>
      <c r="E1812" s="61" t="e">
        <f>#REF!</f>
        <v>#REF!</v>
      </c>
    </row>
    <row r="1813" spans="1:5" s="5" customFormat="1" ht="15.75" hidden="1" outlineLevel="5" x14ac:dyDescent="0.25">
      <c r="A1813" s="29" t="s">
        <v>68</v>
      </c>
      <c r="B1813" s="47" t="s">
        <v>446</v>
      </c>
      <c r="C1813" s="43">
        <v>205881</v>
      </c>
      <c r="D1813" s="48">
        <f t="shared" si="30"/>
        <v>205881</v>
      </c>
      <c r="E1813" s="61" t="e">
        <f>#REF!</f>
        <v>#REF!</v>
      </c>
    </row>
    <row r="1814" spans="1:5" s="5" customFormat="1" ht="22.5" hidden="1" outlineLevel="6" x14ac:dyDescent="0.25">
      <c r="A1814" s="45" t="s">
        <v>485</v>
      </c>
      <c r="B1814" s="47" t="s">
        <v>446</v>
      </c>
      <c r="C1814" s="43">
        <v>205881</v>
      </c>
      <c r="D1814" s="48">
        <f t="shared" si="30"/>
        <v>205881</v>
      </c>
      <c r="E1814" s="61" t="e">
        <f>#REF!</f>
        <v>#REF!</v>
      </c>
    </row>
    <row r="1815" spans="1:5" s="5" customFormat="1" ht="15.75" hidden="1" outlineLevel="7" x14ac:dyDescent="0.25">
      <c r="A1815" s="45" t="s">
        <v>36</v>
      </c>
      <c r="B1815" s="51" t="s">
        <v>446</v>
      </c>
      <c r="C1815" s="52">
        <v>205881</v>
      </c>
      <c r="D1815" s="48">
        <f t="shared" si="30"/>
        <v>205881</v>
      </c>
      <c r="E1815" s="61" t="e">
        <f>#REF!</f>
        <v>#REF!</v>
      </c>
    </row>
    <row r="1816" spans="1:5" s="5" customFormat="1" ht="15.75" hidden="1" outlineLevel="3" x14ac:dyDescent="0.25">
      <c r="A1816" s="45" t="s">
        <v>432</v>
      </c>
      <c r="B1816" s="47" t="s">
        <v>446</v>
      </c>
      <c r="C1816" s="43">
        <v>412232.4</v>
      </c>
      <c r="D1816" s="48">
        <f t="shared" si="30"/>
        <v>412232.4</v>
      </c>
      <c r="E1816" s="61" t="e">
        <f>#REF!</f>
        <v>#REF!</v>
      </c>
    </row>
    <row r="1817" spans="1:5" s="5" customFormat="1" ht="15.75" hidden="1" outlineLevel="5" x14ac:dyDescent="0.25">
      <c r="A1817" s="29" t="s">
        <v>453</v>
      </c>
      <c r="B1817" s="47" t="s">
        <v>446</v>
      </c>
      <c r="C1817" s="43">
        <v>412232.4</v>
      </c>
      <c r="D1817" s="48">
        <f t="shared" si="30"/>
        <v>412232.4</v>
      </c>
      <c r="E1817" s="61" t="e">
        <f>#REF!</f>
        <v>#REF!</v>
      </c>
    </row>
    <row r="1818" spans="1:5" s="5" customFormat="1" ht="90" hidden="1" outlineLevel="6" x14ac:dyDescent="0.25">
      <c r="A1818" s="71" t="s">
        <v>486</v>
      </c>
      <c r="B1818" s="47" t="s">
        <v>446</v>
      </c>
      <c r="C1818" s="43">
        <v>412232.4</v>
      </c>
      <c r="D1818" s="48">
        <f t="shared" si="30"/>
        <v>412232.4</v>
      </c>
      <c r="E1818" s="61" t="e">
        <f>#REF!</f>
        <v>#REF!</v>
      </c>
    </row>
    <row r="1819" spans="1:5" s="5" customFormat="1" ht="15.75" hidden="1" outlineLevel="7" x14ac:dyDescent="0.25">
      <c r="A1819" s="45" t="s">
        <v>36</v>
      </c>
      <c r="B1819" s="51" t="s">
        <v>446</v>
      </c>
      <c r="C1819" s="52">
        <v>412232.4</v>
      </c>
      <c r="D1819" s="48">
        <f t="shared" si="30"/>
        <v>412232.4</v>
      </c>
      <c r="E1819" s="61" t="e">
        <f>#REF!</f>
        <v>#REF!</v>
      </c>
    </row>
    <row r="1820" spans="1:5" s="5" customFormat="1" ht="15.75" hidden="1" outlineLevel="3" x14ac:dyDescent="0.25">
      <c r="A1820" s="45" t="s">
        <v>432</v>
      </c>
      <c r="B1820" s="47" t="s">
        <v>446</v>
      </c>
      <c r="C1820" s="43">
        <v>26325.9</v>
      </c>
      <c r="D1820" s="48">
        <f t="shared" si="30"/>
        <v>26325.9</v>
      </c>
      <c r="E1820" s="61" t="e">
        <f>#REF!</f>
        <v>#REF!</v>
      </c>
    </row>
    <row r="1821" spans="1:5" s="5" customFormat="1" ht="15.75" hidden="1" outlineLevel="5" x14ac:dyDescent="0.25">
      <c r="A1821" s="29" t="s">
        <v>437</v>
      </c>
      <c r="B1821" s="47" t="s">
        <v>446</v>
      </c>
      <c r="C1821" s="43">
        <v>26325.9</v>
      </c>
      <c r="D1821" s="48">
        <f t="shared" si="30"/>
        <v>26325.9</v>
      </c>
      <c r="E1821" s="61" t="e">
        <f>#REF!</f>
        <v>#REF!</v>
      </c>
    </row>
    <row r="1822" spans="1:5" s="5" customFormat="1" ht="33.75" hidden="1" outlineLevel="6" x14ac:dyDescent="0.25">
      <c r="A1822" s="45" t="s">
        <v>487</v>
      </c>
      <c r="B1822" s="47" t="s">
        <v>446</v>
      </c>
      <c r="C1822" s="43">
        <v>26325.9</v>
      </c>
      <c r="D1822" s="48">
        <f t="shared" ref="D1822:D1885" si="31">C1822</f>
        <v>26325.9</v>
      </c>
      <c r="E1822" s="61" t="e">
        <f>#REF!</f>
        <v>#REF!</v>
      </c>
    </row>
    <row r="1823" spans="1:5" s="5" customFormat="1" ht="15.75" hidden="1" outlineLevel="7" x14ac:dyDescent="0.25">
      <c r="A1823" s="45" t="s">
        <v>36</v>
      </c>
      <c r="B1823" s="51" t="s">
        <v>446</v>
      </c>
      <c r="C1823" s="52">
        <v>26325.9</v>
      </c>
      <c r="D1823" s="48">
        <f t="shared" si="31"/>
        <v>26325.9</v>
      </c>
      <c r="E1823" s="61" t="e">
        <f>#REF!</f>
        <v>#REF!</v>
      </c>
    </row>
    <row r="1824" spans="1:5" s="5" customFormat="1" ht="15.75" hidden="1" outlineLevel="3" x14ac:dyDescent="0.25">
      <c r="A1824" s="45" t="s">
        <v>432</v>
      </c>
      <c r="B1824" s="47" t="s">
        <v>446</v>
      </c>
      <c r="C1824" s="43">
        <v>1027</v>
      </c>
      <c r="D1824" s="48">
        <f t="shared" si="31"/>
        <v>1027</v>
      </c>
      <c r="E1824" s="61" t="e">
        <f>#REF!</f>
        <v>#REF!</v>
      </c>
    </row>
    <row r="1825" spans="1:5" s="5" customFormat="1" ht="15.75" hidden="1" outlineLevel="5" x14ac:dyDescent="0.25">
      <c r="A1825" s="29" t="s">
        <v>437</v>
      </c>
      <c r="B1825" s="47" t="s">
        <v>446</v>
      </c>
      <c r="C1825" s="43">
        <v>1027</v>
      </c>
      <c r="D1825" s="48">
        <f t="shared" si="31"/>
        <v>1027</v>
      </c>
      <c r="E1825" s="61" t="e">
        <f>#REF!</f>
        <v>#REF!</v>
      </c>
    </row>
    <row r="1826" spans="1:5" s="5" customFormat="1" ht="33.75" hidden="1" outlineLevel="6" x14ac:dyDescent="0.25">
      <c r="A1826" s="45" t="s">
        <v>488</v>
      </c>
      <c r="B1826" s="47" t="s">
        <v>446</v>
      </c>
      <c r="C1826" s="43">
        <v>1027</v>
      </c>
      <c r="D1826" s="48">
        <f t="shared" si="31"/>
        <v>1027</v>
      </c>
      <c r="E1826" s="61" t="e">
        <f>#REF!</f>
        <v>#REF!</v>
      </c>
    </row>
    <row r="1827" spans="1:5" s="5" customFormat="1" ht="15.75" hidden="1" outlineLevel="7" x14ac:dyDescent="0.25">
      <c r="A1827" s="45" t="s">
        <v>36</v>
      </c>
      <c r="B1827" s="51" t="s">
        <v>446</v>
      </c>
      <c r="C1827" s="52">
        <v>1027</v>
      </c>
      <c r="D1827" s="48">
        <f t="shared" si="31"/>
        <v>1027</v>
      </c>
      <c r="E1827" s="61" t="e">
        <f>#REF!</f>
        <v>#REF!</v>
      </c>
    </row>
    <row r="1828" spans="1:5" s="5" customFormat="1" ht="15.75" hidden="1" outlineLevel="2" x14ac:dyDescent="0.25">
      <c r="A1828" s="45" t="s">
        <v>432</v>
      </c>
      <c r="B1828" s="47" t="s">
        <v>446</v>
      </c>
      <c r="C1828" s="43">
        <v>935043.3</v>
      </c>
      <c r="D1828" s="48">
        <f t="shared" si="31"/>
        <v>935043.3</v>
      </c>
      <c r="E1828" s="61" t="e">
        <f>#REF!</f>
        <v>#REF!</v>
      </c>
    </row>
    <row r="1829" spans="1:5" s="5" customFormat="1" ht="15.75" hidden="1" outlineLevel="3" x14ac:dyDescent="0.25">
      <c r="A1829" s="29" t="s">
        <v>437</v>
      </c>
      <c r="B1829" s="47" t="s">
        <v>446</v>
      </c>
      <c r="C1829" s="43">
        <v>935043.3</v>
      </c>
      <c r="D1829" s="48">
        <f t="shared" si="31"/>
        <v>935043.3</v>
      </c>
      <c r="E1829" s="61" t="e">
        <f>#REF!</f>
        <v>#REF!</v>
      </c>
    </row>
    <row r="1830" spans="1:5" s="5" customFormat="1" ht="15.75" hidden="1" outlineLevel="4" x14ac:dyDescent="0.25">
      <c r="A1830" s="45" t="s">
        <v>150</v>
      </c>
      <c r="B1830" s="47" t="s">
        <v>446</v>
      </c>
      <c r="C1830" s="43">
        <v>935043.3</v>
      </c>
      <c r="D1830" s="48">
        <f t="shared" si="31"/>
        <v>935043.3</v>
      </c>
      <c r="E1830" s="61" t="e">
        <f>#REF!</f>
        <v>#REF!</v>
      </c>
    </row>
    <row r="1831" spans="1:5" s="5" customFormat="1" ht="15.75" hidden="1" outlineLevel="5" x14ac:dyDescent="0.25">
      <c r="A1831" s="45" t="s">
        <v>489</v>
      </c>
      <c r="B1831" s="47" t="s">
        <v>446</v>
      </c>
      <c r="C1831" s="43">
        <v>837265.4</v>
      </c>
      <c r="D1831" s="48">
        <f t="shared" si="31"/>
        <v>837265.4</v>
      </c>
      <c r="E1831" s="61" t="e">
        <f>#REF!</f>
        <v>#REF!</v>
      </c>
    </row>
    <row r="1832" spans="1:5" s="5" customFormat="1" ht="15.75" hidden="1" outlineLevel="6" x14ac:dyDescent="0.25">
      <c r="A1832" s="45" t="s">
        <v>490</v>
      </c>
      <c r="B1832" s="47" t="s">
        <v>446</v>
      </c>
      <c r="C1832" s="43">
        <v>790872.6</v>
      </c>
      <c r="D1832" s="48">
        <f t="shared" si="31"/>
        <v>790872.6</v>
      </c>
      <c r="E1832" s="61" t="e">
        <f>#REF!</f>
        <v>#REF!</v>
      </c>
    </row>
    <row r="1833" spans="1:5" s="5" customFormat="1" ht="15.75" hidden="1" outlineLevel="7" x14ac:dyDescent="0.25">
      <c r="A1833" s="45" t="s">
        <v>36</v>
      </c>
      <c r="B1833" s="51" t="s">
        <v>446</v>
      </c>
      <c r="C1833" s="52">
        <v>786205.7</v>
      </c>
      <c r="D1833" s="48">
        <f t="shared" si="31"/>
        <v>786205.7</v>
      </c>
      <c r="E1833" s="61" t="e">
        <f>#REF!</f>
        <v>#REF!</v>
      </c>
    </row>
    <row r="1834" spans="1:5" s="5" customFormat="1" ht="15.75" hidden="1" outlineLevel="7" x14ac:dyDescent="0.25">
      <c r="A1834" s="45" t="s">
        <v>291</v>
      </c>
      <c r="B1834" s="51" t="s">
        <v>446</v>
      </c>
      <c r="C1834" s="52">
        <v>4666.8999999999996</v>
      </c>
      <c r="D1834" s="48">
        <f t="shared" si="31"/>
        <v>4666.8999999999996</v>
      </c>
      <c r="E1834" s="61" t="e">
        <f>#REF!</f>
        <v>#REF!</v>
      </c>
    </row>
    <row r="1835" spans="1:5" s="5" customFormat="1" ht="22.5" hidden="1" outlineLevel="6" x14ac:dyDescent="0.25">
      <c r="A1835" s="29" t="s">
        <v>292</v>
      </c>
      <c r="B1835" s="47" t="s">
        <v>446</v>
      </c>
      <c r="C1835" s="43">
        <v>46392.800000000003</v>
      </c>
      <c r="D1835" s="48">
        <f t="shared" si="31"/>
        <v>46392.800000000003</v>
      </c>
      <c r="E1835" s="61" t="e">
        <f>#REF!</f>
        <v>#REF!</v>
      </c>
    </row>
    <row r="1836" spans="1:5" s="5" customFormat="1" ht="15.75" hidden="1" outlineLevel="7" x14ac:dyDescent="0.25">
      <c r="A1836" s="29" t="s">
        <v>336</v>
      </c>
      <c r="B1836" s="51" t="s">
        <v>446</v>
      </c>
      <c r="C1836" s="52">
        <v>46392.800000000003</v>
      </c>
      <c r="D1836" s="48">
        <f t="shared" si="31"/>
        <v>46392.800000000003</v>
      </c>
      <c r="E1836" s="61" t="e">
        <f>#REF!</f>
        <v>#REF!</v>
      </c>
    </row>
    <row r="1837" spans="1:5" s="5" customFormat="1" ht="15.75" hidden="1" outlineLevel="5" x14ac:dyDescent="0.25">
      <c r="A1837" s="45" t="s">
        <v>315</v>
      </c>
      <c r="B1837" s="47" t="s">
        <v>446</v>
      </c>
      <c r="C1837" s="43">
        <v>97777.9</v>
      </c>
      <c r="D1837" s="48">
        <f t="shared" si="31"/>
        <v>97777.9</v>
      </c>
      <c r="E1837" s="61" t="e">
        <f>#REF!</f>
        <v>#REF!</v>
      </c>
    </row>
    <row r="1838" spans="1:5" s="5" customFormat="1" ht="15.75" hidden="1" outlineLevel="6" x14ac:dyDescent="0.25">
      <c r="A1838" s="29" t="s">
        <v>315</v>
      </c>
      <c r="B1838" s="47" t="s">
        <v>446</v>
      </c>
      <c r="C1838" s="43">
        <v>97777.9</v>
      </c>
      <c r="D1838" s="48">
        <f t="shared" si="31"/>
        <v>97777.9</v>
      </c>
      <c r="E1838" s="61" t="e">
        <f>#REF!</f>
        <v>#REF!</v>
      </c>
    </row>
    <row r="1839" spans="1:5" s="5" customFormat="1" ht="15.75" hidden="1" outlineLevel="7" x14ac:dyDescent="0.25">
      <c r="A1839" s="45" t="s">
        <v>100</v>
      </c>
      <c r="B1839" s="51" t="s">
        <v>446</v>
      </c>
      <c r="C1839" s="52">
        <v>97777.9</v>
      </c>
      <c r="D1839" s="48">
        <f t="shared" si="31"/>
        <v>97777.9</v>
      </c>
      <c r="E1839" s="61" t="e">
        <f>#REF!</f>
        <v>#REF!</v>
      </c>
    </row>
    <row r="1840" spans="1:5" s="5" customFormat="1" ht="15.75" hidden="1" outlineLevel="2" x14ac:dyDescent="0.25">
      <c r="A1840" s="45" t="s">
        <v>491</v>
      </c>
      <c r="B1840" s="47" t="s">
        <v>446</v>
      </c>
      <c r="C1840" s="43">
        <v>374122.9</v>
      </c>
      <c r="D1840" s="48">
        <f t="shared" si="31"/>
        <v>374122.9</v>
      </c>
      <c r="E1840" s="61" t="e">
        <f>#REF!</f>
        <v>#REF!</v>
      </c>
    </row>
    <row r="1841" spans="1:5" s="5" customFormat="1" ht="15.75" hidden="1" outlineLevel="3" x14ac:dyDescent="0.25">
      <c r="A1841" s="29" t="s">
        <v>491</v>
      </c>
      <c r="B1841" s="47" t="s">
        <v>446</v>
      </c>
      <c r="C1841" s="43">
        <v>180000</v>
      </c>
      <c r="D1841" s="48">
        <f t="shared" si="31"/>
        <v>180000</v>
      </c>
      <c r="E1841" s="61" t="e">
        <f>#REF!</f>
        <v>#REF!</v>
      </c>
    </row>
    <row r="1842" spans="1:5" s="5" customFormat="1" ht="15.75" hidden="1" outlineLevel="5" x14ac:dyDescent="0.25">
      <c r="A1842" s="45" t="s">
        <v>118</v>
      </c>
      <c r="B1842" s="47" t="s">
        <v>446</v>
      </c>
      <c r="C1842" s="43">
        <v>180000</v>
      </c>
      <c r="D1842" s="48">
        <f t="shared" si="31"/>
        <v>180000</v>
      </c>
      <c r="E1842" s="61" t="e">
        <f>#REF!</f>
        <v>#REF!</v>
      </c>
    </row>
    <row r="1843" spans="1:5" s="5" customFormat="1" ht="22.5" hidden="1" outlineLevel="6" x14ac:dyDescent="0.25">
      <c r="A1843" s="45" t="s">
        <v>306</v>
      </c>
      <c r="B1843" s="47" t="s">
        <v>446</v>
      </c>
      <c r="C1843" s="43">
        <v>180000</v>
      </c>
      <c r="D1843" s="48">
        <f t="shared" si="31"/>
        <v>180000</v>
      </c>
      <c r="E1843" s="61" t="e">
        <f>#REF!</f>
        <v>#REF!</v>
      </c>
    </row>
    <row r="1844" spans="1:5" s="5" customFormat="1" ht="15.75" hidden="1" outlineLevel="7" x14ac:dyDescent="0.25">
      <c r="A1844" s="45" t="s">
        <v>36</v>
      </c>
      <c r="B1844" s="51" t="s">
        <v>446</v>
      </c>
      <c r="C1844" s="52">
        <v>180000</v>
      </c>
      <c r="D1844" s="48">
        <f t="shared" si="31"/>
        <v>180000</v>
      </c>
      <c r="E1844" s="61" t="e">
        <f>#REF!</f>
        <v>#REF!</v>
      </c>
    </row>
    <row r="1845" spans="1:5" s="5" customFormat="1" ht="15.75" hidden="1" outlineLevel="3" x14ac:dyDescent="0.25">
      <c r="A1845" s="45" t="s">
        <v>291</v>
      </c>
      <c r="B1845" s="47" t="s">
        <v>446</v>
      </c>
      <c r="C1845" s="43">
        <v>165810</v>
      </c>
      <c r="D1845" s="48">
        <f t="shared" si="31"/>
        <v>165810</v>
      </c>
      <c r="E1845" s="61" t="e">
        <f>#REF!</f>
        <v>#REF!</v>
      </c>
    </row>
    <row r="1846" spans="1:5" s="5" customFormat="1" ht="15.75" hidden="1" outlineLevel="5" x14ac:dyDescent="0.25">
      <c r="A1846" s="29" t="s">
        <v>460</v>
      </c>
      <c r="B1846" s="47" t="s">
        <v>446</v>
      </c>
      <c r="C1846" s="43">
        <v>165810</v>
      </c>
      <c r="D1846" s="48">
        <f t="shared" si="31"/>
        <v>165810</v>
      </c>
      <c r="E1846" s="61" t="e">
        <f>#REF!</f>
        <v>#REF!</v>
      </c>
    </row>
    <row r="1847" spans="1:5" s="5" customFormat="1" ht="22.5" hidden="1" outlineLevel="6" x14ac:dyDescent="0.25">
      <c r="A1847" s="45" t="s">
        <v>492</v>
      </c>
      <c r="B1847" s="47" t="s">
        <v>446</v>
      </c>
      <c r="C1847" s="43">
        <v>165810</v>
      </c>
      <c r="D1847" s="48">
        <f t="shared" si="31"/>
        <v>165810</v>
      </c>
      <c r="E1847" s="61" t="e">
        <f>#REF!</f>
        <v>#REF!</v>
      </c>
    </row>
    <row r="1848" spans="1:5" s="5" customFormat="1" ht="15.75" hidden="1" outlineLevel="7" x14ac:dyDescent="0.25">
      <c r="A1848" s="45" t="s">
        <v>100</v>
      </c>
      <c r="B1848" s="51" t="s">
        <v>446</v>
      </c>
      <c r="C1848" s="52">
        <v>165810</v>
      </c>
      <c r="D1848" s="48">
        <f t="shared" si="31"/>
        <v>165810</v>
      </c>
      <c r="E1848" s="61" t="e">
        <f>#REF!</f>
        <v>#REF!</v>
      </c>
    </row>
    <row r="1849" spans="1:5" s="5" customFormat="1" ht="15.75" hidden="1" outlineLevel="3" x14ac:dyDescent="0.25">
      <c r="A1849" s="45" t="s">
        <v>182</v>
      </c>
      <c r="B1849" s="47" t="s">
        <v>446</v>
      </c>
      <c r="C1849" s="43">
        <v>4392</v>
      </c>
      <c r="D1849" s="48">
        <f t="shared" si="31"/>
        <v>4392</v>
      </c>
      <c r="E1849" s="61" t="e">
        <f>#REF!</f>
        <v>#REF!</v>
      </c>
    </row>
    <row r="1850" spans="1:5" s="5" customFormat="1" ht="22.5" hidden="1" outlineLevel="4" x14ac:dyDescent="0.25">
      <c r="A1850" s="29" t="s">
        <v>218</v>
      </c>
      <c r="B1850" s="47" t="s">
        <v>446</v>
      </c>
      <c r="C1850" s="43">
        <v>4392</v>
      </c>
      <c r="D1850" s="48">
        <f t="shared" si="31"/>
        <v>4392</v>
      </c>
      <c r="E1850" s="61" t="e">
        <f>#REF!</f>
        <v>#REF!</v>
      </c>
    </row>
    <row r="1851" spans="1:5" s="5" customFormat="1" ht="22.5" hidden="1" outlineLevel="5" x14ac:dyDescent="0.25">
      <c r="A1851" s="45" t="s">
        <v>493</v>
      </c>
      <c r="B1851" s="47" t="s">
        <v>446</v>
      </c>
      <c r="C1851" s="43">
        <v>4392</v>
      </c>
      <c r="D1851" s="48">
        <f t="shared" si="31"/>
        <v>4392</v>
      </c>
      <c r="E1851" s="61" t="e">
        <f>#REF!</f>
        <v>#REF!</v>
      </c>
    </row>
    <row r="1852" spans="1:5" s="5" customFormat="1" ht="33.75" hidden="1" outlineLevel="6" x14ac:dyDescent="0.25">
      <c r="A1852" s="45" t="s">
        <v>494</v>
      </c>
      <c r="B1852" s="47" t="s">
        <v>446</v>
      </c>
      <c r="C1852" s="43">
        <v>4392</v>
      </c>
      <c r="D1852" s="48">
        <f t="shared" si="31"/>
        <v>4392</v>
      </c>
      <c r="E1852" s="61" t="e">
        <f>#REF!</f>
        <v>#REF!</v>
      </c>
    </row>
    <row r="1853" spans="1:5" s="5" customFormat="1" ht="15.75" hidden="1" outlineLevel="7" x14ac:dyDescent="0.25">
      <c r="A1853" s="45" t="s">
        <v>36</v>
      </c>
      <c r="B1853" s="51" t="s">
        <v>446</v>
      </c>
      <c r="C1853" s="52">
        <v>4392</v>
      </c>
      <c r="D1853" s="48">
        <f t="shared" si="31"/>
        <v>4392</v>
      </c>
      <c r="E1853" s="61" t="e">
        <f>#REF!</f>
        <v>#REF!</v>
      </c>
    </row>
    <row r="1854" spans="1:5" s="5" customFormat="1" ht="15.75" hidden="1" outlineLevel="3" x14ac:dyDescent="0.25">
      <c r="A1854" s="45" t="s">
        <v>291</v>
      </c>
      <c r="B1854" s="47" t="s">
        <v>446</v>
      </c>
      <c r="C1854" s="43">
        <v>23920.9</v>
      </c>
      <c r="D1854" s="48">
        <f t="shared" si="31"/>
        <v>23920.9</v>
      </c>
      <c r="E1854" s="61" t="e">
        <f>#REF!</f>
        <v>#REF!</v>
      </c>
    </row>
    <row r="1855" spans="1:5" s="5" customFormat="1" ht="15.75" hidden="1" outlineLevel="4" x14ac:dyDescent="0.25">
      <c r="A1855" s="29" t="s">
        <v>460</v>
      </c>
      <c r="B1855" s="47" t="s">
        <v>446</v>
      </c>
      <c r="C1855" s="43">
        <v>23920.9</v>
      </c>
      <c r="D1855" s="48">
        <f t="shared" si="31"/>
        <v>23920.9</v>
      </c>
      <c r="E1855" s="61" t="e">
        <f>#REF!</f>
        <v>#REF!</v>
      </c>
    </row>
    <row r="1856" spans="1:5" s="5" customFormat="1" ht="22.5" hidden="1" outlineLevel="5" x14ac:dyDescent="0.25">
      <c r="A1856" s="45" t="s">
        <v>219</v>
      </c>
      <c r="B1856" s="47" t="s">
        <v>446</v>
      </c>
      <c r="C1856" s="43">
        <v>23920.9</v>
      </c>
      <c r="D1856" s="48">
        <f t="shared" si="31"/>
        <v>23920.9</v>
      </c>
      <c r="E1856" s="61" t="e">
        <f>#REF!</f>
        <v>#REF!</v>
      </c>
    </row>
    <row r="1857" spans="1:5" s="5" customFormat="1" ht="22.5" hidden="1" outlineLevel="6" x14ac:dyDescent="0.25">
      <c r="A1857" s="45" t="s">
        <v>495</v>
      </c>
      <c r="B1857" s="47" t="s">
        <v>446</v>
      </c>
      <c r="C1857" s="43">
        <v>23920.9</v>
      </c>
      <c r="D1857" s="48">
        <f t="shared" si="31"/>
        <v>23920.9</v>
      </c>
      <c r="E1857" s="61" t="e">
        <f>#REF!</f>
        <v>#REF!</v>
      </c>
    </row>
    <row r="1858" spans="1:5" s="5" customFormat="1" ht="15.75" hidden="1" outlineLevel="7" x14ac:dyDescent="0.25">
      <c r="A1858" s="45" t="s">
        <v>36</v>
      </c>
      <c r="B1858" s="51" t="s">
        <v>446</v>
      </c>
      <c r="C1858" s="52">
        <v>23920.9</v>
      </c>
      <c r="D1858" s="48">
        <f t="shared" si="31"/>
        <v>23920.9</v>
      </c>
      <c r="E1858" s="61" t="e">
        <f>#REF!</f>
        <v>#REF!</v>
      </c>
    </row>
    <row r="1859" spans="1:5" s="5" customFormat="1" ht="15.75" hidden="1" outlineLevel="1" x14ac:dyDescent="0.25">
      <c r="A1859" s="45" t="s">
        <v>291</v>
      </c>
      <c r="B1859" s="47" t="s">
        <v>497</v>
      </c>
      <c r="C1859" s="43">
        <v>2142143.9</v>
      </c>
      <c r="D1859" s="48">
        <f t="shared" si="31"/>
        <v>2142143.9</v>
      </c>
      <c r="E1859" s="61" t="e">
        <f>#REF!</f>
        <v>#REF!</v>
      </c>
    </row>
    <row r="1860" spans="1:5" s="5" customFormat="1" ht="15.75" hidden="1" outlineLevel="2" x14ac:dyDescent="0.25">
      <c r="A1860" s="29" t="s">
        <v>460</v>
      </c>
      <c r="B1860" s="47" t="s">
        <v>497</v>
      </c>
      <c r="C1860" s="43">
        <v>2140996.4</v>
      </c>
      <c r="D1860" s="48">
        <f t="shared" si="31"/>
        <v>2140996.4</v>
      </c>
      <c r="E1860" s="61" t="e">
        <f>#REF!</f>
        <v>#REF!</v>
      </c>
    </row>
    <row r="1861" spans="1:5" s="5" customFormat="1" ht="15.75" hidden="1" outlineLevel="3" x14ac:dyDescent="0.25">
      <c r="A1861" s="45" t="s">
        <v>496</v>
      </c>
      <c r="B1861" s="47" t="s">
        <v>497</v>
      </c>
      <c r="C1861" s="43">
        <v>42535.9</v>
      </c>
      <c r="D1861" s="48">
        <f t="shared" si="31"/>
        <v>42535.9</v>
      </c>
      <c r="E1861" s="61" t="e">
        <f>#REF!</f>
        <v>#REF!</v>
      </c>
    </row>
    <row r="1862" spans="1:5" s="5" customFormat="1" ht="15.75" hidden="1" outlineLevel="4" x14ac:dyDescent="0.25">
      <c r="A1862" s="45" t="s">
        <v>251</v>
      </c>
      <c r="B1862" s="47" t="s">
        <v>497</v>
      </c>
      <c r="C1862" s="43">
        <v>42535.9</v>
      </c>
      <c r="D1862" s="48">
        <f t="shared" si="31"/>
        <v>42535.9</v>
      </c>
      <c r="E1862" s="61" t="e">
        <f>#REF!</f>
        <v>#REF!</v>
      </c>
    </row>
    <row r="1863" spans="1:5" s="5" customFormat="1" ht="22.5" hidden="1" outlineLevel="5" x14ac:dyDescent="0.25">
      <c r="A1863" s="45" t="s">
        <v>498</v>
      </c>
      <c r="B1863" s="47" t="s">
        <v>497</v>
      </c>
      <c r="C1863" s="43">
        <v>42535.9</v>
      </c>
      <c r="D1863" s="48">
        <f t="shared" si="31"/>
        <v>42535.9</v>
      </c>
      <c r="E1863" s="61" t="e">
        <f>#REF!</f>
        <v>#REF!</v>
      </c>
    </row>
    <row r="1864" spans="1:5" s="5" customFormat="1" ht="22.5" hidden="1" outlineLevel="6" x14ac:dyDescent="0.25">
      <c r="A1864" s="45" t="s">
        <v>499</v>
      </c>
      <c r="B1864" s="47" t="s">
        <v>497</v>
      </c>
      <c r="C1864" s="43">
        <v>42535.9</v>
      </c>
      <c r="D1864" s="48">
        <f t="shared" si="31"/>
        <v>42535.9</v>
      </c>
      <c r="E1864" s="61" t="e">
        <f>#REF!</f>
        <v>#REF!</v>
      </c>
    </row>
    <row r="1865" spans="1:5" s="5" customFormat="1" ht="15.75" hidden="1" outlineLevel="7" x14ac:dyDescent="0.25">
      <c r="A1865" s="45" t="s">
        <v>36</v>
      </c>
      <c r="B1865" s="51" t="s">
        <v>497</v>
      </c>
      <c r="C1865" s="52">
        <v>42535.9</v>
      </c>
      <c r="D1865" s="48">
        <f t="shared" si="31"/>
        <v>42535.9</v>
      </c>
      <c r="E1865" s="61" t="e">
        <f>#REF!</f>
        <v>#REF!</v>
      </c>
    </row>
    <row r="1866" spans="1:5" s="5" customFormat="1" ht="15.75" hidden="1" outlineLevel="3" x14ac:dyDescent="0.25">
      <c r="A1866" s="45" t="s">
        <v>432</v>
      </c>
      <c r="B1866" s="47" t="s">
        <v>497</v>
      </c>
      <c r="C1866" s="43">
        <v>147885.5</v>
      </c>
      <c r="D1866" s="48">
        <f t="shared" si="31"/>
        <v>147885.5</v>
      </c>
      <c r="E1866" s="61" t="e">
        <f>#REF!</f>
        <v>#REF!</v>
      </c>
    </row>
    <row r="1867" spans="1:5" s="5" customFormat="1" ht="15.75" hidden="1" outlineLevel="4" x14ac:dyDescent="0.25">
      <c r="A1867" s="29" t="s">
        <v>453</v>
      </c>
      <c r="B1867" s="47" t="s">
        <v>497</v>
      </c>
      <c r="C1867" s="43">
        <v>147885.5</v>
      </c>
      <c r="D1867" s="48">
        <f t="shared" si="31"/>
        <v>147885.5</v>
      </c>
      <c r="E1867" s="61" t="e">
        <f>#REF!</f>
        <v>#REF!</v>
      </c>
    </row>
    <row r="1868" spans="1:5" s="5" customFormat="1" ht="22.5" hidden="1" outlineLevel="5" x14ac:dyDescent="0.25">
      <c r="A1868" s="45" t="s">
        <v>500</v>
      </c>
      <c r="B1868" s="47" t="s">
        <v>497</v>
      </c>
      <c r="C1868" s="43">
        <v>147885.5</v>
      </c>
      <c r="D1868" s="48">
        <f t="shared" si="31"/>
        <v>147885.5</v>
      </c>
      <c r="E1868" s="61" t="e">
        <f>#REF!</f>
        <v>#REF!</v>
      </c>
    </row>
    <row r="1869" spans="1:5" s="5" customFormat="1" ht="15.75" hidden="1" outlineLevel="6" x14ac:dyDescent="0.25">
      <c r="A1869" s="45" t="s">
        <v>501</v>
      </c>
      <c r="B1869" s="47" t="s">
        <v>497</v>
      </c>
      <c r="C1869" s="43">
        <v>147885.5</v>
      </c>
      <c r="D1869" s="48">
        <f t="shared" si="31"/>
        <v>147885.5</v>
      </c>
      <c r="E1869" s="61" t="e">
        <f>#REF!</f>
        <v>#REF!</v>
      </c>
    </row>
    <row r="1870" spans="1:5" s="5" customFormat="1" ht="15.75" hidden="1" outlineLevel="7" x14ac:dyDescent="0.25">
      <c r="A1870" s="45" t="s">
        <v>36</v>
      </c>
      <c r="B1870" s="51" t="s">
        <v>497</v>
      </c>
      <c r="C1870" s="52">
        <v>145700</v>
      </c>
      <c r="D1870" s="48">
        <f t="shared" si="31"/>
        <v>145700</v>
      </c>
      <c r="E1870" s="61" t="e">
        <f>#REF!</f>
        <v>#REF!</v>
      </c>
    </row>
    <row r="1871" spans="1:5" s="5" customFormat="1" ht="15.75" hidden="1" outlineLevel="7" x14ac:dyDescent="0.25">
      <c r="A1871" s="45" t="s">
        <v>291</v>
      </c>
      <c r="B1871" s="51" t="s">
        <v>497</v>
      </c>
      <c r="C1871" s="52">
        <v>2185.5</v>
      </c>
      <c r="D1871" s="48">
        <f t="shared" si="31"/>
        <v>2185.5</v>
      </c>
      <c r="E1871" s="61" t="e">
        <f>#REF!</f>
        <v>#REF!</v>
      </c>
    </row>
    <row r="1872" spans="1:5" s="5" customFormat="1" ht="22.5" hidden="1" outlineLevel="3" x14ac:dyDescent="0.25">
      <c r="A1872" s="29" t="s">
        <v>292</v>
      </c>
      <c r="B1872" s="47" t="s">
        <v>497</v>
      </c>
      <c r="C1872" s="43">
        <v>236877.2</v>
      </c>
      <c r="D1872" s="48">
        <f t="shared" si="31"/>
        <v>236877.2</v>
      </c>
      <c r="E1872" s="61" t="e">
        <f>#REF!</f>
        <v>#REF!</v>
      </c>
    </row>
    <row r="1873" spans="1:5" s="5" customFormat="1" ht="15.75" hidden="1" outlineLevel="5" x14ac:dyDescent="0.25">
      <c r="A1873" s="29" t="s">
        <v>336</v>
      </c>
      <c r="B1873" s="47" t="s">
        <v>497</v>
      </c>
      <c r="C1873" s="43">
        <v>236877.2</v>
      </c>
      <c r="D1873" s="48">
        <f t="shared" si="31"/>
        <v>236877.2</v>
      </c>
      <c r="E1873" s="61" t="e">
        <f>#REF!</f>
        <v>#REF!</v>
      </c>
    </row>
    <row r="1874" spans="1:5" s="5" customFormat="1" ht="45" hidden="1" outlineLevel="6" x14ac:dyDescent="0.25">
      <c r="A1874" s="45" t="s">
        <v>502</v>
      </c>
      <c r="B1874" s="47" t="s">
        <v>497</v>
      </c>
      <c r="C1874" s="43">
        <v>236877.2</v>
      </c>
      <c r="D1874" s="48">
        <f t="shared" si="31"/>
        <v>236877.2</v>
      </c>
      <c r="E1874" s="61" t="e">
        <f>#REF!</f>
        <v>#REF!</v>
      </c>
    </row>
    <row r="1875" spans="1:5" s="5" customFormat="1" ht="15.75" hidden="1" outlineLevel="7" x14ac:dyDescent="0.25">
      <c r="A1875" s="45" t="s">
        <v>36</v>
      </c>
      <c r="B1875" s="51" t="s">
        <v>497</v>
      </c>
      <c r="C1875" s="52">
        <v>236877.2</v>
      </c>
      <c r="D1875" s="48">
        <f t="shared" si="31"/>
        <v>236877.2</v>
      </c>
      <c r="E1875" s="61" t="e">
        <f>#REF!</f>
        <v>#REF!</v>
      </c>
    </row>
    <row r="1876" spans="1:5" s="5" customFormat="1" ht="15.75" hidden="1" outlineLevel="3" x14ac:dyDescent="0.25">
      <c r="A1876" s="45" t="s">
        <v>432</v>
      </c>
      <c r="B1876" s="47" t="s">
        <v>497</v>
      </c>
      <c r="C1876" s="43">
        <v>1148621.1000000001</v>
      </c>
      <c r="D1876" s="48">
        <f t="shared" si="31"/>
        <v>1148621.1000000001</v>
      </c>
      <c r="E1876" s="61" t="e">
        <f>#REF!</f>
        <v>#REF!</v>
      </c>
    </row>
    <row r="1877" spans="1:5" s="5" customFormat="1" ht="15.75" hidden="1" outlineLevel="5" x14ac:dyDescent="0.25">
      <c r="A1877" s="29" t="s">
        <v>453</v>
      </c>
      <c r="B1877" s="47" t="s">
        <v>497</v>
      </c>
      <c r="C1877" s="43">
        <v>1148621.1000000001</v>
      </c>
      <c r="D1877" s="48">
        <f t="shared" si="31"/>
        <v>1148621.1000000001</v>
      </c>
      <c r="E1877" s="61" t="e">
        <f>#REF!</f>
        <v>#REF!</v>
      </c>
    </row>
    <row r="1878" spans="1:5" s="5" customFormat="1" ht="45" hidden="1" outlineLevel="6" x14ac:dyDescent="0.25">
      <c r="A1878" s="45" t="s">
        <v>503</v>
      </c>
      <c r="B1878" s="47" t="s">
        <v>497</v>
      </c>
      <c r="C1878" s="43">
        <v>1148621.1000000001</v>
      </c>
      <c r="D1878" s="48">
        <f t="shared" si="31"/>
        <v>1148621.1000000001</v>
      </c>
      <c r="E1878" s="61" t="e">
        <f>#REF!</f>
        <v>#REF!</v>
      </c>
    </row>
    <row r="1879" spans="1:5" s="5" customFormat="1" ht="15.75" hidden="1" outlineLevel="7" x14ac:dyDescent="0.25">
      <c r="A1879" s="45" t="s">
        <v>36</v>
      </c>
      <c r="B1879" s="51" t="s">
        <v>497</v>
      </c>
      <c r="C1879" s="52">
        <v>2331.1</v>
      </c>
      <c r="D1879" s="48">
        <f t="shared" si="31"/>
        <v>2331.1</v>
      </c>
      <c r="E1879" s="61" t="e">
        <f>#REF!</f>
        <v>#REF!</v>
      </c>
    </row>
    <row r="1880" spans="1:5" s="5" customFormat="1" ht="15.75" hidden="1" outlineLevel="7" x14ac:dyDescent="0.25">
      <c r="A1880" s="45" t="s">
        <v>432</v>
      </c>
      <c r="B1880" s="51" t="s">
        <v>497</v>
      </c>
      <c r="C1880" s="52">
        <v>1146290</v>
      </c>
      <c r="D1880" s="48">
        <f t="shared" si="31"/>
        <v>1146290</v>
      </c>
      <c r="E1880" s="61" t="e">
        <f>#REF!</f>
        <v>#REF!</v>
      </c>
    </row>
    <row r="1881" spans="1:5" s="5" customFormat="1" ht="15.75" hidden="1" outlineLevel="3" x14ac:dyDescent="0.25">
      <c r="A1881" s="29" t="s">
        <v>453</v>
      </c>
      <c r="B1881" s="47" t="s">
        <v>497</v>
      </c>
      <c r="C1881" s="43">
        <v>565076.69999999995</v>
      </c>
      <c r="D1881" s="48">
        <f t="shared" si="31"/>
        <v>565076.69999999995</v>
      </c>
      <c r="E1881" s="61" t="e">
        <f>#REF!</f>
        <v>#REF!</v>
      </c>
    </row>
    <row r="1882" spans="1:5" s="5" customFormat="1" ht="15.75" hidden="1" outlineLevel="5" x14ac:dyDescent="0.25">
      <c r="A1882" s="29" t="s">
        <v>437</v>
      </c>
      <c r="B1882" s="47" t="s">
        <v>497</v>
      </c>
      <c r="C1882" s="43">
        <v>565076.69999999995</v>
      </c>
      <c r="D1882" s="48">
        <f t="shared" si="31"/>
        <v>565076.69999999995</v>
      </c>
      <c r="E1882" s="61" t="e">
        <f>#REF!</f>
        <v>#REF!</v>
      </c>
    </row>
    <row r="1883" spans="1:5" s="5" customFormat="1" ht="22.5" hidden="1" outlineLevel="6" x14ac:dyDescent="0.25">
      <c r="A1883" s="45" t="s">
        <v>504</v>
      </c>
      <c r="B1883" s="47" t="s">
        <v>497</v>
      </c>
      <c r="C1883" s="43">
        <v>565076.69999999995</v>
      </c>
      <c r="D1883" s="48">
        <f t="shared" si="31"/>
        <v>565076.69999999995</v>
      </c>
      <c r="E1883" s="61" t="e">
        <f>#REF!</f>
        <v>#REF!</v>
      </c>
    </row>
    <row r="1884" spans="1:5" s="5" customFormat="1" ht="15.75" hidden="1" outlineLevel="7" x14ac:dyDescent="0.25">
      <c r="A1884" s="45" t="s">
        <v>36</v>
      </c>
      <c r="B1884" s="51" t="s">
        <v>497</v>
      </c>
      <c r="C1884" s="52">
        <v>565076.69999999995</v>
      </c>
      <c r="D1884" s="48">
        <f t="shared" si="31"/>
        <v>565076.69999999995</v>
      </c>
      <c r="E1884" s="61" t="e">
        <f>#REF!</f>
        <v>#REF!</v>
      </c>
    </row>
    <row r="1885" spans="1:5" s="5" customFormat="1" ht="15.75" hidden="1" outlineLevel="2" x14ac:dyDescent="0.25">
      <c r="A1885" s="45" t="s">
        <v>291</v>
      </c>
      <c r="B1885" s="47" t="s">
        <v>497</v>
      </c>
      <c r="C1885" s="43">
        <v>1147.5</v>
      </c>
      <c r="D1885" s="48">
        <f t="shared" si="31"/>
        <v>1147.5</v>
      </c>
      <c r="E1885" s="61" t="e">
        <f>#REF!</f>
        <v>#REF!</v>
      </c>
    </row>
    <row r="1886" spans="1:5" s="5" customFormat="1" ht="22.5" hidden="1" outlineLevel="3" x14ac:dyDescent="0.25">
      <c r="A1886" s="29" t="s">
        <v>292</v>
      </c>
      <c r="B1886" s="47" t="s">
        <v>497</v>
      </c>
      <c r="C1886" s="43">
        <v>1147.5</v>
      </c>
      <c r="D1886" s="48">
        <f t="shared" ref="D1886:D1949" si="32">C1886</f>
        <v>1147.5</v>
      </c>
      <c r="E1886" s="61" t="e">
        <f>#REF!</f>
        <v>#REF!</v>
      </c>
    </row>
    <row r="1887" spans="1:5" s="5" customFormat="1" ht="15.75" hidden="1" outlineLevel="5" x14ac:dyDescent="0.25">
      <c r="A1887" s="45" t="s">
        <v>505</v>
      </c>
      <c r="B1887" s="47" t="s">
        <v>497</v>
      </c>
      <c r="C1887" s="43">
        <v>52</v>
      </c>
      <c r="D1887" s="48">
        <f t="shared" si="32"/>
        <v>52</v>
      </c>
      <c r="E1887" s="61" t="e">
        <f>#REF!</f>
        <v>#REF!</v>
      </c>
    </row>
    <row r="1888" spans="1:5" s="5" customFormat="1" ht="22.5" hidden="1" outlineLevel="6" x14ac:dyDescent="0.25">
      <c r="A1888" s="45" t="s">
        <v>506</v>
      </c>
      <c r="B1888" s="47" t="s">
        <v>497</v>
      </c>
      <c r="C1888" s="43">
        <v>52</v>
      </c>
      <c r="D1888" s="48">
        <f t="shared" si="32"/>
        <v>52</v>
      </c>
      <c r="E1888" s="61" t="e">
        <f>#REF!</f>
        <v>#REF!</v>
      </c>
    </row>
    <row r="1889" spans="1:5" s="5" customFormat="1" ht="33.75" hidden="1" outlineLevel="7" x14ac:dyDescent="0.25">
      <c r="A1889" s="45" t="s">
        <v>16</v>
      </c>
      <c r="B1889" s="51" t="s">
        <v>497</v>
      </c>
      <c r="C1889" s="52">
        <v>52</v>
      </c>
      <c r="D1889" s="48">
        <f t="shared" si="32"/>
        <v>52</v>
      </c>
      <c r="E1889" s="61" t="e">
        <f>#REF!</f>
        <v>#REF!</v>
      </c>
    </row>
    <row r="1890" spans="1:5" s="5" customFormat="1" ht="15.75" hidden="1" outlineLevel="5" x14ac:dyDescent="0.25">
      <c r="A1890" s="45" t="s">
        <v>80</v>
      </c>
      <c r="B1890" s="47" t="s">
        <v>497</v>
      </c>
      <c r="C1890" s="43">
        <v>1095.5</v>
      </c>
      <c r="D1890" s="48">
        <f t="shared" si="32"/>
        <v>1095.5</v>
      </c>
      <c r="E1890" s="61" t="e">
        <f>#REF!</f>
        <v>#REF!</v>
      </c>
    </row>
    <row r="1891" spans="1:5" s="5" customFormat="1" ht="15.75" hidden="1" outlineLevel="6" x14ac:dyDescent="0.25">
      <c r="A1891" s="29" t="s">
        <v>26</v>
      </c>
      <c r="B1891" s="47" t="s">
        <v>497</v>
      </c>
      <c r="C1891" s="43">
        <v>1095.5</v>
      </c>
      <c r="D1891" s="48">
        <f t="shared" si="32"/>
        <v>1095.5</v>
      </c>
      <c r="E1891" s="61" t="e">
        <f>#REF!</f>
        <v>#REF!</v>
      </c>
    </row>
    <row r="1892" spans="1:5" s="5" customFormat="1" ht="15.75" hidden="1" outlineLevel="7" x14ac:dyDescent="0.25">
      <c r="A1892" s="45" t="s">
        <v>28</v>
      </c>
      <c r="B1892" s="51" t="s">
        <v>497</v>
      </c>
      <c r="C1892" s="52">
        <v>1095.5</v>
      </c>
      <c r="D1892" s="48">
        <f t="shared" si="32"/>
        <v>1095.5</v>
      </c>
      <c r="E1892" s="61" t="e">
        <f>#REF!</f>
        <v>#REF!</v>
      </c>
    </row>
    <row r="1893" spans="1:5" s="5" customFormat="1" ht="15.75" hidden="1" outlineLevel="1" x14ac:dyDescent="0.25">
      <c r="A1893" s="45" t="s">
        <v>30</v>
      </c>
      <c r="B1893" s="47" t="s">
        <v>508</v>
      </c>
      <c r="C1893" s="43">
        <v>1367604.9</v>
      </c>
      <c r="D1893" s="48">
        <f t="shared" si="32"/>
        <v>1367604.9</v>
      </c>
      <c r="E1893" s="61" t="e">
        <f>#REF!</f>
        <v>#REF!</v>
      </c>
    </row>
    <row r="1894" spans="1:5" s="5" customFormat="1" ht="15.75" hidden="1" outlineLevel="2" x14ac:dyDescent="0.25">
      <c r="A1894" s="29" t="s">
        <v>34</v>
      </c>
      <c r="B1894" s="47" t="s">
        <v>508</v>
      </c>
      <c r="C1894" s="43">
        <v>1075824.6000000001</v>
      </c>
      <c r="D1894" s="48">
        <f t="shared" si="32"/>
        <v>1075824.6000000001</v>
      </c>
      <c r="E1894" s="61" t="e">
        <f>#REF!</f>
        <v>#REF!</v>
      </c>
    </row>
    <row r="1895" spans="1:5" s="5" customFormat="1" ht="15.75" hidden="1" outlineLevel="3" x14ac:dyDescent="0.25">
      <c r="A1895" s="45" t="s">
        <v>507</v>
      </c>
      <c r="B1895" s="47" t="s">
        <v>508</v>
      </c>
      <c r="C1895" s="43">
        <v>2660.8</v>
      </c>
      <c r="D1895" s="48">
        <f t="shared" si="32"/>
        <v>2660.8</v>
      </c>
      <c r="E1895" s="61" t="e">
        <f>#REF!</f>
        <v>#REF!</v>
      </c>
    </row>
    <row r="1896" spans="1:5" s="5" customFormat="1" ht="22.5" hidden="1" outlineLevel="5" x14ac:dyDescent="0.25">
      <c r="A1896" s="45" t="s">
        <v>13</v>
      </c>
      <c r="B1896" s="47" t="s">
        <v>508</v>
      </c>
      <c r="C1896" s="43">
        <v>2660.8</v>
      </c>
      <c r="D1896" s="48">
        <f t="shared" si="32"/>
        <v>2660.8</v>
      </c>
      <c r="E1896" s="61" t="e">
        <f>#REF!</f>
        <v>#REF!</v>
      </c>
    </row>
    <row r="1897" spans="1:5" s="5" customFormat="1" ht="22.5" hidden="1" outlineLevel="6" x14ac:dyDescent="0.25">
      <c r="A1897" s="45" t="s">
        <v>55</v>
      </c>
      <c r="B1897" s="47" t="s">
        <v>508</v>
      </c>
      <c r="C1897" s="43">
        <v>2660.8</v>
      </c>
      <c r="D1897" s="48">
        <f t="shared" si="32"/>
        <v>2660.8</v>
      </c>
      <c r="E1897" s="61" t="e">
        <f>#REF!</f>
        <v>#REF!</v>
      </c>
    </row>
    <row r="1898" spans="1:5" s="5" customFormat="1" ht="33.75" hidden="1" outlineLevel="7" x14ac:dyDescent="0.25">
      <c r="A1898" s="45" t="s">
        <v>16</v>
      </c>
      <c r="B1898" s="51" t="s">
        <v>508</v>
      </c>
      <c r="C1898" s="52">
        <v>2660.8</v>
      </c>
      <c r="D1898" s="48">
        <f t="shared" si="32"/>
        <v>2660.8</v>
      </c>
      <c r="E1898" s="61" t="e">
        <f>#REF!</f>
        <v>#REF!</v>
      </c>
    </row>
    <row r="1899" spans="1:5" s="5" customFormat="1" ht="15.75" hidden="1" outlineLevel="3" x14ac:dyDescent="0.25">
      <c r="A1899" s="45" t="s">
        <v>18</v>
      </c>
      <c r="B1899" s="47" t="s">
        <v>508</v>
      </c>
      <c r="C1899" s="43">
        <v>184164.5</v>
      </c>
      <c r="D1899" s="48">
        <f t="shared" si="32"/>
        <v>184164.5</v>
      </c>
      <c r="E1899" s="61" t="e">
        <f>#REF!</f>
        <v>#REF!</v>
      </c>
    </row>
    <row r="1900" spans="1:5" s="5" customFormat="1" ht="15.75" hidden="1" outlineLevel="5" x14ac:dyDescent="0.25">
      <c r="A1900" s="29" t="s">
        <v>20</v>
      </c>
      <c r="B1900" s="47" t="s">
        <v>508</v>
      </c>
      <c r="C1900" s="43">
        <v>165842.79999999999</v>
      </c>
      <c r="D1900" s="48">
        <f t="shared" si="32"/>
        <v>165842.79999999999</v>
      </c>
      <c r="E1900" s="61" t="e">
        <f>#REF!</f>
        <v>#REF!</v>
      </c>
    </row>
    <row r="1901" spans="1:5" s="5" customFormat="1" ht="15.75" hidden="1" outlineLevel="6" x14ac:dyDescent="0.25">
      <c r="A1901" s="45" t="s">
        <v>24</v>
      </c>
      <c r="B1901" s="47" t="s">
        <v>508</v>
      </c>
      <c r="C1901" s="43">
        <v>165842.79999999999</v>
      </c>
      <c r="D1901" s="48">
        <f t="shared" si="32"/>
        <v>165842.79999999999</v>
      </c>
      <c r="E1901" s="61" t="e">
        <f>#REF!</f>
        <v>#REF!</v>
      </c>
    </row>
    <row r="1902" spans="1:5" s="5" customFormat="1" ht="33.75" hidden="1" outlineLevel="7" x14ac:dyDescent="0.25">
      <c r="A1902" s="45" t="s">
        <v>16</v>
      </c>
      <c r="B1902" s="51" t="s">
        <v>508</v>
      </c>
      <c r="C1902" s="52">
        <v>165730.1</v>
      </c>
      <c r="D1902" s="48">
        <f t="shared" si="32"/>
        <v>165730.1</v>
      </c>
      <c r="E1902" s="61" t="e">
        <f>#REF!</f>
        <v>#REF!</v>
      </c>
    </row>
    <row r="1903" spans="1:5" s="5" customFormat="1" ht="15.75" hidden="1" outlineLevel="7" x14ac:dyDescent="0.25">
      <c r="A1903" s="45" t="s">
        <v>18</v>
      </c>
      <c r="B1903" s="51" t="s">
        <v>508</v>
      </c>
      <c r="C1903" s="52">
        <v>112.7</v>
      </c>
      <c r="D1903" s="48">
        <f t="shared" si="32"/>
        <v>112.7</v>
      </c>
      <c r="E1903" s="61" t="e">
        <f>#REF!</f>
        <v>#REF!</v>
      </c>
    </row>
    <row r="1904" spans="1:5" s="5" customFormat="1" ht="15.75" hidden="1" outlineLevel="5" x14ac:dyDescent="0.25">
      <c r="A1904" s="29" t="s">
        <v>20</v>
      </c>
      <c r="B1904" s="47" t="s">
        <v>508</v>
      </c>
      <c r="C1904" s="43">
        <v>17849.7</v>
      </c>
      <c r="D1904" s="48">
        <f t="shared" si="32"/>
        <v>17849.7</v>
      </c>
      <c r="E1904" s="61" t="e">
        <f>#REF!</f>
        <v>#REF!</v>
      </c>
    </row>
    <row r="1905" spans="1:5" s="5" customFormat="1" ht="15.75" hidden="1" outlineLevel="6" x14ac:dyDescent="0.25">
      <c r="A1905" s="29" t="s">
        <v>26</v>
      </c>
      <c r="B1905" s="47" t="s">
        <v>508</v>
      </c>
      <c r="C1905" s="43">
        <v>17849.7</v>
      </c>
      <c r="D1905" s="48">
        <f t="shared" si="32"/>
        <v>17849.7</v>
      </c>
      <c r="E1905" s="61" t="e">
        <f>#REF!</f>
        <v>#REF!</v>
      </c>
    </row>
    <row r="1906" spans="1:5" s="5" customFormat="1" ht="15.75" hidden="1" outlineLevel="7" x14ac:dyDescent="0.25">
      <c r="A1906" s="45" t="s">
        <v>28</v>
      </c>
      <c r="B1906" s="51" t="s">
        <v>508</v>
      </c>
      <c r="C1906" s="52">
        <v>5482.3</v>
      </c>
      <c r="D1906" s="48">
        <f t="shared" si="32"/>
        <v>5482.3</v>
      </c>
      <c r="E1906" s="61" t="e">
        <f>#REF!</f>
        <v>#REF!</v>
      </c>
    </row>
    <row r="1907" spans="1:5" s="5" customFormat="1" ht="15.75" hidden="1" outlineLevel="7" x14ac:dyDescent="0.25">
      <c r="A1907" s="45" t="s">
        <v>30</v>
      </c>
      <c r="B1907" s="51" t="s">
        <v>508</v>
      </c>
      <c r="C1907" s="52">
        <v>12367.4</v>
      </c>
      <c r="D1907" s="48">
        <f t="shared" si="32"/>
        <v>12367.4</v>
      </c>
      <c r="E1907" s="61" t="e">
        <f>#REF!</f>
        <v>#REF!</v>
      </c>
    </row>
    <row r="1908" spans="1:5" s="5" customFormat="1" ht="15.75" hidden="1" outlineLevel="5" x14ac:dyDescent="0.25">
      <c r="A1908" s="29" t="s">
        <v>32</v>
      </c>
      <c r="B1908" s="47" t="s">
        <v>508</v>
      </c>
      <c r="C1908" s="43">
        <v>472</v>
      </c>
      <c r="D1908" s="48">
        <f t="shared" si="32"/>
        <v>472</v>
      </c>
      <c r="E1908" s="61" t="e">
        <f>#REF!</f>
        <v>#REF!</v>
      </c>
    </row>
    <row r="1909" spans="1:5" s="5" customFormat="1" ht="15.75" hidden="1" outlineLevel="6" x14ac:dyDescent="0.25">
      <c r="A1909" s="29" t="s">
        <v>34</v>
      </c>
      <c r="B1909" s="47" t="s">
        <v>508</v>
      </c>
      <c r="C1909" s="43">
        <v>472</v>
      </c>
      <c r="D1909" s="48">
        <f t="shared" si="32"/>
        <v>472</v>
      </c>
      <c r="E1909" s="61" t="e">
        <f>#REF!</f>
        <v>#REF!</v>
      </c>
    </row>
    <row r="1910" spans="1:5" s="5" customFormat="1" ht="15.75" hidden="1" outlineLevel="7" x14ac:dyDescent="0.25">
      <c r="A1910" s="45" t="s">
        <v>47</v>
      </c>
      <c r="B1910" s="51" t="s">
        <v>508</v>
      </c>
      <c r="C1910" s="52">
        <v>350</v>
      </c>
      <c r="D1910" s="48">
        <f t="shared" si="32"/>
        <v>350</v>
      </c>
      <c r="E1910" s="61" t="e">
        <f>#REF!</f>
        <v>#REF!</v>
      </c>
    </row>
    <row r="1911" spans="1:5" s="5" customFormat="1" ht="15.75" hidden="1" outlineLevel="7" x14ac:dyDescent="0.25">
      <c r="A1911" s="45" t="s">
        <v>49</v>
      </c>
      <c r="B1911" s="51" t="s">
        <v>508</v>
      </c>
      <c r="C1911" s="52">
        <v>122</v>
      </c>
      <c r="D1911" s="48">
        <f t="shared" si="32"/>
        <v>122</v>
      </c>
      <c r="E1911" s="61" t="e">
        <f>#REF!</f>
        <v>#REF!</v>
      </c>
    </row>
    <row r="1912" spans="1:5" s="5" customFormat="1" ht="15.75" hidden="1" outlineLevel="3" x14ac:dyDescent="0.25">
      <c r="A1912" s="29" t="s">
        <v>56</v>
      </c>
      <c r="B1912" s="47" t="s">
        <v>508</v>
      </c>
      <c r="C1912" s="43">
        <v>826600.5</v>
      </c>
      <c r="D1912" s="48">
        <f t="shared" si="32"/>
        <v>826600.5</v>
      </c>
      <c r="E1912" s="61" t="e">
        <f>#REF!</f>
        <v>#REF!</v>
      </c>
    </row>
    <row r="1913" spans="1:5" s="5" customFormat="1" ht="15.75" hidden="1" outlineLevel="5" x14ac:dyDescent="0.25">
      <c r="A1913" s="29" t="s">
        <v>51</v>
      </c>
      <c r="B1913" s="47" t="s">
        <v>508</v>
      </c>
      <c r="C1913" s="43">
        <v>775734</v>
      </c>
      <c r="D1913" s="48">
        <f t="shared" si="32"/>
        <v>775734</v>
      </c>
      <c r="E1913" s="61" t="e">
        <f>#REF!</f>
        <v>#REF!</v>
      </c>
    </row>
    <row r="1914" spans="1:5" s="5" customFormat="1" ht="15.75" hidden="1" outlineLevel="6" x14ac:dyDescent="0.25">
      <c r="A1914" s="45" t="s">
        <v>61</v>
      </c>
      <c r="B1914" s="47" t="s">
        <v>508</v>
      </c>
      <c r="C1914" s="43">
        <v>775734</v>
      </c>
      <c r="D1914" s="48">
        <f t="shared" si="32"/>
        <v>775734</v>
      </c>
      <c r="E1914" s="61" t="e">
        <f>#REF!</f>
        <v>#REF!</v>
      </c>
    </row>
    <row r="1915" spans="1:5" s="5" customFormat="1" ht="33.75" hidden="1" outlineLevel="7" x14ac:dyDescent="0.25">
      <c r="A1915" s="45" t="s">
        <v>16</v>
      </c>
      <c r="B1915" s="51" t="s">
        <v>508</v>
      </c>
      <c r="C1915" s="52">
        <v>770123</v>
      </c>
      <c r="D1915" s="48">
        <f t="shared" si="32"/>
        <v>770123</v>
      </c>
      <c r="E1915" s="61" t="e">
        <f>#REF!</f>
        <v>#REF!</v>
      </c>
    </row>
    <row r="1916" spans="1:5" s="5" customFormat="1" ht="15.75" hidden="1" outlineLevel="7" x14ac:dyDescent="0.25">
      <c r="A1916" s="45" t="s">
        <v>18</v>
      </c>
      <c r="B1916" s="51" t="s">
        <v>508</v>
      </c>
      <c r="C1916" s="52">
        <v>5611</v>
      </c>
      <c r="D1916" s="48">
        <f t="shared" si="32"/>
        <v>5611</v>
      </c>
      <c r="E1916" s="61" t="e">
        <f>#REF!</f>
        <v>#REF!</v>
      </c>
    </row>
    <row r="1917" spans="1:5" s="5" customFormat="1" ht="15.75" hidden="1" outlineLevel="5" x14ac:dyDescent="0.25">
      <c r="A1917" s="29" t="s">
        <v>20</v>
      </c>
      <c r="B1917" s="47" t="s">
        <v>508</v>
      </c>
      <c r="C1917" s="43">
        <v>50431.8</v>
      </c>
      <c r="D1917" s="48">
        <f t="shared" si="32"/>
        <v>50431.8</v>
      </c>
      <c r="E1917" s="61" t="e">
        <f>#REF!</f>
        <v>#REF!</v>
      </c>
    </row>
    <row r="1918" spans="1:5" s="5" customFormat="1" ht="15.75" hidden="1" outlineLevel="6" x14ac:dyDescent="0.25">
      <c r="A1918" s="29" t="s">
        <v>26</v>
      </c>
      <c r="B1918" s="47" t="s">
        <v>508</v>
      </c>
      <c r="C1918" s="43">
        <v>50431.8</v>
      </c>
      <c r="D1918" s="48">
        <f t="shared" si="32"/>
        <v>50431.8</v>
      </c>
      <c r="E1918" s="61" t="e">
        <f>#REF!</f>
        <v>#REF!</v>
      </c>
    </row>
    <row r="1919" spans="1:5" s="5" customFormat="1" ht="15.75" hidden="1" outlineLevel="7" x14ac:dyDescent="0.25">
      <c r="A1919" s="45" t="s">
        <v>28</v>
      </c>
      <c r="B1919" s="51" t="s">
        <v>508</v>
      </c>
      <c r="C1919" s="52">
        <v>9912.7000000000007</v>
      </c>
      <c r="D1919" s="48">
        <f t="shared" si="32"/>
        <v>9912.7000000000007</v>
      </c>
      <c r="E1919" s="61" t="e">
        <f>#REF!</f>
        <v>#REF!</v>
      </c>
    </row>
    <row r="1920" spans="1:5" s="5" customFormat="1" ht="15.75" hidden="1" outlineLevel="7" x14ac:dyDescent="0.25">
      <c r="A1920" s="45" t="s">
        <v>30</v>
      </c>
      <c r="B1920" s="51" t="s">
        <v>508</v>
      </c>
      <c r="C1920" s="52">
        <v>40519.1</v>
      </c>
      <c r="D1920" s="48">
        <f t="shared" si="32"/>
        <v>40519.1</v>
      </c>
      <c r="E1920" s="61" t="e">
        <f>#REF!</f>
        <v>#REF!</v>
      </c>
    </row>
    <row r="1921" spans="1:5" s="5" customFormat="1" ht="15.75" hidden="1" outlineLevel="5" x14ac:dyDescent="0.25">
      <c r="A1921" s="29" t="s">
        <v>32</v>
      </c>
      <c r="B1921" s="47" t="s">
        <v>508</v>
      </c>
      <c r="C1921" s="43">
        <v>434.7</v>
      </c>
      <c r="D1921" s="48">
        <f t="shared" si="32"/>
        <v>434.7</v>
      </c>
      <c r="E1921" s="61" t="e">
        <f>#REF!</f>
        <v>#REF!</v>
      </c>
    </row>
    <row r="1922" spans="1:5" s="5" customFormat="1" ht="15.75" hidden="1" outlineLevel="6" x14ac:dyDescent="0.25">
      <c r="A1922" s="29" t="s">
        <v>34</v>
      </c>
      <c r="B1922" s="47" t="s">
        <v>508</v>
      </c>
      <c r="C1922" s="43">
        <v>434.7</v>
      </c>
      <c r="D1922" s="48">
        <f t="shared" si="32"/>
        <v>434.7</v>
      </c>
      <c r="E1922" s="61" t="e">
        <f>#REF!</f>
        <v>#REF!</v>
      </c>
    </row>
    <row r="1923" spans="1:5" s="5" customFormat="1" ht="15.75" hidden="1" outlineLevel="7" x14ac:dyDescent="0.25">
      <c r="A1923" s="45" t="s">
        <v>47</v>
      </c>
      <c r="B1923" s="51" t="s">
        <v>508</v>
      </c>
      <c r="C1923" s="52">
        <v>140.30000000000001</v>
      </c>
      <c r="D1923" s="48">
        <f t="shared" si="32"/>
        <v>140.30000000000001</v>
      </c>
      <c r="E1923" s="61" t="e">
        <f>#REF!</f>
        <v>#REF!</v>
      </c>
    </row>
    <row r="1924" spans="1:5" s="5" customFormat="1" ht="15.75" hidden="1" outlineLevel="7" x14ac:dyDescent="0.25">
      <c r="A1924" s="45" t="s">
        <v>49</v>
      </c>
      <c r="B1924" s="51" t="s">
        <v>508</v>
      </c>
      <c r="C1924" s="52">
        <v>294.39999999999998</v>
      </c>
      <c r="D1924" s="48">
        <f t="shared" si="32"/>
        <v>294.39999999999998</v>
      </c>
      <c r="E1924" s="61" t="e">
        <f>#REF!</f>
        <v>#REF!</v>
      </c>
    </row>
    <row r="1925" spans="1:5" s="5" customFormat="1" ht="15.75" hidden="1" outlineLevel="3" x14ac:dyDescent="0.25">
      <c r="A1925" s="29" t="s">
        <v>56</v>
      </c>
      <c r="B1925" s="47" t="s">
        <v>508</v>
      </c>
      <c r="C1925" s="43">
        <v>62398.8</v>
      </c>
      <c r="D1925" s="48">
        <f t="shared" si="32"/>
        <v>62398.8</v>
      </c>
      <c r="E1925" s="61" t="e">
        <f>#REF!</f>
        <v>#REF!</v>
      </c>
    </row>
    <row r="1926" spans="1:5" s="5" customFormat="1" ht="15.75" hidden="1" outlineLevel="5" x14ac:dyDescent="0.25">
      <c r="A1926" s="29" t="s">
        <v>51</v>
      </c>
      <c r="B1926" s="47" t="s">
        <v>508</v>
      </c>
      <c r="C1926" s="43">
        <v>62398.8</v>
      </c>
      <c r="D1926" s="48">
        <f t="shared" si="32"/>
        <v>62398.8</v>
      </c>
      <c r="E1926" s="61" t="e">
        <f>#REF!</f>
        <v>#REF!</v>
      </c>
    </row>
    <row r="1927" spans="1:5" s="5" customFormat="1" ht="33.75" hidden="1" outlineLevel="6" x14ac:dyDescent="0.25">
      <c r="A1927" s="45" t="s">
        <v>509</v>
      </c>
      <c r="B1927" s="47" t="s">
        <v>508</v>
      </c>
      <c r="C1927" s="43">
        <v>62398.8</v>
      </c>
      <c r="D1927" s="48">
        <f t="shared" si="32"/>
        <v>62398.8</v>
      </c>
      <c r="E1927" s="61" t="e">
        <f>#REF!</f>
        <v>#REF!</v>
      </c>
    </row>
    <row r="1928" spans="1:5" s="5" customFormat="1" ht="15.75" hidden="1" outlineLevel="7" x14ac:dyDescent="0.25">
      <c r="A1928" s="45" t="s">
        <v>100</v>
      </c>
      <c r="B1928" s="51" t="s">
        <v>508</v>
      </c>
      <c r="C1928" s="52">
        <v>62398.8</v>
      </c>
      <c r="D1928" s="48">
        <f t="shared" si="32"/>
        <v>62398.8</v>
      </c>
      <c r="E1928" s="61" t="e">
        <f>#REF!</f>
        <v>#REF!</v>
      </c>
    </row>
    <row r="1929" spans="1:5" s="5" customFormat="1" ht="15.75" hidden="1" outlineLevel="2" x14ac:dyDescent="0.25">
      <c r="A1929" s="45" t="s">
        <v>101</v>
      </c>
      <c r="B1929" s="47" t="s">
        <v>508</v>
      </c>
      <c r="C1929" s="43">
        <v>100000</v>
      </c>
      <c r="D1929" s="48">
        <f t="shared" si="32"/>
        <v>100000</v>
      </c>
      <c r="E1929" s="61" t="e">
        <f>#REF!</f>
        <v>#REF!</v>
      </c>
    </row>
    <row r="1930" spans="1:5" s="5" customFormat="1" ht="15.75" hidden="1" outlineLevel="3" x14ac:dyDescent="0.25">
      <c r="A1930" s="29" t="s">
        <v>101</v>
      </c>
      <c r="B1930" s="47" t="s">
        <v>508</v>
      </c>
      <c r="C1930" s="43">
        <v>100000</v>
      </c>
      <c r="D1930" s="48">
        <f t="shared" si="32"/>
        <v>100000</v>
      </c>
      <c r="E1930" s="61" t="e">
        <f>#REF!</f>
        <v>#REF!</v>
      </c>
    </row>
    <row r="1931" spans="1:5" s="5" customFormat="1" ht="15.75" hidden="1" outlineLevel="5" x14ac:dyDescent="0.25">
      <c r="A1931" s="45" t="s">
        <v>364</v>
      </c>
      <c r="B1931" s="47" t="s">
        <v>508</v>
      </c>
      <c r="C1931" s="43">
        <v>100000</v>
      </c>
      <c r="D1931" s="48">
        <f t="shared" si="32"/>
        <v>100000</v>
      </c>
      <c r="E1931" s="61" t="e">
        <f>#REF!</f>
        <v>#REF!</v>
      </c>
    </row>
    <row r="1932" spans="1:5" s="5" customFormat="1" ht="15.75" hidden="1" outlineLevel="6" x14ac:dyDescent="0.25">
      <c r="A1932" s="45" t="s">
        <v>510</v>
      </c>
      <c r="B1932" s="47" t="s">
        <v>508</v>
      </c>
      <c r="C1932" s="43">
        <v>100000</v>
      </c>
      <c r="D1932" s="48">
        <f t="shared" si="32"/>
        <v>100000</v>
      </c>
      <c r="E1932" s="61" t="e">
        <f>#REF!</f>
        <v>#REF!</v>
      </c>
    </row>
    <row r="1933" spans="1:5" s="5" customFormat="1" ht="15.75" hidden="1" outlineLevel="7" x14ac:dyDescent="0.25">
      <c r="A1933" s="45" t="s">
        <v>36</v>
      </c>
      <c r="B1933" s="51" t="s">
        <v>508</v>
      </c>
      <c r="C1933" s="52">
        <v>100000</v>
      </c>
      <c r="D1933" s="48">
        <f t="shared" si="32"/>
        <v>100000</v>
      </c>
      <c r="E1933" s="61" t="e">
        <f>#REF!</f>
        <v>#REF!</v>
      </c>
    </row>
    <row r="1934" spans="1:5" s="5" customFormat="1" ht="15.75" hidden="1" outlineLevel="2" x14ac:dyDescent="0.25">
      <c r="A1934" s="45" t="s">
        <v>291</v>
      </c>
      <c r="B1934" s="47" t="s">
        <v>508</v>
      </c>
      <c r="C1934" s="43">
        <v>44170.8</v>
      </c>
      <c r="D1934" s="48">
        <f t="shared" si="32"/>
        <v>44170.8</v>
      </c>
      <c r="E1934" s="61" t="e">
        <f>#REF!</f>
        <v>#REF!</v>
      </c>
    </row>
    <row r="1935" spans="1:5" s="5" customFormat="1" ht="22.5" hidden="1" outlineLevel="3" x14ac:dyDescent="0.25">
      <c r="A1935" s="29" t="s">
        <v>292</v>
      </c>
      <c r="B1935" s="47" t="s">
        <v>508</v>
      </c>
      <c r="C1935" s="43">
        <v>34170.800000000003</v>
      </c>
      <c r="D1935" s="48">
        <f t="shared" si="32"/>
        <v>34170.800000000003</v>
      </c>
      <c r="E1935" s="61" t="e">
        <f>#REF!</f>
        <v>#REF!</v>
      </c>
    </row>
    <row r="1936" spans="1:5" s="5" customFormat="1" ht="15.75" hidden="1" outlineLevel="5" x14ac:dyDescent="0.25">
      <c r="A1936" s="45" t="s">
        <v>447</v>
      </c>
      <c r="B1936" s="47" t="s">
        <v>508</v>
      </c>
      <c r="C1936" s="43">
        <v>4.4000000000000004</v>
      </c>
      <c r="D1936" s="48">
        <f t="shared" si="32"/>
        <v>4.4000000000000004</v>
      </c>
      <c r="E1936" s="61" t="e">
        <f>#REF!</f>
        <v>#REF!</v>
      </c>
    </row>
    <row r="1937" spans="1:5" s="5" customFormat="1" ht="15.75" hidden="1" outlineLevel="6" x14ac:dyDescent="0.25">
      <c r="A1937" s="45" t="s">
        <v>448</v>
      </c>
      <c r="B1937" s="47" t="s">
        <v>508</v>
      </c>
      <c r="C1937" s="43">
        <v>4.4000000000000004</v>
      </c>
      <c r="D1937" s="48">
        <f t="shared" si="32"/>
        <v>4.4000000000000004</v>
      </c>
      <c r="E1937" s="61" t="e">
        <f>#REF!</f>
        <v>#REF!</v>
      </c>
    </row>
    <row r="1938" spans="1:5" s="5" customFormat="1" ht="33.75" hidden="1" outlineLevel="7" x14ac:dyDescent="0.25">
      <c r="A1938" s="45" t="s">
        <v>16</v>
      </c>
      <c r="B1938" s="51" t="s">
        <v>508</v>
      </c>
      <c r="C1938" s="52">
        <v>4.4000000000000004</v>
      </c>
      <c r="D1938" s="48">
        <f t="shared" si="32"/>
        <v>4.4000000000000004</v>
      </c>
      <c r="E1938" s="61" t="e">
        <f>#REF!</f>
        <v>#REF!</v>
      </c>
    </row>
    <row r="1939" spans="1:5" s="5" customFormat="1" ht="15.75" hidden="1" outlineLevel="5" x14ac:dyDescent="0.25">
      <c r="A1939" s="45" t="s">
        <v>18</v>
      </c>
      <c r="B1939" s="47" t="s">
        <v>508</v>
      </c>
      <c r="C1939" s="43">
        <v>9369.2000000000007</v>
      </c>
      <c r="D1939" s="48">
        <f t="shared" si="32"/>
        <v>9369.2000000000007</v>
      </c>
      <c r="E1939" s="61" t="e">
        <f>#REF!</f>
        <v>#REF!</v>
      </c>
    </row>
    <row r="1940" spans="1:5" s="5" customFormat="1" ht="15.75" hidden="1" outlineLevel="6" x14ac:dyDescent="0.25">
      <c r="A1940" s="29" t="s">
        <v>26</v>
      </c>
      <c r="B1940" s="47" t="s">
        <v>508</v>
      </c>
      <c r="C1940" s="43">
        <v>9369.2000000000007</v>
      </c>
      <c r="D1940" s="48">
        <f t="shared" si="32"/>
        <v>9369.2000000000007</v>
      </c>
      <c r="E1940" s="61" t="e">
        <f>#REF!</f>
        <v>#REF!</v>
      </c>
    </row>
    <row r="1941" spans="1:5" s="5" customFormat="1" ht="15.75" hidden="1" outlineLevel="7" x14ac:dyDescent="0.25">
      <c r="A1941" s="45" t="s">
        <v>28</v>
      </c>
      <c r="B1941" s="51" t="s">
        <v>508</v>
      </c>
      <c r="C1941" s="52">
        <v>9315.2000000000007</v>
      </c>
      <c r="D1941" s="48">
        <f t="shared" si="32"/>
        <v>9315.2000000000007</v>
      </c>
      <c r="E1941" s="61" t="e">
        <f>#REF!</f>
        <v>#REF!</v>
      </c>
    </row>
    <row r="1942" spans="1:5" s="5" customFormat="1" ht="15.75" hidden="1" outlineLevel="7" x14ac:dyDescent="0.25">
      <c r="A1942" s="45" t="s">
        <v>30</v>
      </c>
      <c r="B1942" s="51" t="s">
        <v>508</v>
      </c>
      <c r="C1942" s="52">
        <v>54</v>
      </c>
      <c r="D1942" s="48">
        <f t="shared" si="32"/>
        <v>54</v>
      </c>
      <c r="E1942" s="61" t="e">
        <f>#REF!</f>
        <v>#REF!</v>
      </c>
    </row>
    <row r="1943" spans="1:5" s="5" customFormat="1" ht="15.75" hidden="1" outlineLevel="5" x14ac:dyDescent="0.25">
      <c r="A1943" s="29" t="s">
        <v>32</v>
      </c>
      <c r="B1943" s="47" t="s">
        <v>508</v>
      </c>
      <c r="C1943" s="43">
        <v>24707.200000000001</v>
      </c>
      <c r="D1943" s="48">
        <f t="shared" si="32"/>
        <v>24707.200000000001</v>
      </c>
      <c r="E1943" s="61" t="e">
        <f>#REF!</f>
        <v>#REF!</v>
      </c>
    </row>
    <row r="1944" spans="1:5" s="5" customFormat="1" ht="15.75" hidden="1" outlineLevel="6" x14ac:dyDescent="0.25">
      <c r="A1944" s="29" t="s">
        <v>34</v>
      </c>
      <c r="B1944" s="47" t="s">
        <v>508</v>
      </c>
      <c r="C1944" s="43">
        <v>24707.200000000001</v>
      </c>
      <c r="D1944" s="48">
        <f t="shared" si="32"/>
        <v>24707.200000000001</v>
      </c>
      <c r="E1944" s="61" t="e">
        <f>#REF!</f>
        <v>#REF!</v>
      </c>
    </row>
    <row r="1945" spans="1:5" s="5" customFormat="1" ht="15.75" hidden="1" outlineLevel="7" x14ac:dyDescent="0.25">
      <c r="A1945" s="45" t="s">
        <v>36</v>
      </c>
      <c r="B1945" s="51" t="s">
        <v>508</v>
      </c>
      <c r="C1945" s="52">
        <v>2389</v>
      </c>
      <c r="D1945" s="48">
        <f t="shared" si="32"/>
        <v>2389</v>
      </c>
      <c r="E1945" s="61" t="e">
        <f>#REF!</f>
        <v>#REF!</v>
      </c>
    </row>
    <row r="1946" spans="1:5" s="5" customFormat="1" ht="15.75" hidden="1" outlineLevel="7" x14ac:dyDescent="0.25">
      <c r="A1946" s="45" t="s">
        <v>291</v>
      </c>
      <c r="B1946" s="51" t="s">
        <v>508</v>
      </c>
      <c r="C1946" s="52">
        <v>4194</v>
      </c>
      <c r="D1946" s="48">
        <f t="shared" si="32"/>
        <v>4194</v>
      </c>
      <c r="E1946" s="61" t="e">
        <f>#REF!</f>
        <v>#REF!</v>
      </c>
    </row>
    <row r="1947" spans="1:5" s="5" customFormat="1" ht="22.5" hidden="1" outlineLevel="7" x14ac:dyDescent="0.25">
      <c r="A1947" s="29" t="s">
        <v>292</v>
      </c>
      <c r="B1947" s="51" t="s">
        <v>508</v>
      </c>
      <c r="C1947" s="52">
        <v>18124.2</v>
      </c>
      <c r="D1947" s="48">
        <f t="shared" si="32"/>
        <v>18124.2</v>
      </c>
      <c r="E1947" s="61" t="e">
        <f>#REF!</f>
        <v>#REF!</v>
      </c>
    </row>
    <row r="1948" spans="1:5" s="5" customFormat="1" ht="15.75" hidden="1" outlineLevel="5" x14ac:dyDescent="0.25">
      <c r="A1948" s="29" t="s">
        <v>460</v>
      </c>
      <c r="B1948" s="47" t="s">
        <v>508</v>
      </c>
      <c r="C1948" s="43">
        <v>90</v>
      </c>
      <c r="D1948" s="48">
        <f t="shared" si="32"/>
        <v>90</v>
      </c>
      <c r="E1948" s="61" t="e">
        <f>#REF!</f>
        <v>#REF!</v>
      </c>
    </row>
    <row r="1949" spans="1:5" s="5" customFormat="1" ht="15.75" hidden="1" outlineLevel="6" x14ac:dyDescent="0.25">
      <c r="A1949" s="29" t="s">
        <v>336</v>
      </c>
      <c r="B1949" s="47" t="s">
        <v>508</v>
      </c>
      <c r="C1949" s="43">
        <v>90</v>
      </c>
      <c r="D1949" s="48">
        <f t="shared" si="32"/>
        <v>90</v>
      </c>
      <c r="E1949" s="61" t="e">
        <f>#REF!</f>
        <v>#REF!</v>
      </c>
    </row>
    <row r="1950" spans="1:5" s="5" customFormat="1" ht="22.5" hidden="1" outlineLevel="7" x14ac:dyDescent="0.25">
      <c r="A1950" s="45" t="s">
        <v>105</v>
      </c>
      <c r="B1950" s="51" t="s">
        <v>508</v>
      </c>
      <c r="C1950" s="52">
        <v>90</v>
      </c>
      <c r="D1950" s="48">
        <f t="shared" ref="D1950:D2013" si="33">C1950</f>
        <v>90</v>
      </c>
      <c r="E1950" s="61" t="e">
        <f>#REF!</f>
        <v>#REF!</v>
      </c>
    </row>
    <row r="1951" spans="1:5" s="5" customFormat="1" ht="22.5" hidden="1" outlineLevel="3" x14ac:dyDescent="0.25">
      <c r="A1951" s="45" t="s">
        <v>113</v>
      </c>
      <c r="B1951" s="47" t="s">
        <v>508</v>
      </c>
      <c r="C1951" s="43">
        <v>10000</v>
      </c>
      <c r="D1951" s="48">
        <f t="shared" si="33"/>
        <v>10000</v>
      </c>
      <c r="E1951" s="61" t="e">
        <f>#REF!</f>
        <v>#REF!</v>
      </c>
    </row>
    <row r="1952" spans="1:5" s="5" customFormat="1" ht="15.75" hidden="1" outlineLevel="5" x14ac:dyDescent="0.25">
      <c r="A1952" s="29" t="s">
        <v>113</v>
      </c>
      <c r="B1952" s="47" t="s">
        <v>508</v>
      </c>
      <c r="C1952" s="43">
        <v>10000</v>
      </c>
      <c r="D1952" s="48">
        <f t="shared" si="33"/>
        <v>10000</v>
      </c>
      <c r="E1952" s="61" t="e">
        <f>#REF!</f>
        <v>#REF!</v>
      </c>
    </row>
    <row r="1953" spans="1:5" s="5" customFormat="1" ht="22.5" hidden="1" outlineLevel="6" x14ac:dyDescent="0.25">
      <c r="A1953" s="45" t="s">
        <v>511</v>
      </c>
      <c r="B1953" s="47" t="s">
        <v>508</v>
      </c>
      <c r="C1953" s="43">
        <v>10000</v>
      </c>
      <c r="D1953" s="48">
        <f t="shared" si="33"/>
        <v>10000</v>
      </c>
      <c r="E1953" s="61" t="e">
        <f>#REF!</f>
        <v>#REF!</v>
      </c>
    </row>
    <row r="1954" spans="1:5" s="5" customFormat="1" ht="15.75" hidden="1" outlineLevel="7" x14ac:dyDescent="0.25">
      <c r="A1954" s="45" t="s">
        <v>36</v>
      </c>
      <c r="B1954" s="51" t="s">
        <v>508</v>
      </c>
      <c r="C1954" s="52">
        <v>10000</v>
      </c>
      <c r="D1954" s="48">
        <f t="shared" si="33"/>
        <v>10000</v>
      </c>
      <c r="E1954" s="61" t="e">
        <f>#REF!</f>
        <v>#REF!</v>
      </c>
    </row>
    <row r="1955" spans="1:5" s="5" customFormat="1" ht="15.75" hidden="1" outlineLevel="2" x14ac:dyDescent="0.25">
      <c r="A1955" s="45" t="s">
        <v>291</v>
      </c>
      <c r="B1955" s="47" t="s">
        <v>508</v>
      </c>
      <c r="C1955" s="43">
        <v>147609.5</v>
      </c>
      <c r="D1955" s="48">
        <f t="shared" si="33"/>
        <v>147609.5</v>
      </c>
      <c r="E1955" s="61" t="e">
        <f>#REF!</f>
        <v>#REF!</v>
      </c>
    </row>
    <row r="1956" spans="1:5" s="5" customFormat="1" ht="22.5" hidden="1" outlineLevel="3" x14ac:dyDescent="0.25">
      <c r="A1956" s="29" t="s">
        <v>292</v>
      </c>
      <c r="B1956" s="47" t="s">
        <v>508</v>
      </c>
      <c r="C1956" s="43">
        <v>16407</v>
      </c>
      <c r="D1956" s="48">
        <f t="shared" si="33"/>
        <v>16407</v>
      </c>
      <c r="E1956" s="61" t="e">
        <f>#REF!</f>
        <v>#REF!</v>
      </c>
    </row>
    <row r="1957" spans="1:5" s="5" customFormat="1" ht="15.75" hidden="1" outlineLevel="5" x14ac:dyDescent="0.25">
      <c r="A1957" s="45" t="s">
        <v>118</v>
      </c>
      <c r="B1957" s="47" t="s">
        <v>508</v>
      </c>
      <c r="C1957" s="43">
        <v>885</v>
      </c>
      <c r="D1957" s="48">
        <f t="shared" si="33"/>
        <v>885</v>
      </c>
      <c r="E1957" s="61" t="e">
        <f>#REF!</f>
        <v>#REF!</v>
      </c>
    </row>
    <row r="1958" spans="1:5" s="5" customFormat="1" ht="22.5" hidden="1" outlineLevel="6" x14ac:dyDescent="0.25">
      <c r="A1958" s="45" t="s">
        <v>512</v>
      </c>
      <c r="B1958" s="47" t="s">
        <v>508</v>
      </c>
      <c r="C1958" s="43">
        <v>885</v>
      </c>
      <c r="D1958" s="48">
        <f t="shared" si="33"/>
        <v>885</v>
      </c>
      <c r="E1958" s="61" t="e">
        <f>#REF!</f>
        <v>#REF!</v>
      </c>
    </row>
    <row r="1959" spans="1:5" s="5" customFormat="1" ht="15.75" hidden="1" outlineLevel="7" x14ac:dyDescent="0.25">
      <c r="A1959" s="45" t="s">
        <v>28</v>
      </c>
      <c r="B1959" s="51" t="s">
        <v>508</v>
      </c>
      <c r="C1959" s="52">
        <v>885</v>
      </c>
      <c r="D1959" s="48">
        <f t="shared" si="33"/>
        <v>885</v>
      </c>
      <c r="E1959" s="61" t="e">
        <f>#REF!</f>
        <v>#REF!</v>
      </c>
    </row>
    <row r="1960" spans="1:5" s="5" customFormat="1" ht="15.75" hidden="1" outlineLevel="5" x14ac:dyDescent="0.25">
      <c r="A1960" s="45" t="s">
        <v>30</v>
      </c>
      <c r="B1960" s="47" t="s">
        <v>508</v>
      </c>
      <c r="C1960" s="43">
        <v>13522</v>
      </c>
      <c r="D1960" s="48">
        <f t="shared" si="33"/>
        <v>13522</v>
      </c>
      <c r="E1960" s="61" t="e">
        <f>#REF!</f>
        <v>#REF!</v>
      </c>
    </row>
    <row r="1961" spans="1:5" s="5" customFormat="1" ht="15.75" hidden="1" outlineLevel="6" x14ac:dyDescent="0.25">
      <c r="A1961" s="29" t="s">
        <v>34</v>
      </c>
      <c r="B1961" s="47" t="s">
        <v>508</v>
      </c>
      <c r="C1961" s="43">
        <v>13522</v>
      </c>
      <c r="D1961" s="48">
        <f t="shared" si="33"/>
        <v>13522</v>
      </c>
      <c r="E1961" s="61" t="e">
        <f>#REF!</f>
        <v>#REF!</v>
      </c>
    </row>
    <row r="1962" spans="1:5" s="5" customFormat="1" ht="15.75" hidden="1" outlineLevel="7" x14ac:dyDescent="0.25">
      <c r="A1962" s="45" t="s">
        <v>36</v>
      </c>
      <c r="B1962" s="51" t="s">
        <v>508</v>
      </c>
      <c r="C1962" s="52">
        <v>13182</v>
      </c>
      <c r="D1962" s="48">
        <f t="shared" si="33"/>
        <v>13182</v>
      </c>
      <c r="E1962" s="61" t="e">
        <f>#REF!</f>
        <v>#REF!</v>
      </c>
    </row>
    <row r="1963" spans="1:5" s="5" customFormat="1" ht="15.75" hidden="1" outlineLevel="7" x14ac:dyDescent="0.25">
      <c r="A1963" s="45" t="s">
        <v>291</v>
      </c>
      <c r="B1963" s="51" t="s">
        <v>508</v>
      </c>
      <c r="C1963" s="52">
        <v>340</v>
      </c>
      <c r="D1963" s="48">
        <f t="shared" si="33"/>
        <v>340</v>
      </c>
      <c r="E1963" s="61" t="e">
        <f>#REF!</f>
        <v>#REF!</v>
      </c>
    </row>
    <row r="1964" spans="1:5" s="5" customFormat="1" ht="22.5" hidden="1" outlineLevel="5" x14ac:dyDescent="0.25">
      <c r="A1964" s="29" t="s">
        <v>292</v>
      </c>
      <c r="B1964" s="47" t="s">
        <v>508</v>
      </c>
      <c r="C1964" s="43">
        <v>2000</v>
      </c>
      <c r="D1964" s="48">
        <f t="shared" si="33"/>
        <v>2000</v>
      </c>
      <c r="E1964" s="61" t="e">
        <f>#REF!</f>
        <v>#REF!</v>
      </c>
    </row>
    <row r="1965" spans="1:5" s="5" customFormat="1" ht="15.75" hidden="1" outlineLevel="6" x14ac:dyDescent="0.25">
      <c r="A1965" s="29" t="s">
        <v>336</v>
      </c>
      <c r="B1965" s="47" t="s">
        <v>508</v>
      </c>
      <c r="C1965" s="43">
        <v>2000</v>
      </c>
      <c r="D1965" s="48">
        <f t="shared" si="33"/>
        <v>2000</v>
      </c>
      <c r="E1965" s="61" t="e">
        <f>#REF!</f>
        <v>#REF!</v>
      </c>
    </row>
    <row r="1966" spans="1:5" s="5" customFormat="1" ht="22.5" hidden="1" outlineLevel="7" x14ac:dyDescent="0.25">
      <c r="A1966" s="45" t="s">
        <v>105</v>
      </c>
      <c r="B1966" s="51" t="s">
        <v>508</v>
      </c>
      <c r="C1966" s="52">
        <v>2000</v>
      </c>
      <c r="D1966" s="48">
        <f t="shared" si="33"/>
        <v>2000</v>
      </c>
      <c r="E1966" s="61" t="e">
        <f>#REF!</f>
        <v>#REF!</v>
      </c>
    </row>
    <row r="1967" spans="1:5" s="5" customFormat="1" ht="15.75" hidden="1" outlineLevel="3" x14ac:dyDescent="0.25">
      <c r="A1967" s="45" t="s">
        <v>106</v>
      </c>
      <c r="B1967" s="47" t="s">
        <v>508</v>
      </c>
      <c r="C1967" s="43">
        <v>11406</v>
      </c>
      <c r="D1967" s="48">
        <f t="shared" si="33"/>
        <v>11406</v>
      </c>
      <c r="E1967" s="61" t="e">
        <f>#REF!</f>
        <v>#REF!</v>
      </c>
    </row>
    <row r="1968" spans="1:5" s="5" customFormat="1" ht="15.75" hidden="1" outlineLevel="5" x14ac:dyDescent="0.25">
      <c r="A1968" s="29" t="s">
        <v>316</v>
      </c>
      <c r="B1968" s="47" t="s">
        <v>508</v>
      </c>
      <c r="C1968" s="43">
        <v>3645</v>
      </c>
      <c r="D1968" s="48">
        <f t="shared" si="33"/>
        <v>3645</v>
      </c>
      <c r="E1968" s="61" t="e">
        <f>#REF!</f>
        <v>#REF!</v>
      </c>
    </row>
    <row r="1969" spans="1:5" s="5" customFormat="1" ht="22.5" hidden="1" outlineLevel="6" x14ac:dyDescent="0.25">
      <c r="A1969" s="45" t="s">
        <v>140</v>
      </c>
      <c r="B1969" s="47" t="s">
        <v>508</v>
      </c>
      <c r="C1969" s="43">
        <v>3645</v>
      </c>
      <c r="D1969" s="48">
        <f t="shared" si="33"/>
        <v>3645</v>
      </c>
      <c r="E1969" s="61" t="e">
        <f>#REF!</f>
        <v>#REF!</v>
      </c>
    </row>
    <row r="1970" spans="1:5" s="5" customFormat="1" ht="15.75" hidden="1" outlineLevel="7" x14ac:dyDescent="0.25">
      <c r="A1970" s="45" t="s">
        <v>28</v>
      </c>
      <c r="B1970" s="51" t="s">
        <v>508</v>
      </c>
      <c r="C1970" s="52">
        <v>3645</v>
      </c>
      <c r="D1970" s="48">
        <f t="shared" si="33"/>
        <v>3645</v>
      </c>
      <c r="E1970" s="61" t="e">
        <f>#REF!</f>
        <v>#REF!</v>
      </c>
    </row>
    <row r="1971" spans="1:5" s="5" customFormat="1" ht="15.75" hidden="1" outlineLevel="5" x14ac:dyDescent="0.25">
      <c r="A1971" s="45" t="s">
        <v>30</v>
      </c>
      <c r="B1971" s="47" t="s">
        <v>508</v>
      </c>
      <c r="C1971" s="43">
        <v>7761</v>
      </c>
      <c r="D1971" s="48">
        <f t="shared" si="33"/>
        <v>7761</v>
      </c>
      <c r="E1971" s="61" t="e">
        <f>#REF!</f>
        <v>#REF!</v>
      </c>
    </row>
    <row r="1972" spans="1:5" s="5" customFormat="1" ht="15.75" hidden="1" outlineLevel="6" x14ac:dyDescent="0.25">
      <c r="A1972" s="29" t="s">
        <v>34</v>
      </c>
      <c r="B1972" s="47" t="s">
        <v>508</v>
      </c>
      <c r="C1972" s="43">
        <v>3350</v>
      </c>
      <c r="D1972" s="48">
        <f t="shared" si="33"/>
        <v>3350</v>
      </c>
      <c r="E1972" s="61" t="e">
        <f>#REF!</f>
        <v>#REF!</v>
      </c>
    </row>
    <row r="1973" spans="1:5" s="5" customFormat="1" ht="22.5" hidden="1" outlineLevel="7" x14ac:dyDescent="0.25">
      <c r="A1973" s="45" t="s">
        <v>105</v>
      </c>
      <c r="B1973" s="51" t="s">
        <v>508</v>
      </c>
      <c r="C1973" s="52">
        <v>3350</v>
      </c>
      <c r="D1973" s="48">
        <f t="shared" si="33"/>
        <v>3350</v>
      </c>
      <c r="E1973" s="61" t="e">
        <f>#REF!</f>
        <v>#REF!</v>
      </c>
    </row>
    <row r="1974" spans="1:5" s="5" customFormat="1" ht="15.75" hidden="1" outlineLevel="6" x14ac:dyDescent="0.25">
      <c r="A1974" s="45" t="s">
        <v>137</v>
      </c>
      <c r="B1974" s="47" t="s">
        <v>508</v>
      </c>
      <c r="C1974" s="43">
        <v>4411</v>
      </c>
      <c r="D1974" s="48">
        <f t="shared" si="33"/>
        <v>4411</v>
      </c>
      <c r="E1974" s="61" t="e">
        <f>#REF!</f>
        <v>#REF!</v>
      </c>
    </row>
    <row r="1975" spans="1:5" s="5" customFormat="1" ht="15.75" hidden="1" outlineLevel="7" x14ac:dyDescent="0.25">
      <c r="A1975" s="29" t="s">
        <v>139</v>
      </c>
      <c r="B1975" s="51" t="s">
        <v>508</v>
      </c>
      <c r="C1975" s="52">
        <v>4411</v>
      </c>
      <c r="D1975" s="48">
        <f t="shared" si="33"/>
        <v>4411</v>
      </c>
      <c r="E1975" s="61" t="e">
        <f>#REF!</f>
        <v>#REF!</v>
      </c>
    </row>
    <row r="1976" spans="1:5" s="5" customFormat="1" ht="15.75" hidden="1" outlineLevel="3" x14ac:dyDescent="0.25">
      <c r="A1976" s="45" t="s">
        <v>106</v>
      </c>
      <c r="B1976" s="47" t="s">
        <v>508</v>
      </c>
      <c r="C1976" s="43">
        <v>3557</v>
      </c>
      <c r="D1976" s="48">
        <f t="shared" si="33"/>
        <v>3557</v>
      </c>
      <c r="E1976" s="61" t="e">
        <f>#REF!</f>
        <v>#REF!</v>
      </c>
    </row>
    <row r="1977" spans="1:5" s="5" customFormat="1" ht="15.75" hidden="1" outlineLevel="5" x14ac:dyDescent="0.25">
      <c r="A1977" s="29" t="s">
        <v>316</v>
      </c>
      <c r="B1977" s="47" t="s">
        <v>508</v>
      </c>
      <c r="C1977" s="43">
        <v>3557</v>
      </c>
      <c r="D1977" s="48">
        <f t="shared" si="33"/>
        <v>3557</v>
      </c>
      <c r="E1977" s="61" t="e">
        <f>#REF!</f>
        <v>#REF!</v>
      </c>
    </row>
    <row r="1978" spans="1:5" s="5" customFormat="1" ht="22.5" hidden="1" outlineLevel="6" x14ac:dyDescent="0.25">
      <c r="A1978" s="45" t="s">
        <v>513</v>
      </c>
      <c r="B1978" s="47" t="s">
        <v>508</v>
      </c>
      <c r="C1978" s="43">
        <v>3557</v>
      </c>
      <c r="D1978" s="48">
        <f t="shared" si="33"/>
        <v>3557</v>
      </c>
      <c r="E1978" s="61" t="e">
        <f>#REF!</f>
        <v>#REF!</v>
      </c>
    </row>
    <row r="1979" spans="1:5" s="5" customFormat="1" ht="15.75" hidden="1" outlineLevel="7" x14ac:dyDescent="0.25">
      <c r="A1979" s="45" t="s">
        <v>28</v>
      </c>
      <c r="B1979" s="51" t="s">
        <v>508</v>
      </c>
      <c r="C1979" s="52">
        <v>3557</v>
      </c>
      <c r="D1979" s="48">
        <f t="shared" si="33"/>
        <v>3557</v>
      </c>
      <c r="E1979" s="61" t="e">
        <f>#REF!</f>
        <v>#REF!</v>
      </c>
    </row>
    <row r="1980" spans="1:5" s="5" customFormat="1" ht="15.75" hidden="1" outlineLevel="3" x14ac:dyDescent="0.25">
      <c r="A1980" s="45" t="s">
        <v>30</v>
      </c>
      <c r="B1980" s="47" t="s">
        <v>508</v>
      </c>
      <c r="C1980" s="43">
        <v>7681</v>
      </c>
      <c r="D1980" s="48">
        <f t="shared" si="33"/>
        <v>7681</v>
      </c>
      <c r="E1980" s="61" t="e">
        <f>#REF!</f>
        <v>#REF!</v>
      </c>
    </row>
    <row r="1981" spans="1:5" s="5" customFormat="1" ht="15.75" hidden="1" outlineLevel="5" x14ac:dyDescent="0.25">
      <c r="A1981" s="29" t="s">
        <v>34</v>
      </c>
      <c r="B1981" s="47" t="s">
        <v>508</v>
      </c>
      <c r="C1981" s="43">
        <v>7681</v>
      </c>
      <c r="D1981" s="48">
        <f t="shared" si="33"/>
        <v>7681</v>
      </c>
      <c r="E1981" s="61" t="e">
        <f>#REF!</f>
        <v>#REF!</v>
      </c>
    </row>
    <row r="1982" spans="1:5" s="5" customFormat="1" ht="15.75" hidden="1" outlineLevel="6" x14ac:dyDescent="0.25">
      <c r="A1982" s="45" t="s">
        <v>240</v>
      </c>
      <c r="B1982" s="47" t="s">
        <v>508</v>
      </c>
      <c r="C1982" s="43">
        <v>7681</v>
      </c>
      <c r="D1982" s="48">
        <f t="shared" si="33"/>
        <v>7681</v>
      </c>
      <c r="E1982" s="61" t="e">
        <f>#REF!</f>
        <v>#REF!</v>
      </c>
    </row>
    <row r="1983" spans="1:5" s="5" customFormat="1" ht="15.75" hidden="1" outlineLevel="7" x14ac:dyDescent="0.25">
      <c r="A1983" s="45" t="s">
        <v>36</v>
      </c>
      <c r="B1983" s="51" t="s">
        <v>508</v>
      </c>
      <c r="C1983" s="52">
        <v>7681</v>
      </c>
      <c r="D1983" s="48">
        <f t="shared" si="33"/>
        <v>7681</v>
      </c>
      <c r="E1983" s="61" t="e">
        <f>#REF!</f>
        <v>#REF!</v>
      </c>
    </row>
    <row r="1984" spans="1:5" s="5" customFormat="1" ht="15.75" hidden="1" outlineLevel="3" x14ac:dyDescent="0.25">
      <c r="A1984" s="45" t="s">
        <v>291</v>
      </c>
      <c r="B1984" s="47" t="s">
        <v>508</v>
      </c>
      <c r="C1984" s="43">
        <v>49681</v>
      </c>
      <c r="D1984" s="48">
        <f t="shared" si="33"/>
        <v>49681</v>
      </c>
      <c r="E1984" s="61" t="e">
        <f>#REF!</f>
        <v>#REF!</v>
      </c>
    </row>
    <row r="1985" spans="1:5" s="5" customFormat="1" ht="22.5" hidden="1" outlineLevel="5" x14ac:dyDescent="0.25">
      <c r="A1985" s="29" t="s">
        <v>292</v>
      </c>
      <c r="B1985" s="47" t="s">
        <v>508</v>
      </c>
      <c r="C1985" s="43">
        <v>49681</v>
      </c>
      <c r="D1985" s="48">
        <f t="shared" si="33"/>
        <v>49681</v>
      </c>
      <c r="E1985" s="61" t="e">
        <f>#REF!</f>
        <v>#REF!</v>
      </c>
    </row>
    <row r="1986" spans="1:5" s="5" customFormat="1" ht="22.5" hidden="1" outlineLevel="6" x14ac:dyDescent="0.25">
      <c r="A1986" s="45" t="s">
        <v>307</v>
      </c>
      <c r="B1986" s="47" t="s">
        <v>508</v>
      </c>
      <c r="C1986" s="43">
        <v>49681</v>
      </c>
      <c r="D1986" s="48">
        <f t="shared" si="33"/>
        <v>49681</v>
      </c>
      <c r="E1986" s="61" t="e">
        <f>#REF!</f>
        <v>#REF!</v>
      </c>
    </row>
    <row r="1987" spans="1:5" s="5" customFormat="1" ht="15.75" hidden="1" outlineLevel="7" x14ac:dyDescent="0.25">
      <c r="A1987" s="45" t="s">
        <v>186</v>
      </c>
      <c r="B1987" s="51" t="s">
        <v>508</v>
      </c>
      <c r="C1987" s="52">
        <v>49681</v>
      </c>
      <c r="D1987" s="48">
        <f t="shared" si="33"/>
        <v>49681</v>
      </c>
      <c r="E1987" s="61" t="e">
        <f>#REF!</f>
        <v>#REF!</v>
      </c>
    </row>
    <row r="1988" spans="1:5" s="5" customFormat="1" ht="22.5" hidden="1" outlineLevel="3" x14ac:dyDescent="0.25">
      <c r="A1988" s="45" t="s">
        <v>187</v>
      </c>
      <c r="B1988" s="47" t="s">
        <v>508</v>
      </c>
      <c r="C1988" s="43">
        <v>17150</v>
      </c>
      <c r="D1988" s="48">
        <f t="shared" si="33"/>
        <v>17150</v>
      </c>
      <c r="E1988" s="61" t="e">
        <f>#REF!</f>
        <v>#REF!</v>
      </c>
    </row>
    <row r="1989" spans="1:5" s="5" customFormat="1" ht="22.5" hidden="1" outlineLevel="5" x14ac:dyDescent="0.25">
      <c r="A1989" s="29" t="s">
        <v>188</v>
      </c>
      <c r="B1989" s="47" t="s">
        <v>508</v>
      </c>
      <c r="C1989" s="43">
        <v>2150</v>
      </c>
      <c r="D1989" s="48">
        <f t="shared" si="33"/>
        <v>2150</v>
      </c>
      <c r="E1989" s="61" t="e">
        <f>#REF!</f>
        <v>#REF!</v>
      </c>
    </row>
    <row r="1990" spans="1:5" s="5" customFormat="1" ht="22.5" hidden="1" outlineLevel="6" x14ac:dyDescent="0.25">
      <c r="A1990" s="45" t="s">
        <v>308</v>
      </c>
      <c r="B1990" s="47" t="s">
        <v>508</v>
      </c>
      <c r="C1990" s="43">
        <v>2150</v>
      </c>
      <c r="D1990" s="48">
        <f t="shared" si="33"/>
        <v>2150</v>
      </c>
      <c r="E1990" s="61" t="e">
        <f>#REF!</f>
        <v>#REF!</v>
      </c>
    </row>
    <row r="1991" spans="1:5" s="5" customFormat="1" ht="15.75" hidden="1" outlineLevel="7" x14ac:dyDescent="0.25">
      <c r="A1991" s="45" t="s">
        <v>28</v>
      </c>
      <c r="B1991" s="51" t="s">
        <v>508</v>
      </c>
      <c r="C1991" s="52">
        <v>2150</v>
      </c>
      <c r="D1991" s="48">
        <f t="shared" si="33"/>
        <v>2150</v>
      </c>
      <c r="E1991" s="61" t="e">
        <f>#REF!</f>
        <v>#REF!</v>
      </c>
    </row>
    <row r="1992" spans="1:5" s="5" customFormat="1" ht="15.75" hidden="1" outlineLevel="5" x14ac:dyDescent="0.25">
      <c r="A1992" s="45" t="s">
        <v>30</v>
      </c>
      <c r="B1992" s="47" t="s">
        <v>508</v>
      </c>
      <c r="C1992" s="43">
        <v>15000</v>
      </c>
      <c r="D1992" s="48">
        <f t="shared" si="33"/>
        <v>15000</v>
      </c>
      <c r="E1992" s="61" t="e">
        <f>#REF!</f>
        <v>#REF!</v>
      </c>
    </row>
    <row r="1993" spans="1:5" s="5" customFormat="1" ht="15.75" hidden="1" outlineLevel="6" x14ac:dyDescent="0.25">
      <c r="A1993" s="29" t="s">
        <v>34</v>
      </c>
      <c r="B1993" s="47" t="s">
        <v>508</v>
      </c>
      <c r="C1993" s="43">
        <v>15000</v>
      </c>
      <c r="D1993" s="48">
        <f t="shared" si="33"/>
        <v>15000</v>
      </c>
      <c r="E1993" s="61" t="e">
        <f>#REF!</f>
        <v>#REF!</v>
      </c>
    </row>
    <row r="1994" spans="1:5" s="5" customFormat="1" ht="15.75" hidden="1" outlineLevel="7" x14ac:dyDescent="0.25">
      <c r="A1994" s="45" t="s">
        <v>36</v>
      </c>
      <c r="B1994" s="51" t="s">
        <v>508</v>
      </c>
      <c r="C1994" s="52">
        <v>15000</v>
      </c>
      <c r="D1994" s="48">
        <f t="shared" si="33"/>
        <v>15000</v>
      </c>
      <c r="E1994" s="61" t="e">
        <f>#REF!</f>
        <v>#REF!</v>
      </c>
    </row>
    <row r="1995" spans="1:5" s="5" customFormat="1" ht="15.75" hidden="1" outlineLevel="3" x14ac:dyDescent="0.25">
      <c r="A1995" s="45" t="s">
        <v>291</v>
      </c>
      <c r="B1995" s="47" t="s">
        <v>508</v>
      </c>
      <c r="C1995" s="43">
        <v>14537</v>
      </c>
      <c r="D1995" s="48">
        <f t="shared" si="33"/>
        <v>14537</v>
      </c>
      <c r="E1995" s="61" t="e">
        <f>#REF!</f>
        <v>#REF!</v>
      </c>
    </row>
    <row r="1996" spans="1:5" s="5" customFormat="1" ht="15.75" hidden="1" outlineLevel="5" x14ac:dyDescent="0.25">
      <c r="A1996" s="29" t="s">
        <v>336</v>
      </c>
      <c r="B1996" s="47" t="s">
        <v>508</v>
      </c>
      <c r="C1996" s="43">
        <v>11310</v>
      </c>
      <c r="D1996" s="48">
        <f t="shared" si="33"/>
        <v>11310</v>
      </c>
      <c r="E1996" s="61" t="e">
        <f>#REF!</f>
        <v>#REF!</v>
      </c>
    </row>
    <row r="1997" spans="1:5" s="5" customFormat="1" ht="33.75" hidden="1" outlineLevel="6" x14ac:dyDescent="0.25">
      <c r="A1997" s="45" t="s">
        <v>309</v>
      </c>
      <c r="B1997" s="47" t="s">
        <v>508</v>
      </c>
      <c r="C1997" s="43">
        <v>11310</v>
      </c>
      <c r="D1997" s="48">
        <f t="shared" si="33"/>
        <v>11310</v>
      </c>
      <c r="E1997" s="61" t="e">
        <f>#REF!</f>
        <v>#REF!</v>
      </c>
    </row>
    <row r="1998" spans="1:5" s="5" customFormat="1" ht="15.75" hidden="1" outlineLevel="7" x14ac:dyDescent="0.25">
      <c r="A1998" s="45" t="s">
        <v>36</v>
      </c>
      <c r="B1998" s="51" t="s">
        <v>508</v>
      </c>
      <c r="C1998" s="52">
        <v>11310</v>
      </c>
      <c r="D1998" s="48">
        <f t="shared" si="33"/>
        <v>11310</v>
      </c>
      <c r="E1998" s="61" t="e">
        <f>#REF!</f>
        <v>#REF!</v>
      </c>
    </row>
    <row r="1999" spans="1:5" s="5" customFormat="1" ht="15.75" hidden="1" outlineLevel="5" x14ac:dyDescent="0.25">
      <c r="A1999" s="45" t="s">
        <v>291</v>
      </c>
      <c r="B1999" s="47" t="s">
        <v>508</v>
      </c>
      <c r="C1999" s="43">
        <v>3227</v>
      </c>
      <c r="D1999" s="48">
        <f t="shared" si="33"/>
        <v>3227</v>
      </c>
      <c r="E1999" s="61" t="e">
        <f>#REF!</f>
        <v>#REF!</v>
      </c>
    </row>
    <row r="2000" spans="1:5" s="5" customFormat="1" ht="15.75" hidden="1" outlineLevel="6" x14ac:dyDescent="0.25">
      <c r="A2000" s="29" t="s">
        <v>336</v>
      </c>
      <c r="B2000" s="47" t="s">
        <v>508</v>
      </c>
      <c r="C2000" s="43">
        <v>3227</v>
      </c>
      <c r="D2000" s="48">
        <f t="shared" si="33"/>
        <v>3227</v>
      </c>
      <c r="E2000" s="61" t="e">
        <f>#REF!</f>
        <v>#REF!</v>
      </c>
    </row>
    <row r="2001" spans="1:5" s="5" customFormat="1" ht="22.5" hidden="1" outlineLevel="7" x14ac:dyDescent="0.25">
      <c r="A2001" s="45" t="s">
        <v>105</v>
      </c>
      <c r="B2001" s="51" t="s">
        <v>508</v>
      </c>
      <c r="C2001" s="52">
        <v>3227</v>
      </c>
      <c r="D2001" s="48">
        <f t="shared" si="33"/>
        <v>3227</v>
      </c>
      <c r="E2001" s="61" t="e">
        <f>#REF!</f>
        <v>#REF!</v>
      </c>
    </row>
    <row r="2002" spans="1:5" s="5" customFormat="1" ht="15.75" hidden="1" outlineLevel="3" x14ac:dyDescent="0.25">
      <c r="A2002" s="45" t="s">
        <v>137</v>
      </c>
      <c r="B2002" s="47" t="s">
        <v>508</v>
      </c>
      <c r="C2002" s="43">
        <v>21512.5</v>
      </c>
      <c r="D2002" s="48">
        <f t="shared" si="33"/>
        <v>21512.5</v>
      </c>
      <c r="E2002" s="61" t="e">
        <f>#REF!</f>
        <v>#REF!</v>
      </c>
    </row>
    <row r="2003" spans="1:5" s="5" customFormat="1" ht="15.75" hidden="1" outlineLevel="5" x14ac:dyDescent="0.25">
      <c r="A2003" s="29" t="s">
        <v>139</v>
      </c>
      <c r="B2003" s="47" t="s">
        <v>508</v>
      </c>
      <c r="C2003" s="43">
        <v>6000</v>
      </c>
      <c r="D2003" s="48">
        <f t="shared" si="33"/>
        <v>6000</v>
      </c>
      <c r="E2003" s="61" t="e">
        <f>#REF!</f>
        <v>#REF!</v>
      </c>
    </row>
    <row r="2004" spans="1:5" s="5" customFormat="1" ht="22.5" hidden="1" outlineLevel="6" x14ac:dyDescent="0.25">
      <c r="A2004" s="45" t="s">
        <v>242</v>
      </c>
      <c r="B2004" s="47" t="s">
        <v>508</v>
      </c>
      <c r="C2004" s="43">
        <v>6000</v>
      </c>
      <c r="D2004" s="48">
        <f t="shared" si="33"/>
        <v>6000</v>
      </c>
      <c r="E2004" s="61" t="e">
        <f>#REF!</f>
        <v>#REF!</v>
      </c>
    </row>
    <row r="2005" spans="1:5" s="5" customFormat="1" ht="15.75" hidden="1" outlineLevel="7" x14ac:dyDescent="0.25">
      <c r="A2005" s="45" t="s">
        <v>28</v>
      </c>
      <c r="B2005" s="51" t="s">
        <v>508</v>
      </c>
      <c r="C2005" s="52">
        <v>6000</v>
      </c>
      <c r="D2005" s="48">
        <f t="shared" si="33"/>
        <v>6000</v>
      </c>
      <c r="E2005" s="61" t="e">
        <f>#REF!</f>
        <v>#REF!</v>
      </c>
    </row>
    <row r="2006" spans="1:5" s="5" customFormat="1" ht="15.75" hidden="1" outlineLevel="5" x14ac:dyDescent="0.25">
      <c r="A2006" s="45" t="s">
        <v>30</v>
      </c>
      <c r="B2006" s="47" t="s">
        <v>508</v>
      </c>
      <c r="C2006" s="43">
        <v>14262.5</v>
      </c>
      <c r="D2006" s="48">
        <f t="shared" si="33"/>
        <v>14262.5</v>
      </c>
      <c r="E2006" s="61" t="e">
        <f>#REF!</f>
        <v>#REF!</v>
      </c>
    </row>
    <row r="2007" spans="1:5" s="5" customFormat="1" ht="15.75" hidden="1" outlineLevel="6" x14ac:dyDescent="0.25">
      <c r="A2007" s="29" t="s">
        <v>89</v>
      </c>
      <c r="B2007" s="47" t="s">
        <v>508</v>
      </c>
      <c r="C2007" s="43">
        <v>14262.5</v>
      </c>
      <c r="D2007" s="48">
        <f t="shared" si="33"/>
        <v>14262.5</v>
      </c>
      <c r="E2007" s="61" t="e">
        <f>#REF!</f>
        <v>#REF!</v>
      </c>
    </row>
    <row r="2008" spans="1:5" s="5" customFormat="1" ht="15.75" hidden="1" outlineLevel="7" x14ac:dyDescent="0.25">
      <c r="A2008" s="45" t="s">
        <v>36</v>
      </c>
      <c r="B2008" s="51" t="s">
        <v>508</v>
      </c>
      <c r="C2008" s="52">
        <v>14262.5</v>
      </c>
      <c r="D2008" s="48">
        <f t="shared" si="33"/>
        <v>14262.5</v>
      </c>
      <c r="E2008" s="61" t="e">
        <f>#REF!</f>
        <v>#REF!</v>
      </c>
    </row>
    <row r="2009" spans="1:5" s="5" customFormat="1" ht="15.75" hidden="1" outlineLevel="5" x14ac:dyDescent="0.25">
      <c r="A2009" s="45" t="s">
        <v>291</v>
      </c>
      <c r="B2009" s="47" t="s">
        <v>508</v>
      </c>
      <c r="C2009" s="43">
        <v>1250</v>
      </c>
      <c r="D2009" s="48">
        <f t="shared" si="33"/>
        <v>1250</v>
      </c>
      <c r="E2009" s="61" t="e">
        <f>#REF!</f>
        <v>#REF!</v>
      </c>
    </row>
    <row r="2010" spans="1:5" s="5" customFormat="1" ht="15.75" hidden="1" outlineLevel="6" x14ac:dyDescent="0.25">
      <c r="A2010" s="29" t="s">
        <v>336</v>
      </c>
      <c r="B2010" s="47" t="s">
        <v>508</v>
      </c>
      <c r="C2010" s="43">
        <v>910</v>
      </c>
      <c r="D2010" s="48">
        <f t="shared" si="33"/>
        <v>910</v>
      </c>
      <c r="E2010" s="61" t="e">
        <f>#REF!</f>
        <v>#REF!</v>
      </c>
    </row>
    <row r="2011" spans="1:5" s="5" customFormat="1" ht="22.5" hidden="1" outlineLevel="7" x14ac:dyDescent="0.25">
      <c r="A2011" s="45" t="s">
        <v>105</v>
      </c>
      <c r="B2011" s="51" t="s">
        <v>508</v>
      </c>
      <c r="C2011" s="52">
        <v>910</v>
      </c>
      <c r="D2011" s="48">
        <f t="shared" si="33"/>
        <v>910</v>
      </c>
      <c r="E2011" s="61" t="e">
        <f>#REF!</f>
        <v>#REF!</v>
      </c>
    </row>
    <row r="2012" spans="1:5" s="5" customFormat="1" ht="15.75" hidden="1" outlineLevel="6" x14ac:dyDescent="0.25">
      <c r="A2012" s="45" t="s">
        <v>137</v>
      </c>
      <c r="B2012" s="47" t="s">
        <v>508</v>
      </c>
      <c r="C2012" s="43">
        <v>340</v>
      </c>
      <c r="D2012" s="48">
        <f t="shared" si="33"/>
        <v>340</v>
      </c>
      <c r="E2012" s="61" t="e">
        <f>#REF!</f>
        <v>#REF!</v>
      </c>
    </row>
    <row r="2013" spans="1:5" s="5" customFormat="1" ht="15.75" hidden="1" outlineLevel="7" x14ac:dyDescent="0.25">
      <c r="A2013" s="29" t="s">
        <v>139</v>
      </c>
      <c r="B2013" s="51" t="s">
        <v>508</v>
      </c>
      <c r="C2013" s="52">
        <v>340</v>
      </c>
      <c r="D2013" s="48">
        <f t="shared" si="33"/>
        <v>340</v>
      </c>
      <c r="E2013" s="61" t="e">
        <f>#REF!</f>
        <v>#REF!</v>
      </c>
    </row>
    <row r="2014" spans="1:5" s="5" customFormat="1" ht="15.75" hidden="1" outlineLevel="3" x14ac:dyDescent="0.25">
      <c r="A2014" s="45" t="s">
        <v>106</v>
      </c>
      <c r="B2014" s="47" t="s">
        <v>508</v>
      </c>
      <c r="C2014" s="43">
        <v>5000</v>
      </c>
      <c r="D2014" s="48">
        <f t="shared" ref="D2014:D2021" si="34">C2014</f>
        <v>5000</v>
      </c>
      <c r="E2014" s="61" t="e">
        <f>#REF!</f>
        <v>#REF!</v>
      </c>
    </row>
    <row r="2015" spans="1:5" s="5" customFormat="1" ht="15.75" hidden="1" outlineLevel="5" x14ac:dyDescent="0.25">
      <c r="A2015" s="29" t="s">
        <v>316</v>
      </c>
      <c r="B2015" s="47" t="s">
        <v>508</v>
      </c>
      <c r="C2015" s="43">
        <v>5000</v>
      </c>
      <c r="D2015" s="48">
        <f t="shared" si="34"/>
        <v>5000</v>
      </c>
      <c r="E2015" s="61" t="e">
        <f>#REF!</f>
        <v>#REF!</v>
      </c>
    </row>
    <row r="2016" spans="1:5" s="5" customFormat="1" ht="33.75" hidden="1" outlineLevel="6" x14ac:dyDescent="0.25">
      <c r="A2016" s="45" t="s">
        <v>243</v>
      </c>
      <c r="B2016" s="47" t="s">
        <v>508</v>
      </c>
      <c r="C2016" s="43">
        <v>5000</v>
      </c>
      <c r="D2016" s="48">
        <f t="shared" si="34"/>
        <v>5000</v>
      </c>
      <c r="E2016" s="61" t="e">
        <f>#REF!</f>
        <v>#REF!</v>
      </c>
    </row>
    <row r="2017" spans="1:5" s="5" customFormat="1" ht="15.75" hidden="1" outlineLevel="7" x14ac:dyDescent="0.25">
      <c r="A2017" s="45" t="s">
        <v>36</v>
      </c>
      <c r="B2017" s="51" t="s">
        <v>508</v>
      </c>
      <c r="C2017" s="52">
        <v>5000</v>
      </c>
      <c r="D2017" s="48">
        <f t="shared" si="34"/>
        <v>5000</v>
      </c>
      <c r="E2017" s="61" t="e">
        <f>#REF!</f>
        <v>#REF!</v>
      </c>
    </row>
    <row r="2018" spans="1:5" s="5" customFormat="1" ht="15.75" hidden="1" outlineLevel="3" x14ac:dyDescent="0.25">
      <c r="A2018" s="45" t="s">
        <v>291</v>
      </c>
      <c r="B2018" s="47" t="s">
        <v>508</v>
      </c>
      <c r="C2018" s="43">
        <v>678</v>
      </c>
      <c r="D2018" s="48">
        <f t="shared" si="34"/>
        <v>678</v>
      </c>
      <c r="E2018" s="61" t="e">
        <f>#REF!</f>
        <v>#REF!</v>
      </c>
    </row>
    <row r="2019" spans="1:5" s="5" customFormat="1" ht="22.5" hidden="1" outlineLevel="5" x14ac:dyDescent="0.25">
      <c r="A2019" s="29" t="s">
        <v>292</v>
      </c>
      <c r="B2019" s="47" t="s">
        <v>508</v>
      </c>
      <c r="C2019" s="43">
        <v>678</v>
      </c>
      <c r="D2019" s="48">
        <f t="shared" si="34"/>
        <v>678</v>
      </c>
      <c r="E2019" s="61" t="e">
        <f>#REF!</f>
        <v>#REF!</v>
      </c>
    </row>
    <row r="2020" spans="1:5" s="5" customFormat="1" ht="33.75" hidden="1" outlineLevel="6" x14ac:dyDescent="0.25">
      <c r="A2020" s="45" t="s">
        <v>119</v>
      </c>
      <c r="B2020" s="47" t="s">
        <v>508</v>
      </c>
      <c r="C2020" s="43">
        <v>678</v>
      </c>
      <c r="D2020" s="48">
        <f t="shared" si="34"/>
        <v>678</v>
      </c>
      <c r="E2020" s="61" t="e">
        <f>#REF!</f>
        <v>#REF!</v>
      </c>
    </row>
    <row r="2021" spans="1:5" s="5" customFormat="1" ht="22.5" hidden="1" outlineLevel="7" x14ac:dyDescent="0.25">
      <c r="A2021" s="45" t="s">
        <v>105</v>
      </c>
      <c r="B2021" s="51" t="s">
        <v>508</v>
      </c>
      <c r="C2021" s="52">
        <v>678</v>
      </c>
      <c r="D2021" s="48">
        <f t="shared" si="34"/>
        <v>678</v>
      </c>
      <c r="E2021" s="61" t="e">
        <f>#REF!</f>
        <v>#REF!</v>
      </c>
    </row>
    <row r="2022" spans="1:5" s="5" customFormat="1" ht="22.5" outlineLevel="7" x14ac:dyDescent="0.25">
      <c r="A2022" s="57" t="s">
        <v>674</v>
      </c>
      <c r="B2022" s="51" t="s">
        <v>429</v>
      </c>
      <c r="C2022" s="55" t="s">
        <v>580</v>
      </c>
      <c r="D2022" s="48"/>
      <c r="E2022" s="56">
        <f>E2024</f>
        <v>512</v>
      </c>
    </row>
    <row r="2023" spans="1:5" s="5" customFormat="1" ht="15.75" outlineLevel="7" x14ac:dyDescent="0.25">
      <c r="A2023" s="33" t="s">
        <v>628</v>
      </c>
      <c r="B2023" s="51" t="s">
        <v>429</v>
      </c>
      <c r="C2023" s="55" t="s">
        <v>629</v>
      </c>
      <c r="D2023" s="48"/>
      <c r="E2023" s="56">
        <f>E2024</f>
        <v>512</v>
      </c>
    </row>
    <row r="2024" spans="1:5" s="5" customFormat="1" ht="15.75" outlineLevel="7" x14ac:dyDescent="0.25">
      <c r="A2024" s="29" t="s">
        <v>36</v>
      </c>
      <c r="B2024" s="51" t="s">
        <v>429</v>
      </c>
      <c r="C2024" s="55" t="s">
        <v>629</v>
      </c>
      <c r="D2024" s="62">
        <v>300</v>
      </c>
      <c r="E2024" s="56">
        <f>E2025</f>
        <v>512</v>
      </c>
    </row>
    <row r="2025" spans="1:5" s="5" customFormat="1" ht="15.75" outlineLevel="7" x14ac:dyDescent="0.25">
      <c r="A2025" s="29" t="s">
        <v>432</v>
      </c>
      <c r="B2025" s="51" t="s">
        <v>429</v>
      </c>
      <c r="C2025" s="55" t="s">
        <v>629</v>
      </c>
      <c r="D2025" s="62" t="s">
        <v>433</v>
      </c>
      <c r="E2025" s="56">
        <f>E2026</f>
        <v>512</v>
      </c>
    </row>
    <row r="2026" spans="1:5" s="5" customFormat="1" ht="15.75" outlineLevel="7" x14ac:dyDescent="0.25">
      <c r="A2026" s="29" t="s">
        <v>643</v>
      </c>
      <c r="B2026" s="51" t="s">
        <v>429</v>
      </c>
      <c r="C2026" s="55" t="s">
        <v>629</v>
      </c>
      <c r="D2026" s="62" t="s">
        <v>435</v>
      </c>
      <c r="E2026" s="56">
        <v>512</v>
      </c>
    </row>
    <row r="2027" spans="1:5" s="5" customFormat="1" ht="15.75" outlineLevel="7" x14ac:dyDescent="0.25">
      <c r="A2027" s="29" t="s">
        <v>445</v>
      </c>
      <c r="B2027" s="51" t="s">
        <v>446</v>
      </c>
      <c r="C2027" s="55"/>
      <c r="D2027" s="62"/>
      <c r="E2027" s="56">
        <f>E2028</f>
        <v>100</v>
      </c>
    </row>
    <row r="2028" spans="1:5" s="5" customFormat="1" ht="22.5" outlineLevel="7" x14ac:dyDescent="0.25">
      <c r="A2028" s="45" t="s">
        <v>682</v>
      </c>
      <c r="B2028" s="51" t="s">
        <v>446</v>
      </c>
      <c r="C2028" s="55" t="s">
        <v>580</v>
      </c>
      <c r="D2028" s="62"/>
      <c r="E2028" s="56">
        <f>E2029</f>
        <v>100</v>
      </c>
    </row>
    <row r="2029" spans="1:5" s="5" customFormat="1" ht="15.75" outlineLevel="7" x14ac:dyDescent="0.25">
      <c r="A2029" s="29" t="s">
        <v>445</v>
      </c>
      <c r="B2029" s="51" t="s">
        <v>446</v>
      </c>
      <c r="C2029" s="55"/>
      <c r="D2029" s="62"/>
      <c r="E2029" s="56">
        <f>E2030</f>
        <v>100</v>
      </c>
    </row>
    <row r="2030" spans="1:5" s="5" customFormat="1" ht="15.75" outlineLevel="7" x14ac:dyDescent="0.25">
      <c r="A2030" s="24" t="s">
        <v>660</v>
      </c>
      <c r="B2030" s="51" t="s">
        <v>446</v>
      </c>
      <c r="C2030" s="55" t="s">
        <v>655</v>
      </c>
      <c r="D2030" s="62"/>
      <c r="E2030" s="56">
        <f>E2031</f>
        <v>100</v>
      </c>
    </row>
    <row r="2031" spans="1:5" s="5" customFormat="1" ht="15.75" outlineLevel="7" x14ac:dyDescent="0.25">
      <c r="A2031" s="29" t="s">
        <v>36</v>
      </c>
      <c r="B2031" s="51" t="s">
        <v>446</v>
      </c>
      <c r="C2031" s="55" t="s">
        <v>655</v>
      </c>
      <c r="D2031" s="62" t="s">
        <v>661</v>
      </c>
      <c r="E2031" s="56">
        <f>E2032</f>
        <v>100</v>
      </c>
    </row>
    <row r="2032" spans="1:5" s="5" customFormat="1" ht="22.5" outlineLevel="7" x14ac:dyDescent="0.25">
      <c r="A2032" s="29" t="s">
        <v>662</v>
      </c>
      <c r="B2032" s="51" t="s">
        <v>446</v>
      </c>
      <c r="C2032" s="55" t="s">
        <v>655</v>
      </c>
      <c r="D2032" s="62" t="s">
        <v>571</v>
      </c>
      <c r="E2032" s="56">
        <v>100</v>
      </c>
    </row>
    <row r="2033" spans="1:5" s="5" customFormat="1" ht="15.75" x14ac:dyDescent="0.25">
      <c r="A2033" s="45" t="s">
        <v>514</v>
      </c>
      <c r="B2033" s="47" t="s">
        <v>515</v>
      </c>
      <c r="C2033" s="43"/>
      <c r="D2033" s="48"/>
      <c r="E2033" s="49">
        <f>E2150</f>
        <v>400</v>
      </c>
    </row>
    <row r="2034" spans="1:5" s="5" customFormat="1" ht="15.75" hidden="1" outlineLevel="2" x14ac:dyDescent="0.25">
      <c r="A2034" s="45" t="s">
        <v>514</v>
      </c>
      <c r="B2034" s="51" t="s">
        <v>517</v>
      </c>
      <c r="C2034" s="52">
        <f>C2035</f>
        <v>300</v>
      </c>
      <c r="D2034" s="53">
        <f t="shared" ref="D2034:D2103" si="35">C2034</f>
        <v>300</v>
      </c>
      <c r="E2034" s="54" t="e">
        <f>#REF!</f>
        <v>#REF!</v>
      </c>
    </row>
    <row r="2035" spans="1:5" s="5" customFormat="1" ht="15.75" hidden="1" outlineLevel="3" x14ac:dyDescent="0.25">
      <c r="A2035" s="45" t="s">
        <v>516</v>
      </c>
      <c r="B2035" s="51" t="s">
        <v>517</v>
      </c>
      <c r="C2035" s="52">
        <f>C2036</f>
        <v>300</v>
      </c>
      <c r="D2035" s="53">
        <f t="shared" si="35"/>
        <v>300</v>
      </c>
      <c r="E2035" s="54" t="e">
        <f>#REF!</f>
        <v>#REF!</v>
      </c>
    </row>
    <row r="2036" spans="1:5" s="5" customFormat="1" ht="15.75" hidden="1" outlineLevel="5" x14ac:dyDescent="0.25">
      <c r="A2036" s="45" t="s">
        <v>518</v>
      </c>
      <c r="B2036" s="51" t="s">
        <v>517</v>
      </c>
      <c r="C2036" s="52">
        <f>C2037</f>
        <v>300</v>
      </c>
      <c r="D2036" s="53">
        <f t="shared" si="35"/>
        <v>300</v>
      </c>
      <c r="E2036" s="54" t="e">
        <f>#REF!</f>
        <v>#REF!</v>
      </c>
    </row>
    <row r="2037" spans="1:5" s="5" customFormat="1" ht="15.75" hidden="1" outlineLevel="6" x14ac:dyDescent="0.25">
      <c r="A2037" s="45" t="s">
        <v>519</v>
      </c>
      <c r="B2037" s="51" t="s">
        <v>517</v>
      </c>
      <c r="C2037" s="52">
        <f>C2038</f>
        <v>300</v>
      </c>
      <c r="D2037" s="53">
        <f t="shared" si="35"/>
        <v>300</v>
      </c>
      <c r="E2037" s="54" t="e">
        <f>#REF!</f>
        <v>#REF!</v>
      </c>
    </row>
    <row r="2038" spans="1:5" s="5" customFormat="1" ht="15.75" hidden="1" outlineLevel="7" x14ac:dyDescent="0.25">
      <c r="A2038" s="45" t="s">
        <v>28</v>
      </c>
      <c r="B2038" s="51" t="s">
        <v>517</v>
      </c>
      <c r="C2038" s="52">
        <v>300</v>
      </c>
      <c r="D2038" s="53">
        <f t="shared" si="35"/>
        <v>300</v>
      </c>
      <c r="E2038" s="54" t="e">
        <f>#REF!</f>
        <v>#REF!</v>
      </c>
    </row>
    <row r="2039" spans="1:5" s="5" customFormat="1" ht="15.75" hidden="1" outlineLevel="5" x14ac:dyDescent="0.25">
      <c r="A2039" s="45" t="s">
        <v>30</v>
      </c>
      <c r="B2039" s="51" t="s">
        <v>517</v>
      </c>
      <c r="C2039" s="52">
        <v>20167.099999999999</v>
      </c>
      <c r="D2039" s="53">
        <f t="shared" si="35"/>
        <v>20167.099999999999</v>
      </c>
      <c r="E2039" s="54" t="e">
        <f>#REF!</f>
        <v>#REF!</v>
      </c>
    </row>
    <row r="2040" spans="1:5" s="5" customFormat="1" ht="15.75" hidden="1" outlineLevel="6" x14ac:dyDescent="0.25">
      <c r="A2040" s="29" t="s">
        <v>34</v>
      </c>
      <c r="B2040" s="51" t="s">
        <v>517</v>
      </c>
      <c r="C2040" s="52">
        <v>20167.099999999999</v>
      </c>
      <c r="D2040" s="53">
        <f t="shared" si="35"/>
        <v>20167.099999999999</v>
      </c>
      <c r="E2040" s="54" t="e">
        <f>#REF!</f>
        <v>#REF!</v>
      </c>
    </row>
    <row r="2041" spans="1:5" s="5" customFormat="1" ht="22.5" hidden="1" outlineLevel="7" x14ac:dyDescent="0.25">
      <c r="A2041" s="45" t="s">
        <v>105</v>
      </c>
      <c r="B2041" s="51" t="s">
        <v>517</v>
      </c>
      <c r="C2041" s="52">
        <v>20167.099999999999</v>
      </c>
      <c r="D2041" s="53">
        <f t="shared" si="35"/>
        <v>20167.099999999999</v>
      </c>
      <c r="E2041" s="54" t="e">
        <f>#REF!</f>
        <v>#REF!</v>
      </c>
    </row>
    <row r="2042" spans="1:5" s="5" customFormat="1" ht="22.5" hidden="1" outlineLevel="3" x14ac:dyDescent="0.25">
      <c r="A2042" s="45" t="s">
        <v>113</v>
      </c>
      <c r="B2042" s="51" t="s">
        <v>517</v>
      </c>
      <c r="C2042" s="52">
        <v>34632.699999999997</v>
      </c>
      <c r="D2042" s="53">
        <f t="shared" si="35"/>
        <v>34632.699999999997</v>
      </c>
      <c r="E2042" s="54" t="e">
        <f>#REF!</f>
        <v>#REF!</v>
      </c>
    </row>
    <row r="2043" spans="1:5" s="5" customFormat="1" ht="15.75" hidden="1" outlineLevel="5" x14ac:dyDescent="0.25">
      <c r="A2043" s="29" t="s">
        <v>113</v>
      </c>
      <c r="B2043" s="51" t="s">
        <v>517</v>
      </c>
      <c r="C2043" s="52">
        <v>7152.1</v>
      </c>
      <c r="D2043" s="53">
        <f t="shared" si="35"/>
        <v>7152.1</v>
      </c>
      <c r="E2043" s="54" t="e">
        <f>#REF!</f>
        <v>#REF!</v>
      </c>
    </row>
    <row r="2044" spans="1:5" s="5" customFormat="1" ht="15.75" hidden="1" outlineLevel="6" x14ac:dyDescent="0.25">
      <c r="A2044" s="45" t="s">
        <v>79</v>
      </c>
      <c r="B2044" s="51" t="s">
        <v>517</v>
      </c>
      <c r="C2044" s="52">
        <v>7152.1</v>
      </c>
      <c r="D2044" s="53">
        <f t="shared" si="35"/>
        <v>7152.1</v>
      </c>
      <c r="E2044" s="54" t="e">
        <f>#REF!</f>
        <v>#REF!</v>
      </c>
    </row>
    <row r="2045" spans="1:5" s="5" customFormat="1" ht="33.75" hidden="1" outlineLevel="7" x14ac:dyDescent="0.25">
      <c r="A2045" s="45" t="s">
        <v>16</v>
      </c>
      <c r="B2045" s="51" t="s">
        <v>517</v>
      </c>
      <c r="C2045" s="52">
        <v>7093.7</v>
      </c>
      <c r="D2045" s="53">
        <f t="shared" si="35"/>
        <v>7093.7</v>
      </c>
      <c r="E2045" s="54" t="e">
        <f>#REF!</f>
        <v>#REF!</v>
      </c>
    </row>
    <row r="2046" spans="1:5" s="5" customFormat="1" ht="15.75" hidden="1" outlineLevel="7" x14ac:dyDescent="0.25">
      <c r="A2046" s="45" t="s">
        <v>80</v>
      </c>
      <c r="B2046" s="51" t="s">
        <v>517</v>
      </c>
      <c r="C2046" s="52">
        <v>58.4</v>
      </c>
      <c r="D2046" s="53">
        <f t="shared" si="35"/>
        <v>58.4</v>
      </c>
      <c r="E2046" s="54" t="e">
        <f>#REF!</f>
        <v>#REF!</v>
      </c>
    </row>
    <row r="2047" spans="1:5" s="5" customFormat="1" ht="15.75" hidden="1" outlineLevel="5" x14ac:dyDescent="0.25">
      <c r="A2047" s="29" t="s">
        <v>20</v>
      </c>
      <c r="B2047" s="51" t="s">
        <v>517</v>
      </c>
      <c r="C2047" s="52">
        <v>3154.3</v>
      </c>
      <c r="D2047" s="53">
        <f t="shared" si="35"/>
        <v>3154.3</v>
      </c>
      <c r="E2047" s="54" t="e">
        <f>#REF!</f>
        <v>#REF!</v>
      </c>
    </row>
    <row r="2048" spans="1:5" s="5" customFormat="1" ht="15.75" hidden="1" outlineLevel="6" x14ac:dyDescent="0.25">
      <c r="A2048" s="29" t="s">
        <v>26</v>
      </c>
      <c r="B2048" s="51" t="s">
        <v>517</v>
      </c>
      <c r="C2048" s="52">
        <v>3154.3</v>
      </c>
      <c r="D2048" s="53">
        <f t="shared" si="35"/>
        <v>3154.3</v>
      </c>
      <c r="E2048" s="54" t="e">
        <f>#REF!</f>
        <v>#REF!</v>
      </c>
    </row>
    <row r="2049" spans="1:5" s="5" customFormat="1" ht="15.75" hidden="1" outlineLevel="7" x14ac:dyDescent="0.25">
      <c r="A2049" s="45" t="s">
        <v>28</v>
      </c>
      <c r="B2049" s="51" t="s">
        <v>517</v>
      </c>
      <c r="C2049" s="52">
        <v>165.1</v>
      </c>
      <c r="D2049" s="53">
        <f t="shared" si="35"/>
        <v>165.1</v>
      </c>
      <c r="E2049" s="54" t="e">
        <f>#REF!</f>
        <v>#REF!</v>
      </c>
    </row>
    <row r="2050" spans="1:5" s="5" customFormat="1" ht="15.75" hidden="1" outlineLevel="7" x14ac:dyDescent="0.25">
      <c r="A2050" s="45" t="s">
        <v>30</v>
      </c>
      <c r="B2050" s="51" t="s">
        <v>517</v>
      </c>
      <c r="C2050" s="52">
        <v>2989.2</v>
      </c>
      <c r="D2050" s="53">
        <f t="shared" si="35"/>
        <v>2989.2</v>
      </c>
      <c r="E2050" s="54" t="e">
        <f>#REF!</f>
        <v>#REF!</v>
      </c>
    </row>
    <row r="2051" spans="1:5" s="5" customFormat="1" ht="15.75" hidden="1" outlineLevel="5" x14ac:dyDescent="0.25">
      <c r="A2051" s="29" t="s">
        <v>32</v>
      </c>
      <c r="B2051" s="51" t="s">
        <v>517</v>
      </c>
      <c r="C2051" s="52">
        <v>24324.5</v>
      </c>
      <c r="D2051" s="53">
        <f t="shared" si="35"/>
        <v>24324.5</v>
      </c>
      <c r="E2051" s="54" t="e">
        <f>#REF!</f>
        <v>#REF!</v>
      </c>
    </row>
    <row r="2052" spans="1:5" s="5" customFormat="1" ht="15.75" hidden="1" outlineLevel="6" x14ac:dyDescent="0.25">
      <c r="A2052" s="29" t="s">
        <v>34</v>
      </c>
      <c r="B2052" s="51" t="s">
        <v>517</v>
      </c>
      <c r="C2052" s="52">
        <v>10000</v>
      </c>
      <c r="D2052" s="53">
        <f t="shared" si="35"/>
        <v>10000</v>
      </c>
      <c r="E2052" s="54" t="e">
        <f>#REF!</f>
        <v>#REF!</v>
      </c>
    </row>
    <row r="2053" spans="1:5" s="5" customFormat="1" ht="22.5" hidden="1" outlineLevel="7" x14ac:dyDescent="0.25">
      <c r="A2053" s="45" t="s">
        <v>105</v>
      </c>
      <c r="B2053" s="51" t="s">
        <v>517</v>
      </c>
      <c r="C2053" s="52">
        <v>10000</v>
      </c>
      <c r="D2053" s="53">
        <f t="shared" si="35"/>
        <v>10000</v>
      </c>
      <c r="E2053" s="54" t="e">
        <f>#REF!</f>
        <v>#REF!</v>
      </c>
    </row>
    <row r="2054" spans="1:5" s="5" customFormat="1" ht="15.75" hidden="1" outlineLevel="6" x14ac:dyDescent="0.25">
      <c r="A2054" s="45" t="s">
        <v>137</v>
      </c>
      <c r="B2054" s="51" t="s">
        <v>517</v>
      </c>
      <c r="C2054" s="52">
        <v>14324.5</v>
      </c>
      <c r="D2054" s="53">
        <f t="shared" si="35"/>
        <v>14324.5</v>
      </c>
      <c r="E2054" s="54" t="e">
        <f>#REF!</f>
        <v>#REF!</v>
      </c>
    </row>
    <row r="2055" spans="1:5" s="5" customFormat="1" ht="22.5" hidden="1" outlineLevel="7" x14ac:dyDescent="0.25">
      <c r="A2055" s="29" t="s">
        <v>138</v>
      </c>
      <c r="B2055" s="51" t="s">
        <v>517</v>
      </c>
      <c r="C2055" s="52">
        <v>14324.5</v>
      </c>
      <c r="D2055" s="53">
        <f t="shared" si="35"/>
        <v>14324.5</v>
      </c>
      <c r="E2055" s="54" t="e">
        <f>#REF!</f>
        <v>#REF!</v>
      </c>
    </row>
    <row r="2056" spans="1:5" s="5" customFormat="1" ht="15.75" hidden="1" outlineLevel="5" x14ac:dyDescent="0.25">
      <c r="A2056" s="45" t="s">
        <v>106</v>
      </c>
      <c r="B2056" s="51" t="s">
        <v>517</v>
      </c>
      <c r="C2056" s="52">
        <v>1.8</v>
      </c>
      <c r="D2056" s="53">
        <f t="shared" si="35"/>
        <v>1.8</v>
      </c>
      <c r="E2056" s="54" t="e">
        <f>#REF!</f>
        <v>#REF!</v>
      </c>
    </row>
    <row r="2057" spans="1:5" s="5" customFormat="1" ht="22.5" hidden="1" outlineLevel="6" x14ac:dyDescent="0.25">
      <c r="A2057" s="29" t="s">
        <v>107</v>
      </c>
      <c r="B2057" s="51" t="s">
        <v>517</v>
      </c>
      <c r="C2057" s="52">
        <v>1.8</v>
      </c>
      <c r="D2057" s="53">
        <f t="shared" si="35"/>
        <v>1.8</v>
      </c>
      <c r="E2057" s="54" t="e">
        <f>#REF!</f>
        <v>#REF!</v>
      </c>
    </row>
    <row r="2058" spans="1:5" s="5" customFormat="1" ht="15.75" hidden="1" outlineLevel="7" x14ac:dyDescent="0.25">
      <c r="A2058" s="45" t="s">
        <v>47</v>
      </c>
      <c r="B2058" s="51" t="s">
        <v>517</v>
      </c>
      <c r="C2058" s="52">
        <v>1.8</v>
      </c>
      <c r="D2058" s="53">
        <f t="shared" si="35"/>
        <v>1.8</v>
      </c>
      <c r="E2058" s="54" t="e">
        <f>#REF!</f>
        <v>#REF!</v>
      </c>
    </row>
    <row r="2059" spans="1:5" s="5" customFormat="1" ht="15.75" hidden="1" outlineLevel="2" x14ac:dyDescent="0.25">
      <c r="A2059" s="45" t="s">
        <v>49</v>
      </c>
      <c r="B2059" s="51" t="s">
        <v>517</v>
      </c>
      <c r="C2059" s="52">
        <v>102878</v>
      </c>
      <c r="D2059" s="53">
        <f t="shared" si="35"/>
        <v>102878</v>
      </c>
      <c r="E2059" s="54" t="e">
        <f>#REF!</f>
        <v>#REF!</v>
      </c>
    </row>
    <row r="2060" spans="1:5" s="5" customFormat="1" ht="15.75" hidden="1" outlineLevel="3" x14ac:dyDescent="0.25">
      <c r="A2060" s="29" t="s">
        <v>51</v>
      </c>
      <c r="B2060" s="51" t="s">
        <v>517</v>
      </c>
      <c r="C2060" s="52">
        <v>102878</v>
      </c>
      <c r="D2060" s="53">
        <f t="shared" si="35"/>
        <v>102878</v>
      </c>
      <c r="E2060" s="54" t="e">
        <f>#REF!</f>
        <v>#REF!</v>
      </c>
    </row>
    <row r="2061" spans="1:5" s="5" customFormat="1" ht="15.75" hidden="1" outlineLevel="4" x14ac:dyDescent="0.25">
      <c r="A2061" s="45" t="s">
        <v>118</v>
      </c>
      <c r="B2061" s="51" t="s">
        <v>517</v>
      </c>
      <c r="C2061" s="52">
        <v>87642</v>
      </c>
      <c r="D2061" s="53">
        <f t="shared" si="35"/>
        <v>87642</v>
      </c>
      <c r="E2061" s="54" t="e">
        <f>#REF!</f>
        <v>#REF!</v>
      </c>
    </row>
    <row r="2062" spans="1:5" s="5" customFormat="1" ht="22.5" hidden="1" outlineLevel="5" x14ac:dyDescent="0.25">
      <c r="A2062" s="45" t="s">
        <v>493</v>
      </c>
      <c r="B2062" s="51" t="s">
        <v>517</v>
      </c>
      <c r="C2062" s="52">
        <v>62312</v>
      </c>
      <c r="D2062" s="53">
        <f t="shared" si="35"/>
        <v>62312</v>
      </c>
      <c r="E2062" s="54" t="e">
        <f>#REF!</f>
        <v>#REF!</v>
      </c>
    </row>
    <row r="2063" spans="1:5" s="5" customFormat="1" ht="33.75" hidden="1" outlineLevel="6" x14ac:dyDescent="0.25">
      <c r="A2063" s="45" t="s">
        <v>494</v>
      </c>
      <c r="B2063" s="51" t="s">
        <v>517</v>
      </c>
      <c r="C2063" s="52">
        <v>62312</v>
      </c>
      <c r="D2063" s="53">
        <f t="shared" si="35"/>
        <v>62312</v>
      </c>
      <c r="E2063" s="54" t="e">
        <f>#REF!</f>
        <v>#REF!</v>
      </c>
    </row>
    <row r="2064" spans="1:5" s="5" customFormat="1" ht="15.75" hidden="1" outlineLevel="7" x14ac:dyDescent="0.25">
      <c r="A2064" s="45" t="s">
        <v>28</v>
      </c>
      <c r="B2064" s="51" t="s">
        <v>517</v>
      </c>
      <c r="C2064" s="52">
        <v>62312</v>
      </c>
      <c r="D2064" s="53">
        <f t="shared" si="35"/>
        <v>62312</v>
      </c>
      <c r="E2064" s="54" t="e">
        <f>#REF!</f>
        <v>#REF!</v>
      </c>
    </row>
    <row r="2065" spans="1:5" s="5" customFormat="1" ht="15.75" hidden="1" outlineLevel="5" x14ac:dyDescent="0.25">
      <c r="A2065" s="45" t="s">
        <v>30</v>
      </c>
      <c r="B2065" s="51" t="s">
        <v>517</v>
      </c>
      <c r="C2065" s="52">
        <v>25330</v>
      </c>
      <c r="D2065" s="53">
        <f t="shared" si="35"/>
        <v>25330</v>
      </c>
      <c r="E2065" s="54" t="e">
        <f>#REF!</f>
        <v>#REF!</v>
      </c>
    </row>
    <row r="2066" spans="1:5" s="5" customFormat="1" ht="15.75" hidden="1" outlineLevel="6" x14ac:dyDescent="0.25">
      <c r="A2066" s="29" t="s">
        <v>34</v>
      </c>
      <c r="B2066" s="51" t="s">
        <v>517</v>
      </c>
      <c r="C2066" s="52">
        <v>25330</v>
      </c>
      <c r="D2066" s="53">
        <f t="shared" si="35"/>
        <v>25330</v>
      </c>
      <c r="E2066" s="54" t="e">
        <f>#REF!</f>
        <v>#REF!</v>
      </c>
    </row>
    <row r="2067" spans="1:5" s="5" customFormat="1" ht="15.75" hidden="1" outlineLevel="7" x14ac:dyDescent="0.25">
      <c r="A2067" s="45" t="s">
        <v>36</v>
      </c>
      <c r="B2067" s="51" t="s">
        <v>517</v>
      </c>
      <c r="C2067" s="52">
        <v>25330</v>
      </c>
      <c r="D2067" s="53">
        <f t="shared" si="35"/>
        <v>25330</v>
      </c>
      <c r="E2067" s="54" t="e">
        <f>#REF!</f>
        <v>#REF!</v>
      </c>
    </row>
    <row r="2068" spans="1:5" s="5" customFormat="1" ht="15.75" hidden="1" outlineLevel="4" x14ac:dyDescent="0.25">
      <c r="A2068" s="45" t="s">
        <v>68</v>
      </c>
      <c r="B2068" s="51" t="s">
        <v>517</v>
      </c>
      <c r="C2068" s="52">
        <v>10000</v>
      </c>
      <c r="D2068" s="53">
        <f t="shared" si="35"/>
        <v>10000</v>
      </c>
      <c r="E2068" s="54" t="e">
        <f>#REF!</f>
        <v>#REF!</v>
      </c>
    </row>
    <row r="2069" spans="1:5" s="5" customFormat="1" ht="15.75" hidden="1" outlineLevel="5" x14ac:dyDescent="0.25">
      <c r="A2069" s="29" t="s">
        <v>68</v>
      </c>
      <c r="B2069" s="51" t="s">
        <v>517</v>
      </c>
      <c r="C2069" s="52">
        <v>10000</v>
      </c>
      <c r="D2069" s="53">
        <f t="shared" si="35"/>
        <v>10000</v>
      </c>
      <c r="E2069" s="54" t="e">
        <f>#REF!</f>
        <v>#REF!</v>
      </c>
    </row>
    <row r="2070" spans="1:5" s="5" customFormat="1" ht="22.5" hidden="1" outlineLevel="6" x14ac:dyDescent="0.25">
      <c r="A2070" s="45" t="s">
        <v>520</v>
      </c>
      <c r="B2070" s="51" t="s">
        <v>517</v>
      </c>
      <c r="C2070" s="52">
        <v>10000</v>
      </c>
      <c r="D2070" s="53">
        <f t="shared" si="35"/>
        <v>10000</v>
      </c>
      <c r="E2070" s="54" t="e">
        <f>#REF!</f>
        <v>#REF!</v>
      </c>
    </row>
    <row r="2071" spans="1:5" s="5" customFormat="1" ht="15.75" hidden="1" outlineLevel="7" x14ac:dyDescent="0.25">
      <c r="A2071" s="45" t="s">
        <v>28</v>
      </c>
      <c r="B2071" s="51" t="s">
        <v>517</v>
      </c>
      <c r="C2071" s="52">
        <v>10000</v>
      </c>
      <c r="D2071" s="53">
        <f t="shared" si="35"/>
        <v>10000</v>
      </c>
      <c r="E2071" s="54" t="e">
        <f>#REF!</f>
        <v>#REF!</v>
      </c>
    </row>
    <row r="2072" spans="1:5" s="5" customFormat="1" ht="15.75" hidden="1" outlineLevel="4" x14ac:dyDescent="0.25">
      <c r="A2072" s="45" t="s">
        <v>30</v>
      </c>
      <c r="B2072" s="51" t="s">
        <v>517</v>
      </c>
      <c r="C2072" s="52">
        <v>5236</v>
      </c>
      <c r="D2072" s="53">
        <f t="shared" si="35"/>
        <v>5236</v>
      </c>
      <c r="E2072" s="54" t="e">
        <f>#REF!</f>
        <v>#REF!</v>
      </c>
    </row>
    <row r="2073" spans="1:5" s="5" customFormat="1" ht="15.75" hidden="1" outlineLevel="5" x14ac:dyDescent="0.25">
      <c r="A2073" s="29" t="s">
        <v>34</v>
      </c>
      <c r="B2073" s="51" t="s">
        <v>517</v>
      </c>
      <c r="C2073" s="52">
        <v>5236</v>
      </c>
      <c r="D2073" s="53">
        <f t="shared" si="35"/>
        <v>5236</v>
      </c>
      <c r="E2073" s="54" t="e">
        <f>#REF!</f>
        <v>#REF!</v>
      </c>
    </row>
    <row r="2074" spans="1:5" s="5" customFormat="1" ht="22.5" hidden="1" outlineLevel="6" x14ac:dyDescent="0.25">
      <c r="A2074" s="45" t="s">
        <v>521</v>
      </c>
      <c r="B2074" s="51" t="s">
        <v>517</v>
      </c>
      <c r="C2074" s="52">
        <v>5236</v>
      </c>
      <c r="D2074" s="53">
        <f t="shared" si="35"/>
        <v>5236</v>
      </c>
      <c r="E2074" s="54" t="e">
        <f>#REF!</f>
        <v>#REF!</v>
      </c>
    </row>
    <row r="2075" spans="1:5" s="5" customFormat="1" ht="15.75" hidden="1" outlineLevel="7" x14ac:dyDescent="0.25">
      <c r="A2075" s="45" t="s">
        <v>28</v>
      </c>
      <c r="B2075" s="51" t="s">
        <v>517</v>
      </c>
      <c r="C2075" s="52">
        <v>5236</v>
      </c>
      <c r="D2075" s="53">
        <f t="shared" si="35"/>
        <v>5236</v>
      </c>
      <c r="E2075" s="54" t="e">
        <f>#REF!</f>
        <v>#REF!</v>
      </c>
    </row>
    <row r="2076" spans="1:5" s="5" customFormat="1" ht="15.75" hidden="1" outlineLevel="1" x14ac:dyDescent="0.25">
      <c r="A2076" s="45" t="s">
        <v>30</v>
      </c>
      <c r="B2076" s="51" t="s">
        <v>523</v>
      </c>
      <c r="C2076" s="52">
        <v>139794</v>
      </c>
      <c r="D2076" s="53">
        <f t="shared" si="35"/>
        <v>139794</v>
      </c>
      <c r="E2076" s="54" t="e">
        <f>#REF!</f>
        <v>#REF!</v>
      </c>
    </row>
    <row r="2077" spans="1:5" s="5" customFormat="1" ht="15.75" hidden="1" outlineLevel="2" x14ac:dyDescent="0.25">
      <c r="A2077" s="29" t="s">
        <v>34</v>
      </c>
      <c r="B2077" s="51" t="s">
        <v>523</v>
      </c>
      <c r="C2077" s="52">
        <v>139794</v>
      </c>
      <c r="D2077" s="53">
        <f t="shared" si="35"/>
        <v>139794</v>
      </c>
      <c r="E2077" s="54" t="e">
        <f>#REF!</f>
        <v>#REF!</v>
      </c>
    </row>
    <row r="2078" spans="1:5" s="5" customFormat="1" ht="15.75" hidden="1" outlineLevel="3" x14ac:dyDescent="0.25">
      <c r="A2078" s="45" t="s">
        <v>522</v>
      </c>
      <c r="B2078" s="51" t="s">
        <v>523</v>
      </c>
      <c r="C2078" s="52">
        <v>139794</v>
      </c>
      <c r="D2078" s="53">
        <f t="shared" si="35"/>
        <v>139794</v>
      </c>
      <c r="E2078" s="54" t="e">
        <f>#REF!</f>
        <v>#REF!</v>
      </c>
    </row>
    <row r="2079" spans="1:5" s="5" customFormat="1" ht="15.75" hidden="1" outlineLevel="4" x14ac:dyDescent="0.25">
      <c r="A2079" s="45" t="s">
        <v>118</v>
      </c>
      <c r="B2079" s="51" t="s">
        <v>523</v>
      </c>
      <c r="C2079" s="52">
        <v>139794</v>
      </c>
      <c r="D2079" s="53">
        <f t="shared" si="35"/>
        <v>139794</v>
      </c>
      <c r="E2079" s="54" t="e">
        <f>#REF!</f>
        <v>#REF!</v>
      </c>
    </row>
    <row r="2080" spans="1:5" s="5" customFormat="1" ht="22.5" hidden="1" outlineLevel="5" x14ac:dyDescent="0.25">
      <c r="A2080" s="45" t="s">
        <v>493</v>
      </c>
      <c r="B2080" s="51" t="s">
        <v>523</v>
      </c>
      <c r="C2080" s="52">
        <v>13000</v>
      </c>
      <c r="D2080" s="53">
        <f t="shared" si="35"/>
        <v>13000</v>
      </c>
      <c r="E2080" s="54" t="e">
        <f>#REF!</f>
        <v>#REF!</v>
      </c>
    </row>
    <row r="2081" spans="1:5" s="5" customFormat="1" ht="33.75" hidden="1" outlineLevel="6" x14ac:dyDescent="0.25">
      <c r="A2081" s="45" t="s">
        <v>494</v>
      </c>
      <c r="B2081" s="51" t="s">
        <v>523</v>
      </c>
      <c r="C2081" s="52">
        <v>13000</v>
      </c>
      <c r="D2081" s="53">
        <f t="shared" si="35"/>
        <v>13000</v>
      </c>
      <c r="E2081" s="54" t="e">
        <f>#REF!</f>
        <v>#REF!</v>
      </c>
    </row>
    <row r="2082" spans="1:5" s="5" customFormat="1" ht="15.75" hidden="1" outlineLevel="7" x14ac:dyDescent="0.25">
      <c r="A2082" s="45" t="s">
        <v>186</v>
      </c>
      <c r="B2082" s="51" t="s">
        <v>523</v>
      </c>
      <c r="C2082" s="52">
        <v>13000</v>
      </c>
      <c r="D2082" s="53">
        <f t="shared" si="35"/>
        <v>13000</v>
      </c>
      <c r="E2082" s="54" t="e">
        <f>#REF!</f>
        <v>#REF!</v>
      </c>
    </row>
    <row r="2083" spans="1:5" s="5" customFormat="1" ht="22.5" hidden="1" outlineLevel="5" x14ac:dyDescent="0.25">
      <c r="A2083" s="45" t="s">
        <v>187</v>
      </c>
      <c r="B2083" s="51" t="s">
        <v>523</v>
      </c>
      <c r="C2083" s="52">
        <v>126794</v>
      </c>
      <c r="D2083" s="53">
        <f t="shared" si="35"/>
        <v>126794</v>
      </c>
      <c r="E2083" s="54" t="e">
        <f>#REF!</f>
        <v>#REF!</v>
      </c>
    </row>
    <row r="2084" spans="1:5" s="5" customFormat="1" ht="22.5" hidden="1" outlineLevel="6" x14ac:dyDescent="0.25">
      <c r="A2084" s="29" t="s">
        <v>188</v>
      </c>
      <c r="B2084" s="51" t="s">
        <v>523</v>
      </c>
      <c r="C2084" s="52">
        <v>126794</v>
      </c>
      <c r="D2084" s="53">
        <f t="shared" si="35"/>
        <v>126794</v>
      </c>
      <c r="E2084" s="54" t="e">
        <f>#REF!</f>
        <v>#REF!</v>
      </c>
    </row>
    <row r="2085" spans="1:5" s="5" customFormat="1" ht="15.75" hidden="1" outlineLevel="7" x14ac:dyDescent="0.25">
      <c r="A2085" s="45" t="s">
        <v>100</v>
      </c>
      <c r="B2085" s="51" t="s">
        <v>523</v>
      </c>
      <c r="C2085" s="52">
        <v>126794</v>
      </c>
      <c r="D2085" s="53">
        <f t="shared" si="35"/>
        <v>126794</v>
      </c>
      <c r="E2085" s="54" t="e">
        <f>#REF!</f>
        <v>#REF!</v>
      </c>
    </row>
    <row r="2086" spans="1:5" s="5" customFormat="1" ht="15.75" hidden="1" outlineLevel="1" x14ac:dyDescent="0.25">
      <c r="A2086" s="45" t="s">
        <v>182</v>
      </c>
      <c r="B2086" s="51" t="s">
        <v>525</v>
      </c>
      <c r="C2086" s="52">
        <v>44827.9</v>
      </c>
      <c r="D2086" s="53">
        <f t="shared" si="35"/>
        <v>44827.9</v>
      </c>
      <c r="E2086" s="54" t="e">
        <f>#REF!</f>
        <v>#REF!</v>
      </c>
    </row>
    <row r="2087" spans="1:5" s="5" customFormat="1" ht="22.5" hidden="1" outlineLevel="2" x14ac:dyDescent="0.25">
      <c r="A2087" s="29" t="s">
        <v>183</v>
      </c>
      <c r="B2087" s="51" t="s">
        <v>525</v>
      </c>
      <c r="C2087" s="52">
        <v>41143.4</v>
      </c>
      <c r="D2087" s="53">
        <f t="shared" si="35"/>
        <v>41143.4</v>
      </c>
      <c r="E2087" s="54" t="e">
        <f>#REF!</f>
        <v>#REF!</v>
      </c>
    </row>
    <row r="2088" spans="1:5" s="5" customFormat="1" ht="15.75" hidden="1" outlineLevel="3" x14ac:dyDescent="0.25">
      <c r="A2088" s="45" t="s">
        <v>524</v>
      </c>
      <c r="B2088" s="51" t="s">
        <v>525</v>
      </c>
      <c r="C2088" s="52">
        <v>2338</v>
      </c>
      <c r="D2088" s="53">
        <f t="shared" si="35"/>
        <v>2338</v>
      </c>
      <c r="E2088" s="54" t="e">
        <f>#REF!</f>
        <v>#REF!</v>
      </c>
    </row>
    <row r="2089" spans="1:5" s="5" customFormat="1" ht="22.5" hidden="1" outlineLevel="5" x14ac:dyDescent="0.25">
      <c r="A2089" s="45" t="s">
        <v>13</v>
      </c>
      <c r="B2089" s="51" t="s">
        <v>525</v>
      </c>
      <c r="C2089" s="52">
        <v>2338</v>
      </c>
      <c r="D2089" s="53">
        <f t="shared" si="35"/>
        <v>2338</v>
      </c>
      <c r="E2089" s="54" t="e">
        <f>#REF!</f>
        <v>#REF!</v>
      </c>
    </row>
    <row r="2090" spans="1:5" s="5" customFormat="1" ht="22.5" hidden="1" outlineLevel="6" x14ac:dyDescent="0.25">
      <c r="A2090" s="45" t="s">
        <v>55</v>
      </c>
      <c r="B2090" s="51" t="s">
        <v>525</v>
      </c>
      <c r="C2090" s="52">
        <v>2338</v>
      </c>
      <c r="D2090" s="53">
        <f t="shared" si="35"/>
        <v>2338</v>
      </c>
      <c r="E2090" s="54" t="e">
        <f>#REF!</f>
        <v>#REF!</v>
      </c>
    </row>
    <row r="2091" spans="1:5" s="5" customFormat="1" ht="33.75" hidden="1" outlineLevel="7" x14ac:dyDescent="0.25">
      <c r="A2091" s="45" t="s">
        <v>16</v>
      </c>
      <c r="B2091" s="51" t="s">
        <v>525</v>
      </c>
      <c r="C2091" s="52">
        <v>2338</v>
      </c>
      <c r="D2091" s="53">
        <f t="shared" si="35"/>
        <v>2338</v>
      </c>
      <c r="E2091" s="54" t="e">
        <f>#REF!</f>
        <v>#REF!</v>
      </c>
    </row>
    <row r="2092" spans="1:5" s="5" customFormat="1" ht="15.75" hidden="1" outlineLevel="3" x14ac:dyDescent="0.25">
      <c r="A2092" s="45" t="s">
        <v>18</v>
      </c>
      <c r="B2092" s="51" t="s">
        <v>525</v>
      </c>
      <c r="C2092" s="52">
        <v>38805.4</v>
      </c>
      <c r="D2092" s="53">
        <f t="shared" si="35"/>
        <v>38805.4</v>
      </c>
      <c r="E2092" s="54" t="e">
        <f>#REF!</f>
        <v>#REF!</v>
      </c>
    </row>
    <row r="2093" spans="1:5" s="5" customFormat="1" ht="15.75" hidden="1" outlineLevel="5" x14ac:dyDescent="0.25">
      <c r="A2093" s="29" t="s">
        <v>20</v>
      </c>
      <c r="B2093" s="51" t="s">
        <v>525</v>
      </c>
      <c r="C2093" s="52">
        <v>32377.1</v>
      </c>
      <c r="D2093" s="53">
        <f t="shared" si="35"/>
        <v>32377.1</v>
      </c>
      <c r="E2093" s="54" t="e">
        <f>#REF!</f>
        <v>#REF!</v>
      </c>
    </row>
    <row r="2094" spans="1:5" s="5" customFormat="1" ht="15.75" hidden="1" outlineLevel="6" x14ac:dyDescent="0.25">
      <c r="A2094" s="45" t="s">
        <v>24</v>
      </c>
      <c r="B2094" s="51" t="s">
        <v>525</v>
      </c>
      <c r="C2094" s="52">
        <v>32377.1</v>
      </c>
      <c r="D2094" s="53">
        <f t="shared" si="35"/>
        <v>32377.1</v>
      </c>
      <c r="E2094" s="54" t="e">
        <f>#REF!</f>
        <v>#REF!</v>
      </c>
    </row>
    <row r="2095" spans="1:5" s="5" customFormat="1" ht="33.75" hidden="1" outlineLevel="7" x14ac:dyDescent="0.25">
      <c r="A2095" s="45" t="s">
        <v>16</v>
      </c>
      <c r="B2095" s="51" t="s">
        <v>525</v>
      </c>
      <c r="C2095" s="52">
        <v>32360.1</v>
      </c>
      <c r="D2095" s="53">
        <f t="shared" si="35"/>
        <v>32360.1</v>
      </c>
      <c r="E2095" s="54" t="e">
        <f>#REF!</f>
        <v>#REF!</v>
      </c>
    </row>
    <row r="2096" spans="1:5" s="5" customFormat="1" ht="15.75" hidden="1" outlineLevel="7" x14ac:dyDescent="0.25">
      <c r="A2096" s="45" t="s">
        <v>18</v>
      </c>
      <c r="B2096" s="51" t="s">
        <v>525</v>
      </c>
      <c r="C2096" s="52">
        <v>17</v>
      </c>
      <c r="D2096" s="53">
        <f t="shared" si="35"/>
        <v>17</v>
      </c>
      <c r="E2096" s="54" t="e">
        <f>#REF!</f>
        <v>#REF!</v>
      </c>
    </row>
    <row r="2097" spans="1:5" s="5" customFormat="1" ht="15.75" hidden="1" outlineLevel="5" x14ac:dyDescent="0.25">
      <c r="A2097" s="29" t="s">
        <v>20</v>
      </c>
      <c r="B2097" s="51" t="s">
        <v>525</v>
      </c>
      <c r="C2097" s="52">
        <v>6424.2</v>
      </c>
      <c r="D2097" s="53">
        <f t="shared" si="35"/>
        <v>6424.2</v>
      </c>
      <c r="E2097" s="54" t="e">
        <f>#REF!</f>
        <v>#REF!</v>
      </c>
    </row>
    <row r="2098" spans="1:5" s="5" customFormat="1" ht="15.75" hidden="1" outlineLevel="6" x14ac:dyDescent="0.25">
      <c r="A2098" s="29" t="s">
        <v>26</v>
      </c>
      <c r="B2098" s="51" t="s">
        <v>525</v>
      </c>
      <c r="C2098" s="52">
        <v>6424.2</v>
      </c>
      <c r="D2098" s="53">
        <f t="shared" si="35"/>
        <v>6424.2</v>
      </c>
      <c r="E2098" s="54" t="e">
        <f>#REF!</f>
        <v>#REF!</v>
      </c>
    </row>
    <row r="2099" spans="1:5" s="5" customFormat="1" ht="15.75" hidden="1" outlineLevel="7" x14ac:dyDescent="0.25">
      <c r="A2099" s="45" t="s">
        <v>28</v>
      </c>
      <c r="B2099" s="51" t="s">
        <v>525</v>
      </c>
      <c r="C2099" s="52">
        <v>907.6</v>
      </c>
      <c r="D2099" s="53">
        <f t="shared" si="35"/>
        <v>907.6</v>
      </c>
      <c r="E2099" s="54" t="e">
        <f>#REF!</f>
        <v>#REF!</v>
      </c>
    </row>
    <row r="2100" spans="1:5" s="5" customFormat="1" ht="15.75" hidden="1" outlineLevel="7" x14ac:dyDescent="0.25">
      <c r="A2100" s="45" t="s">
        <v>30</v>
      </c>
      <c r="B2100" s="51" t="s">
        <v>525</v>
      </c>
      <c r="C2100" s="52">
        <v>5516.6</v>
      </c>
      <c r="D2100" s="53">
        <f t="shared" si="35"/>
        <v>5516.6</v>
      </c>
      <c r="E2100" s="54" t="e">
        <f>#REF!</f>
        <v>#REF!</v>
      </c>
    </row>
    <row r="2101" spans="1:5" s="5" customFormat="1" ht="15.75" hidden="1" outlineLevel="5" x14ac:dyDescent="0.25">
      <c r="A2101" s="29" t="s">
        <v>32</v>
      </c>
      <c r="B2101" s="51" t="s">
        <v>525</v>
      </c>
      <c r="C2101" s="52">
        <v>4.0999999999999996</v>
      </c>
      <c r="D2101" s="53">
        <f t="shared" si="35"/>
        <v>4.0999999999999996</v>
      </c>
      <c r="E2101" s="54" t="e">
        <f>#REF!</f>
        <v>#REF!</v>
      </c>
    </row>
    <row r="2102" spans="1:5" s="5" customFormat="1" ht="15.75" hidden="1" outlineLevel="6" x14ac:dyDescent="0.25">
      <c r="A2102" s="29" t="s">
        <v>34</v>
      </c>
      <c r="B2102" s="51" t="s">
        <v>525</v>
      </c>
      <c r="C2102" s="52">
        <v>4.0999999999999996</v>
      </c>
      <c r="D2102" s="53">
        <f t="shared" si="35"/>
        <v>4.0999999999999996</v>
      </c>
      <c r="E2102" s="54" t="e">
        <f>#REF!</f>
        <v>#REF!</v>
      </c>
    </row>
    <row r="2103" spans="1:5" s="5" customFormat="1" ht="15.75" hidden="1" outlineLevel="7" x14ac:dyDescent="0.25">
      <c r="A2103" s="45" t="s">
        <v>47</v>
      </c>
      <c r="B2103" s="51" t="s">
        <v>525</v>
      </c>
      <c r="C2103" s="52">
        <v>4.0999999999999996</v>
      </c>
      <c r="D2103" s="53">
        <f t="shared" si="35"/>
        <v>4.0999999999999996</v>
      </c>
      <c r="E2103" s="54" t="e">
        <f>#REF!</f>
        <v>#REF!</v>
      </c>
    </row>
    <row r="2104" spans="1:5" s="5" customFormat="1" ht="15.75" hidden="1" outlineLevel="2" x14ac:dyDescent="0.25">
      <c r="A2104" s="45" t="s">
        <v>49</v>
      </c>
      <c r="B2104" s="51" t="s">
        <v>525</v>
      </c>
      <c r="C2104" s="52">
        <v>3684.5</v>
      </c>
      <c r="D2104" s="53">
        <f t="shared" ref="D2104:D2168" si="36">C2104</f>
        <v>3684.5</v>
      </c>
      <c r="E2104" s="54" t="e">
        <f>#REF!</f>
        <v>#REF!</v>
      </c>
    </row>
    <row r="2105" spans="1:5" s="5" customFormat="1" ht="15.75" hidden="1" outlineLevel="3" x14ac:dyDescent="0.25">
      <c r="A2105" s="29" t="s">
        <v>51</v>
      </c>
      <c r="B2105" s="51" t="s">
        <v>525</v>
      </c>
      <c r="C2105" s="52">
        <v>452</v>
      </c>
      <c r="D2105" s="53">
        <f t="shared" si="36"/>
        <v>452</v>
      </c>
      <c r="E2105" s="54" t="e">
        <f>#REF!</f>
        <v>#REF!</v>
      </c>
    </row>
    <row r="2106" spans="1:5" s="5" customFormat="1" ht="15.75" hidden="1" outlineLevel="5" x14ac:dyDescent="0.25">
      <c r="A2106" s="45" t="s">
        <v>118</v>
      </c>
      <c r="B2106" s="51" t="s">
        <v>525</v>
      </c>
      <c r="C2106" s="52">
        <v>70</v>
      </c>
      <c r="D2106" s="53">
        <f t="shared" si="36"/>
        <v>70</v>
      </c>
      <c r="E2106" s="54" t="e">
        <f>#REF!</f>
        <v>#REF!</v>
      </c>
    </row>
    <row r="2107" spans="1:5" s="5" customFormat="1" ht="22.5" hidden="1" outlineLevel="6" x14ac:dyDescent="0.25">
      <c r="A2107" s="45" t="s">
        <v>140</v>
      </c>
      <c r="B2107" s="51" t="s">
        <v>525</v>
      </c>
      <c r="C2107" s="52">
        <v>70</v>
      </c>
      <c r="D2107" s="53">
        <f t="shared" si="36"/>
        <v>70</v>
      </c>
      <c r="E2107" s="54" t="e">
        <f>#REF!</f>
        <v>#REF!</v>
      </c>
    </row>
    <row r="2108" spans="1:5" s="5" customFormat="1" ht="15.75" hidden="1" outlineLevel="7" x14ac:dyDescent="0.25">
      <c r="A2108" s="45" t="s">
        <v>28</v>
      </c>
      <c r="B2108" s="51" t="s">
        <v>525</v>
      </c>
      <c r="C2108" s="52">
        <v>70</v>
      </c>
      <c r="D2108" s="53">
        <f t="shared" si="36"/>
        <v>70</v>
      </c>
      <c r="E2108" s="54" t="e">
        <f>#REF!</f>
        <v>#REF!</v>
      </c>
    </row>
    <row r="2109" spans="1:5" s="5" customFormat="1" ht="15.75" hidden="1" outlineLevel="5" x14ac:dyDescent="0.25">
      <c r="A2109" s="45" t="s">
        <v>30</v>
      </c>
      <c r="B2109" s="51" t="s">
        <v>525</v>
      </c>
      <c r="C2109" s="52">
        <v>382</v>
      </c>
      <c r="D2109" s="53">
        <f t="shared" si="36"/>
        <v>382</v>
      </c>
      <c r="E2109" s="54" t="e">
        <f>#REF!</f>
        <v>#REF!</v>
      </c>
    </row>
    <row r="2110" spans="1:5" s="5" customFormat="1" ht="15.75" hidden="1" outlineLevel="6" x14ac:dyDescent="0.25">
      <c r="A2110" s="29" t="s">
        <v>34</v>
      </c>
      <c r="B2110" s="51" t="s">
        <v>525</v>
      </c>
      <c r="C2110" s="52">
        <v>382</v>
      </c>
      <c r="D2110" s="53">
        <f t="shared" si="36"/>
        <v>382</v>
      </c>
      <c r="E2110" s="54" t="e">
        <f>#REF!</f>
        <v>#REF!</v>
      </c>
    </row>
    <row r="2111" spans="1:5" s="5" customFormat="1" ht="22.5" hidden="1" outlineLevel="7" x14ac:dyDescent="0.25">
      <c r="A2111" s="45" t="s">
        <v>105</v>
      </c>
      <c r="B2111" s="51" t="s">
        <v>525</v>
      </c>
      <c r="C2111" s="52">
        <v>382</v>
      </c>
      <c r="D2111" s="53">
        <f t="shared" si="36"/>
        <v>382</v>
      </c>
      <c r="E2111" s="54" t="e">
        <f>#REF!</f>
        <v>#REF!</v>
      </c>
    </row>
    <row r="2112" spans="1:5" s="5" customFormat="1" ht="15.75" hidden="1" outlineLevel="3" x14ac:dyDescent="0.25">
      <c r="A2112" s="45" t="s">
        <v>106</v>
      </c>
      <c r="B2112" s="51" t="s">
        <v>525</v>
      </c>
      <c r="C2112" s="52">
        <v>1550</v>
      </c>
      <c r="D2112" s="53">
        <f t="shared" si="36"/>
        <v>1550</v>
      </c>
      <c r="E2112" s="54" t="e">
        <f>#REF!</f>
        <v>#REF!</v>
      </c>
    </row>
    <row r="2113" spans="1:5" s="5" customFormat="1" ht="15.75" hidden="1" outlineLevel="5" x14ac:dyDescent="0.25">
      <c r="A2113" s="29" t="s">
        <v>316</v>
      </c>
      <c r="B2113" s="51" t="s">
        <v>525</v>
      </c>
      <c r="C2113" s="52">
        <v>1550</v>
      </c>
      <c r="D2113" s="53">
        <f t="shared" si="36"/>
        <v>1550</v>
      </c>
      <c r="E2113" s="54" t="e">
        <f>#REF!</f>
        <v>#REF!</v>
      </c>
    </row>
    <row r="2114" spans="1:5" s="5" customFormat="1" ht="22.5" hidden="1" outlineLevel="6" x14ac:dyDescent="0.25">
      <c r="A2114" s="45" t="s">
        <v>308</v>
      </c>
      <c r="B2114" s="51" t="s">
        <v>525</v>
      </c>
      <c r="C2114" s="52">
        <v>1550</v>
      </c>
      <c r="D2114" s="53">
        <f t="shared" si="36"/>
        <v>1550</v>
      </c>
      <c r="E2114" s="54" t="e">
        <f>#REF!</f>
        <v>#REF!</v>
      </c>
    </row>
    <row r="2115" spans="1:5" s="5" customFormat="1" ht="15.75" hidden="1" outlineLevel="7" x14ac:dyDescent="0.25">
      <c r="A2115" s="45" t="s">
        <v>28</v>
      </c>
      <c r="B2115" s="51" t="s">
        <v>525</v>
      </c>
      <c r="C2115" s="52">
        <v>1550</v>
      </c>
      <c r="D2115" s="53">
        <f t="shared" si="36"/>
        <v>1550</v>
      </c>
      <c r="E2115" s="54" t="e">
        <f>#REF!</f>
        <v>#REF!</v>
      </c>
    </row>
    <row r="2116" spans="1:5" s="5" customFormat="1" ht="15.75" hidden="1" outlineLevel="3" x14ac:dyDescent="0.25">
      <c r="A2116" s="45" t="s">
        <v>30</v>
      </c>
      <c r="B2116" s="51" t="s">
        <v>525</v>
      </c>
      <c r="C2116" s="52">
        <v>1682.5</v>
      </c>
      <c r="D2116" s="53">
        <f t="shared" si="36"/>
        <v>1682.5</v>
      </c>
      <c r="E2116" s="54" t="e">
        <f>#REF!</f>
        <v>#REF!</v>
      </c>
    </row>
    <row r="2117" spans="1:5" s="5" customFormat="1" ht="15.75" hidden="1" outlineLevel="5" x14ac:dyDescent="0.25">
      <c r="A2117" s="29" t="s">
        <v>34</v>
      </c>
      <c r="B2117" s="51" t="s">
        <v>525</v>
      </c>
      <c r="C2117" s="52">
        <v>1682.5</v>
      </c>
      <c r="D2117" s="53">
        <f t="shared" si="36"/>
        <v>1682.5</v>
      </c>
      <c r="E2117" s="54" t="e">
        <f>#REF!</f>
        <v>#REF!</v>
      </c>
    </row>
    <row r="2118" spans="1:5" s="5" customFormat="1" ht="22.5" hidden="1" outlineLevel="6" x14ac:dyDescent="0.25">
      <c r="A2118" s="45" t="s">
        <v>242</v>
      </c>
      <c r="B2118" s="51" t="s">
        <v>525</v>
      </c>
      <c r="C2118" s="52">
        <v>1682.5</v>
      </c>
      <c r="D2118" s="53">
        <f t="shared" si="36"/>
        <v>1682.5</v>
      </c>
      <c r="E2118" s="54" t="e">
        <f>#REF!</f>
        <v>#REF!</v>
      </c>
    </row>
    <row r="2119" spans="1:5" s="5" customFormat="1" ht="15.75" hidden="1" outlineLevel="7" x14ac:dyDescent="0.25">
      <c r="A2119" s="45" t="s">
        <v>28</v>
      </c>
      <c r="B2119" s="51" t="s">
        <v>525</v>
      </c>
      <c r="C2119" s="52">
        <v>1682.5</v>
      </c>
      <c r="D2119" s="53">
        <f t="shared" si="36"/>
        <v>1682.5</v>
      </c>
      <c r="E2119" s="54" t="e">
        <f>#REF!</f>
        <v>#REF!</v>
      </c>
    </row>
    <row r="2120" spans="1:5" s="5" customFormat="1" ht="15.75" hidden="1" x14ac:dyDescent="0.25">
      <c r="A2120" s="45" t="s">
        <v>30</v>
      </c>
      <c r="B2120" s="51" t="s">
        <v>527</v>
      </c>
      <c r="C2120" s="52">
        <v>101360.1</v>
      </c>
      <c r="D2120" s="53">
        <f t="shared" si="36"/>
        <v>101360.1</v>
      </c>
      <c r="E2120" s="54" t="e">
        <f>#REF!</f>
        <v>#REF!</v>
      </c>
    </row>
    <row r="2121" spans="1:5" s="5" customFormat="1" ht="15.75" hidden="1" outlineLevel="1" x14ac:dyDescent="0.25">
      <c r="A2121" s="29" t="s">
        <v>34</v>
      </c>
      <c r="B2121" s="51" t="s">
        <v>529</v>
      </c>
      <c r="C2121" s="52">
        <v>33680.1</v>
      </c>
      <c r="D2121" s="53">
        <f t="shared" si="36"/>
        <v>33680.1</v>
      </c>
      <c r="E2121" s="54" t="e">
        <f>#REF!</f>
        <v>#REF!</v>
      </c>
    </row>
    <row r="2122" spans="1:5" s="5" customFormat="1" ht="15.75" hidden="1" outlineLevel="2" x14ac:dyDescent="0.25">
      <c r="A2122" s="45" t="s">
        <v>526</v>
      </c>
      <c r="B2122" s="51" t="s">
        <v>529</v>
      </c>
      <c r="C2122" s="52">
        <v>33680.1</v>
      </c>
      <c r="D2122" s="53">
        <f t="shared" si="36"/>
        <v>33680.1</v>
      </c>
      <c r="E2122" s="54" t="e">
        <f>#REF!</f>
        <v>#REF!</v>
      </c>
    </row>
    <row r="2123" spans="1:5" s="5" customFormat="1" ht="15.75" hidden="1" outlineLevel="3" x14ac:dyDescent="0.25">
      <c r="A2123" s="45" t="s">
        <v>528</v>
      </c>
      <c r="B2123" s="51" t="s">
        <v>529</v>
      </c>
      <c r="C2123" s="52">
        <v>33680.1</v>
      </c>
      <c r="D2123" s="53">
        <f t="shared" si="36"/>
        <v>33680.1</v>
      </c>
      <c r="E2123" s="54" t="e">
        <f>#REF!</f>
        <v>#REF!</v>
      </c>
    </row>
    <row r="2124" spans="1:5" s="5" customFormat="1" ht="22.5" hidden="1" outlineLevel="5" x14ac:dyDescent="0.25">
      <c r="A2124" s="45" t="s">
        <v>530</v>
      </c>
      <c r="B2124" s="51" t="s">
        <v>529</v>
      </c>
      <c r="C2124" s="52">
        <v>8303.1</v>
      </c>
      <c r="D2124" s="53">
        <f t="shared" si="36"/>
        <v>8303.1</v>
      </c>
      <c r="E2124" s="54" t="e">
        <f>#REF!</f>
        <v>#REF!</v>
      </c>
    </row>
    <row r="2125" spans="1:5" s="5" customFormat="1" ht="15.75" hidden="1" outlineLevel="6" x14ac:dyDescent="0.25">
      <c r="A2125" s="45" t="s">
        <v>79</v>
      </c>
      <c r="B2125" s="51" t="s">
        <v>529</v>
      </c>
      <c r="C2125" s="52">
        <v>8303.1</v>
      </c>
      <c r="D2125" s="53">
        <f t="shared" si="36"/>
        <v>8303.1</v>
      </c>
      <c r="E2125" s="54" t="e">
        <f>#REF!</f>
        <v>#REF!</v>
      </c>
    </row>
    <row r="2126" spans="1:5" s="5" customFormat="1" ht="33.75" hidden="1" outlineLevel="7" x14ac:dyDescent="0.25">
      <c r="A2126" s="45" t="s">
        <v>16</v>
      </c>
      <c r="B2126" s="51" t="s">
        <v>529</v>
      </c>
      <c r="C2126" s="52">
        <v>8286.1</v>
      </c>
      <c r="D2126" s="53">
        <f t="shared" si="36"/>
        <v>8286.1</v>
      </c>
      <c r="E2126" s="54" t="e">
        <f>#REF!</f>
        <v>#REF!</v>
      </c>
    </row>
    <row r="2127" spans="1:5" s="5" customFormat="1" ht="15.75" hidden="1" outlineLevel="7" x14ac:dyDescent="0.25">
      <c r="A2127" s="45" t="s">
        <v>80</v>
      </c>
      <c r="B2127" s="51" t="s">
        <v>529</v>
      </c>
      <c r="C2127" s="52">
        <v>17</v>
      </c>
      <c r="D2127" s="53">
        <f t="shared" si="36"/>
        <v>17</v>
      </c>
      <c r="E2127" s="54" t="e">
        <f>#REF!</f>
        <v>#REF!</v>
      </c>
    </row>
    <row r="2128" spans="1:5" s="5" customFormat="1" ht="15.75" hidden="1" outlineLevel="5" x14ac:dyDescent="0.25">
      <c r="A2128" s="29" t="s">
        <v>20</v>
      </c>
      <c r="B2128" s="51" t="s">
        <v>529</v>
      </c>
      <c r="C2128" s="52">
        <v>251.2</v>
      </c>
      <c r="D2128" s="53">
        <f t="shared" si="36"/>
        <v>251.2</v>
      </c>
      <c r="E2128" s="54" t="e">
        <f>#REF!</f>
        <v>#REF!</v>
      </c>
    </row>
    <row r="2129" spans="1:5" s="5" customFormat="1" ht="15.75" hidden="1" outlineLevel="6" x14ac:dyDescent="0.25">
      <c r="A2129" s="29" t="s">
        <v>26</v>
      </c>
      <c r="B2129" s="51" t="s">
        <v>529</v>
      </c>
      <c r="C2129" s="52">
        <v>251.2</v>
      </c>
      <c r="D2129" s="53">
        <f t="shared" si="36"/>
        <v>251.2</v>
      </c>
      <c r="E2129" s="54" t="e">
        <f>#REF!</f>
        <v>#REF!</v>
      </c>
    </row>
    <row r="2130" spans="1:5" s="5" customFormat="1" ht="15.75" hidden="1" outlineLevel="7" x14ac:dyDescent="0.25">
      <c r="A2130" s="45" t="s">
        <v>28</v>
      </c>
      <c r="B2130" s="51" t="s">
        <v>529</v>
      </c>
      <c r="C2130" s="52">
        <v>61.6</v>
      </c>
      <c r="D2130" s="53">
        <f t="shared" si="36"/>
        <v>61.6</v>
      </c>
      <c r="E2130" s="54" t="e">
        <f>#REF!</f>
        <v>#REF!</v>
      </c>
    </row>
    <row r="2131" spans="1:5" s="5" customFormat="1" ht="15.75" hidden="1" outlineLevel="7" x14ac:dyDescent="0.25">
      <c r="A2131" s="45" t="s">
        <v>30</v>
      </c>
      <c r="B2131" s="51" t="s">
        <v>529</v>
      </c>
      <c r="C2131" s="52">
        <v>189.6</v>
      </c>
      <c r="D2131" s="53">
        <f t="shared" si="36"/>
        <v>189.6</v>
      </c>
      <c r="E2131" s="54" t="e">
        <f>#REF!</f>
        <v>#REF!</v>
      </c>
    </row>
    <row r="2132" spans="1:5" s="5" customFormat="1" ht="15.75" hidden="1" outlineLevel="5" x14ac:dyDescent="0.25">
      <c r="A2132" s="29" t="s">
        <v>32</v>
      </c>
      <c r="B2132" s="51" t="s">
        <v>529</v>
      </c>
      <c r="C2132" s="52">
        <v>25125.8</v>
      </c>
      <c r="D2132" s="53">
        <f t="shared" si="36"/>
        <v>25125.8</v>
      </c>
      <c r="E2132" s="54" t="e">
        <f>#REF!</f>
        <v>#REF!</v>
      </c>
    </row>
    <row r="2133" spans="1:5" s="5" customFormat="1" ht="15.75" hidden="1" outlineLevel="6" x14ac:dyDescent="0.25">
      <c r="A2133" s="29" t="s">
        <v>34</v>
      </c>
      <c r="B2133" s="51" t="s">
        <v>529</v>
      </c>
      <c r="C2133" s="52">
        <v>5143.6000000000004</v>
      </c>
      <c r="D2133" s="53">
        <f t="shared" si="36"/>
        <v>5143.6000000000004</v>
      </c>
      <c r="E2133" s="54" t="e">
        <f>#REF!</f>
        <v>#REF!</v>
      </c>
    </row>
    <row r="2134" spans="1:5" s="5" customFormat="1" ht="22.5" hidden="1" outlineLevel="7" x14ac:dyDescent="0.25">
      <c r="A2134" s="45" t="s">
        <v>105</v>
      </c>
      <c r="B2134" s="51" t="s">
        <v>529</v>
      </c>
      <c r="C2134" s="52">
        <v>5143.6000000000004</v>
      </c>
      <c r="D2134" s="53">
        <f t="shared" si="36"/>
        <v>5143.6000000000004</v>
      </c>
      <c r="E2134" s="54" t="e">
        <f>#REF!</f>
        <v>#REF!</v>
      </c>
    </row>
    <row r="2135" spans="1:5" s="5" customFormat="1" ht="15.75" hidden="1" outlineLevel="6" x14ac:dyDescent="0.25">
      <c r="A2135" s="45" t="s">
        <v>137</v>
      </c>
      <c r="B2135" s="51" t="s">
        <v>529</v>
      </c>
      <c r="C2135" s="52">
        <v>19982.2</v>
      </c>
      <c r="D2135" s="53">
        <f t="shared" si="36"/>
        <v>19982.2</v>
      </c>
      <c r="E2135" s="54" t="e">
        <f>#REF!</f>
        <v>#REF!</v>
      </c>
    </row>
    <row r="2136" spans="1:5" s="5" customFormat="1" ht="22.5" hidden="1" outlineLevel="7" x14ac:dyDescent="0.25">
      <c r="A2136" s="29" t="s">
        <v>138</v>
      </c>
      <c r="B2136" s="51" t="s">
        <v>529</v>
      </c>
      <c r="C2136" s="52">
        <v>19982.2</v>
      </c>
      <c r="D2136" s="53">
        <f t="shared" si="36"/>
        <v>19982.2</v>
      </c>
      <c r="E2136" s="54" t="e">
        <f>#REF!</f>
        <v>#REF!</v>
      </c>
    </row>
    <row r="2137" spans="1:5" s="5" customFormat="1" ht="15.75" hidden="1" outlineLevel="1" x14ac:dyDescent="0.25">
      <c r="A2137" s="45" t="s">
        <v>106</v>
      </c>
      <c r="B2137" s="51" t="s">
        <v>532</v>
      </c>
      <c r="C2137" s="52">
        <v>67680</v>
      </c>
      <c r="D2137" s="53">
        <f t="shared" si="36"/>
        <v>67680</v>
      </c>
      <c r="E2137" s="54" t="e">
        <f>#REF!</f>
        <v>#REF!</v>
      </c>
    </row>
    <row r="2138" spans="1:5" s="5" customFormat="1" ht="22.5" hidden="1" outlineLevel="2" x14ac:dyDescent="0.25">
      <c r="A2138" s="29" t="s">
        <v>107</v>
      </c>
      <c r="B2138" s="51" t="s">
        <v>532</v>
      </c>
      <c r="C2138" s="52">
        <v>67680</v>
      </c>
      <c r="D2138" s="53">
        <f t="shared" si="36"/>
        <v>67680</v>
      </c>
      <c r="E2138" s="54" t="e">
        <f>#REF!</f>
        <v>#REF!</v>
      </c>
    </row>
    <row r="2139" spans="1:5" s="5" customFormat="1" ht="15.75" hidden="1" outlineLevel="3" x14ac:dyDescent="0.25">
      <c r="A2139" s="45" t="s">
        <v>531</v>
      </c>
      <c r="B2139" s="51" t="s">
        <v>532</v>
      </c>
      <c r="C2139" s="52">
        <v>67680</v>
      </c>
      <c r="D2139" s="53">
        <f t="shared" si="36"/>
        <v>67680</v>
      </c>
      <c r="E2139" s="54" t="e">
        <f>#REF!</f>
        <v>#REF!</v>
      </c>
    </row>
    <row r="2140" spans="1:5" s="5" customFormat="1" ht="15.75" hidden="1" outlineLevel="5" x14ac:dyDescent="0.25">
      <c r="A2140" s="45" t="s">
        <v>533</v>
      </c>
      <c r="B2140" s="51" t="s">
        <v>532</v>
      </c>
      <c r="C2140" s="52">
        <v>67680</v>
      </c>
      <c r="D2140" s="53">
        <f t="shared" si="36"/>
        <v>67680</v>
      </c>
      <c r="E2140" s="54" t="e">
        <f>#REF!</f>
        <v>#REF!</v>
      </c>
    </row>
    <row r="2141" spans="1:5" s="5" customFormat="1" ht="15.75" hidden="1" outlineLevel="6" x14ac:dyDescent="0.25">
      <c r="A2141" s="45" t="s">
        <v>534</v>
      </c>
      <c r="B2141" s="51" t="s">
        <v>532</v>
      </c>
      <c r="C2141" s="52">
        <v>67680</v>
      </c>
      <c r="D2141" s="53">
        <f t="shared" si="36"/>
        <v>67680</v>
      </c>
      <c r="E2141" s="54" t="e">
        <f>#REF!</f>
        <v>#REF!</v>
      </c>
    </row>
    <row r="2142" spans="1:5" s="5" customFormat="1" ht="15.75" hidden="1" outlineLevel="7" x14ac:dyDescent="0.25">
      <c r="A2142" s="45" t="s">
        <v>47</v>
      </c>
      <c r="B2142" s="51" t="s">
        <v>532</v>
      </c>
      <c r="C2142" s="52">
        <v>67680</v>
      </c>
      <c r="D2142" s="53">
        <f t="shared" si="36"/>
        <v>67680</v>
      </c>
      <c r="E2142" s="54" t="e">
        <f>#REF!</f>
        <v>#REF!</v>
      </c>
    </row>
    <row r="2143" spans="1:5" s="5" customFormat="1" ht="22.5" hidden="1" x14ac:dyDescent="0.25">
      <c r="A2143" s="45" t="s">
        <v>153</v>
      </c>
      <c r="B2143" s="51" t="s">
        <v>536</v>
      </c>
      <c r="C2143" s="52">
        <v>238706.8</v>
      </c>
      <c r="D2143" s="53">
        <f t="shared" si="36"/>
        <v>238706.8</v>
      </c>
      <c r="E2143" s="54" t="e">
        <f>#REF!</f>
        <v>#REF!</v>
      </c>
    </row>
    <row r="2144" spans="1:5" s="5" customFormat="1" ht="22.5" hidden="1" outlineLevel="1" x14ac:dyDescent="0.25">
      <c r="A2144" s="29" t="s">
        <v>153</v>
      </c>
      <c r="B2144" s="51" t="s">
        <v>538</v>
      </c>
      <c r="C2144" s="52">
        <v>238706.8</v>
      </c>
      <c r="D2144" s="53">
        <f t="shared" si="36"/>
        <v>238706.8</v>
      </c>
      <c r="E2144" s="54" t="e">
        <f>#REF!</f>
        <v>#REF!</v>
      </c>
    </row>
    <row r="2145" spans="1:5" s="5" customFormat="1" ht="15.75" hidden="1" outlineLevel="2" x14ac:dyDescent="0.25">
      <c r="A2145" s="45" t="s">
        <v>535</v>
      </c>
      <c r="B2145" s="51" t="s">
        <v>538</v>
      </c>
      <c r="C2145" s="52">
        <v>238706.8</v>
      </c>
      <c r="D2145" s="53">
        <f t="shared" si="36"/>
        <v>238706.8</v>
      </c>
      <c r="E2145" s="54" t="e">
        <f>#REF!</f>
        <v>#REF!</v>
      </c>
    </row>
    <row r="2146" spans="1:5" s="5" customFormat="1" ht="15.75" hidden="1" outlineLevel="3" x14ac:dyDescent="0.25">
      <c r="A2146" s="45" t="s">
        <v>537</v>
      </c>
      <c r="B2146" s="51" t="s">
        <v>538</v>
      </c>
      <c r="C2146" s="52">
        <v>238706.8</v>
      </c>
      <c r="D2146" s="53">
        <f t="shared" si="36"/>
        <v>238706.8</v>
      </c>
      <c r="E2146" s="54" t="e">
        <f>#REF!</f>
        <v>#REF!</v>
      </c>
    </row>
    <row r="2147" spans="1:5" s="5" customFormat="1" ht="15.75" hidden="1" outlineLevel="5" x14ac:dyDescent="0.25">
      <c r="A2147" s="45" t="s">
        <v>539</v>
      </c>
      <c r="B2147" s="51" t="s">
        <v>538</v>
      </c>
      <c r="C2147" s="52">
        <v>238706.8</v>
      </c>
      <c r="D2147" s="53">
        <f t="shared" si="36"/>
        <v>238706.8</v>
      </c>
      <c r="E2147" s="54" t="e">
        <f>#REF!</f>
        <v>#REF!</v>
      </c>
    </row>
    <row r="2148" spans="1:5" s="5" customFormat="1" ht="15.75" hidden="1" outlineLevel="6" x14ac:dyDescent="0.25">
      <c r="A2148" s="45" t="s">
        <v>540</v>
      </c>
      <c r="B2148" s="51" t="s">
        <v>538</v>
      </c>
      <c r="C2148" s="52">
        <v>238706.8</v>
      </c>
      <c r="D2148" s="53">
        <f t="shared" si="36"/>
        <v>238706.8</v>
      </c>
      <c r="E2148" s="54" t="e">
        <f>#REF!</f>
        <v>#REF!</v>
      </c>
    </row>
    <row r="2149" spans="1:5" s="5" customFormat="1" ht="15.75" hidden="1" outlineLevel="7" x14ac:dyDescent="0.25">
      <c r="A2149" s="45" t="s">
        <v>541</v>
      </c>
      <c r="B2149" s="51" t="s">
        <v>538</v>
      </c>
      <c r="C2149" s="52">
        <v>238706.8</v>
      </c>
      <c r="D2149" s="53">
        <f t="shared" si="36"/>
        <v>238706.8</v>
      </c>
      <c r="E2149" s="54" t="e">
        <f>#REF!</f>
        <v>#REF!</v>
      </c>
    </row>
    <row r="2150" spans="1:5" s="5" customFormat="1" ht="22.5" outlineLevel="7" x14ac:dyDescent="0.25">
      <c r="A2150" s="57" t="s">
        <v>683</v>
      </c>
      <c r="B2150" s="51" t="s">
        <v>517</v>
      </c>
      <c r="C2150" s="55" t="s">
        <v>630</v>
      </c>
      <c r="D2150" s="53"/>
      <c r="E2150" s="56">
        <f>E2151</f>
        <v>400</v>
      </c>
    </row>
    <row r="2151" spans="1:5" s="5" customFormat="1" ht="15.75" outlineLevel="7" x14ac:dyDescent="0.25">
      <c r="A2151" s="29" t="s">
        <v>519</v>
      </c>
      <c r="B2151" s="51" t="s">
        <v>517</v>
      </c>
      <c r="C2151" s="55" t="s">
        <v>631</v>
      </c>
      <c r="D2151" s="53"/>
      <c r="E2151" s="56">
        <f>E2152</f>
        <v>400</v>
      </c>
    </row>
    <row r="2152" spans="1:5" s="5" customFormat="1" ht="15.75" outlineLevel="7" x14ac:dyDescent="0.25">
      <c r="A2152" s="29" t="s">
        <v>637</v>
      </c>
      <c r="B2152" s="51" t="s">
        <v>517</v>
      </c>
      <c r="C2152" s="55" t="s">
        <v>631</v>
      </c>
      <c r="D2152" s="62">
        <v>200</v>
      </c>
      <c r="E2152" s="56">
        <f>E2153</f>
        <v>400</v>
      </c>
    </row>
    <row r="2153" spans="1:5" s="5" customFormat="1" ht="22.5" outlineLevel="7" x14ac:dyDescent="0.25">
      <c r="A2153" s="29" t="s">
        <v>638</v>
      </c>
      <c r="B2153" s="51" t="s">
        <v>517</v>
      </c>
      <c r="C2153" s="55" t="s">
        <v>631</v>
      </c>
      <c r="D2153" s="62" t="s">
        <v>31</v>
      </c>
      <c r="E2153" s="56">
        <f>E2154</f>
        <v>400</v>
      </c>
    </row>
    <row r="2154" spans="1:5" s="5" customFormat="1" ht="15.75" outlineLevel="7" x14ac:dyDescent="0.25">
      <c r="A2154" s="29" t="s">
        <v>32</v>
      </c>
      <c r="B2154" s="51" t="s">
        <v>517</v>
      </c>
      <c r="C2154" s="55" t="s">
        <v>631</v>
      </c>
      <c r="D2154" s="62" t="s">
        <v>35</v>
      </c>
      <c r="E2154" s="56">
        <v>400</v>
      </c>
    </row>
    <row r="2155" spans="1:5" s="5" customFormat="1" ht="15.75" outlineLevel="7" x14ac:dyDescent="0.25">
      <c r="A2155" s="45" t="s">
        <v>541</v>
      </c>
      <c r="B2155" s="47" t="s">
        <v>538</v>
      </c>
      <c r="C2155" s="72" t="s">
        <v>663</v>
      </c>
      <c r="D2155" s="73" t="s">
        <v>664</v>
      </c>
      <c r="E2155" s="49">
        <f>6.6+5</f>
        <v>11.6</v>
      </c>
    </row>
    <row r="2156" spans="1:5" s="5" customFormat="1" ht="22.5" x14ac:dyDescent="0.25">
      <c r="A2156" s="45" t="s">
        <v>543</v>
      </c>
      <c r="B2156" s="47" t="s">
        <v>544</v>
      </c>
      <c r="C2156" s="43"/>
      <c r="D2156" s="48"/>
      <c r="E2156" s="49">
        <f>E2203</f>
        <v>519.79999999999995</v>
      </c>
    </row>
    <row r="2157" spans="1:5" s="5" customFormat="1" ht="15.75" hidden="1" outlineLevel="1" x14ac:dyDescent="0.25">
      <c r="A2157" s="29" t="s">
        <v>542</v>
      </c>
      <c r="B2157" s="47" t="s">
        <v>546</v>
      </c>
      <c r="C2157" s="43">
        <v>3842994</v>
      </c>
      <c r="D2157" s="48">
        <f t="shared" si="36"/>
        <v>3842994</v>
      </c>
      <c r="E2157" s="61" t="e">
        <f>#REF!</f>
        <v>#REF!</v>
      </c>
    </row>
    <row r="2158" spans="1:5" s="5" customFormat="1" ht="22.5" hidden="1" outlineLevel="2" x14ac:dyDescent="0.25">
      <c r="A2158" s="45" t="s">
        <v>543</v>
      </c>
      <c r="B2158" s="47" t="s">
        <v>546</v>
      </c>
      <c r="C2158" s="43">
        <v>3842994</v>
      </c>
      <c r="D2158" s="48">
        <f t="shared" si="36"/>
        <v>3842994</v>
      </c>
      <c r="E2158" s="61" t="e">
        <f>#REF!</f>
        <v>#REF!</v>
      </c>
    </row>
    <row r="2159" spans="1:5" s="5" customFormat="1" ht="22.5" hidden="1" outlineLevel="3" x14ac:dyDescent="0.25">
      <c r="A2159" s="45" t="s">
        <v>545</v>
      </c>
      <c r="B2159" s="47" t="s">
        <v>546</v>
      </c>
      <c r="C2159" s="43">
        <v>3842994</v>
      </c>
      <c r="D2159" s="48">
        <f t="shared" si="36"/>
        <v>3842994</v>
      </c>
      <c r="E2159" s="61" t="e">
        <f>#REF!</f>
        <v>#REF!</v>
      </c>
    </row>
    <row r="2160" spans="1:5" s="5" customFormat="1" ht="15.75" hidden="1" outlineLevel="4" x14ac:dyDescent="0.25">
      <c r="A2160" s="45" t="s">
        <v>547</v>
      </c>
      <c r="B2160" s="47" t="s">
        <v>546</v>
      </c>
      <c r="C2160" s="43">
        <v>835222</v>
      </c>
      <c r="D2160" s="48">
        <f t="shared" si="36"/>
        <v>835222</v>
      </c>
      <c r="E2160" s="61" t="e">
        <f>#REF!</f>
        <v>#REF!</v>
      </c>
    </row>
    <row r="2161" spans="1:5" s="5" customFormat="1" ht="15.75" hidden="1" outlineLevel="5" x14ac:dyDescent="0.25">
      <c r="A2161" s="45" t="s">
        <v>547</v>
      </c>
      <c r="B2161" s="47" t="s">
        <v>546</v>
      </c>
      <c r="C2161" s="43">
        <v>835222</v>
      </c>
      <c r="D2161" s="48">
        <f t="shared" si="36"/>
        <v>835222</v>
      </c>
      <c r="E2161" s="61" t="e">
        <f>#REF!</f>
        <v>#REF!</v>
      </c>
    </row>
    <row r="2162" spans="1:5" s="5" customFormat="1" ht="22.5" hidden="1" outlineLevel="6" x14ac:dyDescent="0.25">
      <c r="A2162" s="45" t="s">
        <v>548</v>
      </c>
      <c r="B2162" s="47" t="s">
        <v>546</v>
      </c>
      <c r="C2162" s="43">
        <v>835222</v>
      </c>
      <c r="D2162" s="48">
        <f t="shared" si="36"/>
        <v>835222</v>
      </c>
      <c r="E2162" s="61" t="e">
        <f>#REF!</f>
        <v>#REF!</v>
      </c>
    </row>
    <row r="2163" spans="1:5" s="5" customFormat="1" ht="15.75" hidden="1" outlineLevel="7" x14ac:dyDescent="0.25">
      <c r="A2163" s="45" t="s">
        <v>100</v>
      </c>
      <c r="B2163" s="51" t="s">
        <v>546</v>
      </c>
      <c r="C2163" s="52">
        <v>835222</v>
      </c>
      <c r="D2163" s="48">
        <f t="shared" si="36"/>
        <v>835222</v>
      </c>
      <c r="E2163" s="61" t="e">
        <f>#REF!</f>
        <v>#REF!</v>
      </c>
    </row>
    <row r="2164" spans="1:5" s="5" customFormat="1" ht="15.75" hidden="1" outlineLevel="4" x14ac:dyDescent="0.25">
      <c r="A2164" s="45" t="s">
        <v>549</v>
      </c>
      <c r="B2164" s="47" t="s">
        <v>546</v>
      </c>
      <c r="C2164" s="43">
        <v>3007772</v>
      </c>
      <c r="D2164" s="48">
        <f t="shared" si="36"/>
        <v>3007772</v>
      </c>
      <c r="E2164" s="61" t="e">
        <f>#REF!</f>
        <v>#REF!</v>
      </c>
    </row>
    <row r="2165" spans="1:5" s="5" customFormat="1" ht="15.75" hidden="1" outlineLevel="5" x14ac:dyDescent="0.25">
      <c r="A2165" s="29" t="s">
        <v>550</v>
      </c>
      <c r="B2165" s="47" t="s">
        <v>546</v>
      </c>
      <c r="C2165" s="43">
        <v>3007772</v>
      </c>
      <c r="D2165" s="48">
        <f t="shared" si="36"/>
        <v>3007772</v>
      </c>
      <c r="E2165" s="61" t="e">
        <f>#REF!</f>
        <v>#REF!</v>
      </c>
    </row>
    <row r="2166" spans="1:5" s="5" customFormat="1" ht="33.75" hidden="1" outlineLevel="6" x14ac:dyDescent="0.25">
      <c r="A2166" s="45" t="s">
        <v>551</v>
      </c>
      <c r="B2166" s="47" t="s">
        <v>546</v>
      </c>
      <c r="C2166" s="43">
        <v>3007772</v>
      </c>
      <c r="D2166" s="48">
        <f t="shared" si="36"/>
        <v>3007772</v>
      </c>
      <c r="E2166" s="61" t="e">
        <f>#REF!</f>
        <v>#REF!</v>
      </c>
    </row>
    <row r="2167" spans="1:5" s="5" customFormat="1" ht="15.75" hidden="1" outlineLevel="7" x14ac:dyDescent="0.25">
      <c r="A2167" s="45" t="s">
        <v>100</v>
      </c>
      <c r="B2167" s="51" t="s">
        <v>546</v>
      </c>
      <c r="C2167" s="52">
        <v>3007772</v>
      </c>
      <c r="D2167" s="48">
        <f t="shared" si="36"/>
        <v>3007772</v>
      </c>
      <c r="E2167" s="61" t="e">
        <f>#REF!</f>
        <v>#REF!</v>
      </c>
    </row>
    <row r="2168" spans="1:5" s="5" customFormat="1" ht="15.75" hidden="1" outlineLevel="1" x14ac:dyDescent="0.25">
      <c r="A2168" s="45" t="s">
        <v>549</v>
      </c>
      <c r="B2168" s="47" t="s">
        <v>553</v>
      </c>
      <c r="C2168" s="43">
        <v>680000</v>
      </c>
      <c r="D2168" s="48">
        <f t="shared" si="36"/>
        <v>680000</v>
      </c>
      <c r="E2168" s="61" t="e">
        <f>#REF!</f>
        <v>#REF!</v>
      </c>
    </row>
    <row r="2169" spans="1:5" s="5" customFormat="1" ht="15.75" hidden="1" outlineLevel="2" x14ac:dyDescent="0.25">
      <c r="A2169" s="29" t="s">
        <v>550</v>
      </c>
      <c r="B2169" s="47" t="s">
        <v>553</v>
      </c>
      <c r="C2169" s="43">
        <v>680000</v>
      </c>
      <c r="D2169" s="48">
        <f t="shared" ref="D2169:D2202" si="37">C2169</f>
        <v>680000</v>
      </c>
      <c r="E2169" s="61" t="e">
        <f>#REF!</f>
        <v>#REF!</v>
      </c>
    </row>
    <row r="2170" spans="1:5" s="5" customFormat="1" ht="15.75" hidden="1" outlineLevel="3" x14ac:dyDescent="0.25">
      <c r="A2170" s="45" t="s">
        <v>552</v>
      </c>
      <c r="B2170" s="47" t="s">
        <v>553</v>
      </c>
      <c r="C2170" s="43">
        <v>680000</v>
      </c>
      <c r="D2170" s="48">
        <f t="shared" si="37"/>
        <v>680000</v>
      </c>
      <c r="E2170" s="61" t="e">
        <f>#REF!</f>
        <v>#REF!</v>
      </c>
    </row>
    <row r="2171" spans="1:5" s="5" customFormat="1" ht="15.75" hidden="1" outlineLevel="5" x14ac:dyDescent="0.25">
      <c r="A2171" s="45" t="s">
        <v>549</v>
      </c>
      <c r="B2171" s="47" t="s">
        <v>553</v>
      </c>
      <c r="C2171" s="43">
        <v>680000</v>
      </c>
      <c r="D2171" s="48">
        <f t="shared" si="37"/>
        <v>680000</v>
      </c>
      <c r="E2171" s="61" t="e">
        <f>#REF!</f>
        <v>#REF!</v>
      </c>
    </row>
    <row r="2172" spans="1:5" s="5" customFormat="1" ht="15.75" hidden="1" outlineLevel="6" x14ac:dyDescent="0.25">
      <c r="A2172" s="45" t="s">
        <v>554</v>
      </c>
      <c r="B2172" s="47" t="s">
        <v>553</v>
      </c>
      <c r="C2172" s="43">
        <v>680000</v>
      </c>
      <c r="D2172" s="48">
        <f t="shared" si="37"/>
        <v>680000</v>
      </c>
      <c r="E2172" s="61" t="e">
        <f>#REF!</f>
        <v>#REF!</v>
      </c>
    </row>
    <row r="2173" spans="1:5" s="5" customFormat="1" ht="15.75" hidden="1" outlineLevel="7" x14ac:dyDescent="0.25">
      <c r="A2173" s="45" t="s">
        <v>100</v>
      </c>
      <c r="B2173" s="51" t="s">
        <v>553</v>
      </c>
      <c r="C2173" s="52">
        <v>680000</v>
      </c>
      <c r="D2173" s="48">
        <f t="shared" si="37"/>
        <v>680000</v>
      </c>
      <c r="E2173" s="61" t="e">
        <f>#REF!</f>
        <v>#REF!</v>
      </c>
    </row>
    <row r="2174" spans="1:5" s="5" customFormat="1" ht="22.5" hidden="1" outlineLevel="2" x14ac:dyDescent="0.25">
      <c r="A2174" s="29" t="s">
        <v>555</v>
      </c>
      <c r="B2174" s="51" t="s">
        <v>557</v>
      </c>
      <c r="C2174" s="52">
        <f>C2175</f>
        <v>639</v>
      </c>
      <c r="D2174" s="53">
        <f t="shared" si="37"/>
        <v>639</v>
      </c>
      <c r="E2174" s="79"/>
    </row>
    <row r="2175" spans="1:5" s="5" customFormat="1" ht="15.75" hidden="1" outlineLevel="3" x14ac:dyDescent="0.25">
      <c r="A2175" s="45" t="s">
        <v>556</v>
      </c>
      <c r="B2175" s="51" t="s">
        <v>557</v>
      </c>
      <c r="C2175" s="52">
        <v>639</v>
      </c>
      <c r="D2175" s="53">
        <f t="shared" si="37"/>
        <v>639</v>
      </c>
      <c r="E2175" s="79"/>
    </row>
    <row r="2176" spans="1:5" s="5" customFormat="1" ht="15.75" hidden="1" outlineLevel="5" x14ac:dyDescent="0.25">
      <c r="A2176" s="45" t="s">
        <v>100</v>
      </c>
      <c r="B2176" s="51" t="s">
        <v>557</v>
      </c>
      <c r="C2176" s="52">
        <v>1000000</v>
      </c>
      <c r="D2176" s="80">
        <f t="shared" si="37"/>
        <v>1000000</v>
      </c>
      <c r="E2176" s="79"/>
    </row>
    <row r="2177" spans="1:5" s="5" customFormat="1" ht="15.75" hidden="1" outlineLevel="6" x14ac:dyDescent="0.25">
      <c r="A2177" s="45" t="s">
        <v>369</v>
      </c>
      <c r="B2177" s="51" t="s">
        <v>557</v>
      </c>
      <c r="C2177" s="52">
        <v>1000000</v>
      </c>
      <c r="D2177" s="80">
        <f t="shared" si="37"/>
        <v>1000000</v>
      </c>
      <c r="E2177" s="79"/>
    </row>
    <row r="2178" spans="1:5" s="5" customFormat="1" ht="15.75" hidden="1" outlineLevel="7" x14ac:dyDescent="0.25">
      <c r="A2178" s="45" t="s">
        <v>100</v>
      </c>
      <c r="B2178" s="51" t="s">
        <v>557</v>
      </c>
      <c r="C2178" s="52">
        <v>1000000</v>
      </c>
      <c r="D2178" s="80">
        <f t="shared" si="37"/>
        <v>1000000</v>
      </c>
      <c r="E2178" s="79"/>
    </row>
    <row r="2179" spans="1:5" s="5" customFormat="1" ht="15.75" hidden="1" outlineLevel="2" x14ac:dyDescent="0.25">
      <c r="A2179" s="45" t="s">
        <v>182</v>
      </c>
      <c r="B2179" s="51" t="s">
        <v>557</v>
      </c>
      <c r="C2179" s="52">
        <v>102838.5</v>
      </c>
      <c r="D2179" s="80">
        <f t="shared" si="37"/>
        <v>102838.5</v>
      </c>
      <c r="E2179" s="79"/>
    </row>
    <row r="2180" spans="1:5" s="5" customFormat="1" ht="22.5" hidden="1" outlineLevel="5" x14ac:dyDescent="0.25">
      <c r="A2180" s="29" t="s">
        <v>218</v>
      </c>
      <c r="B2180" s="51" t="s">
        <v>557</v>
      </c>
      <c r="C2180" s="52">
        <v>102838.5</v>
      </c>
      <c r="D2180" s="80">
        <f t="shared" si="37"/>
        <v>102838.5</v>
      </c>
      <c r="E2180" s="79"/>
    </row>
    <row r="2181" spans="1:5" s="5" customFormat="1" ht="33.75" hidden="1" outlineLevel="6" x14ac:dyDescent="0.25">
      <c r="A2181" s="45" t="s">
        <v>558</v>
      </c>
      <c r="B2181" s="51" t="s">
        <v>557</v>
      </c>
      <c r="C2181" s="52">
        <v>102838.5</v>
      </c>
      <c r="D2181" s="80">
        <f t="shared" si="37"/>
        <v>102838.5</v>
      </c>
      <c r="E2181" s="79"/>
    </row>
    <row r="2182" spans="1:5" s="5" customFormat="1" ht="15.75" hidden="1" outlineLevel="7" x14ac:dyDescent="0.25">
      <c r="A2182" s="45" t="s">
        <v>100</v>
      </c>
      <c r="B2182" s="51" t="s">
        <v>557</v>
      </c>
      <c r="C2182" s="52">
        <v>102838.5</v>
      </c>
      <c r="D2182" s="80">
        <f t="shared" si="37"/>
        <v>102838.5</v>
      </c>
      <c r="E2182" s="79"/>
    </row>
    <row r="2183" spans="1:5" s="5" customFormat="1" ht="15.75" hidden="1" outlineLevel="2" x14ac:dyDescent="0.25">
      <c r="A2183" s="45" t="s">
        <v>182</v>
      </c>
      <c r="B2183" s="51" t="s">
        <v>557</v>
      </c>
      <c r="C2183" s="52">
        <v>266554.3</v>
      </c>
      <c r="D2183" s="80">
        <f t="shared" si="37"/>
        <v>266554.3</v>
      </c>
      <c r="E2183" s="79"/>
    </row>
    <row r="2184" spans="1:5" s="5" customFormat="1" ht="22.5" hidden="1" outlineLevel="5" x14ac:dyDescent="0.25">
      <c r="A2184" s="29" t="s">
        <v>218</v>
      </c>
      <c r="B2184" s="51" t="s">
        <v>557</v>
      </c>
      <c r="C2184" s="52">
        <v>266554.3</v>
      </c>
      <c r="D2184" s="80">
        <f t="shared" si="37"/>
        <v>266554.3</v>
      </c>
      <c r="E2184" s="79"/>
    </row>
    <row r="2185" spans="1:5" s="5" customFormat="1" ht="33.75" hidden="1" outlineLevel="6" x14ac:dyDescent="0.25">
      <c r="A2185" s="45" t="s">
        <v>559</v>
      </c>
      <c r="B2185" s="51" t="s">
        <v>557</v>
      </c>
      <c r="C2185" s="52">
        <v>266554.3</v>
      </c>
      <c r="D2185" s="80">
        <f t="shared" si="37"/>
        <v>266554.3</v>
      </c>
      <c r="E2185" s="79"/>
    </row>
    <row r="2186" spans="1:5" s="5" customFormat="1" ht="15.75" hidden="1" outlineLevel="7" x14ac:dyDescent="0.25">
      <c r="A2186" s="45" t="s">
        <v>100</v>
      </c>
      <c r="B2186" s="51" t="s">
        <v>557</v>
      </c>
      <c r="C2186" s="52">
        <v>266554.3</v>
      </c>
      <c r="D2186" s="80">
        <f t="shared" si="37"/>
        <v>266554.3</v>
      </c>
      <c r="E2186" s="79"/>
    </row>
    <row r="2187" spans="1:5" s="5" customFormat="1" ht="15.75" hidden="1" outlineLevel="2" x14ac:dyDescent="0.25">
      <c r="A2187" s="45" t="s">
        <v>182</v>
      </c>
      <c r="B2187" s="51" t="s">
        <v>557</v>
      </c>
      <c r="C2187" s="52">
        <v>444247</v>
      </c>
      <c r="D2187" s="80">
        <f t="shared" si="37"/>
        <v>444247</v>
      </c>
      <c r="E2187" s="79"/>
    </row>
    <row r="2188" spans="1:5" s="5" customFormat="1" ht="22.5" hidden="1" outlineLevel="5" x14ac:dyDescent="0.25">
      <c r="A2188" s="29" t="s">
        <v>218</v>
      </c>
      <c r="B2188" s="51" t="s">
        <v>557</v>
      </c>
      <c r="C2188" s="52">
        <v>444247</v>
      </c>
      <c r="D2188" s="80">
        <f t="shared" si="37"/>
        <v>444247</v>
      </c>
      <c r="E2188" s="79"/>
    </row>
    <row r="2189" spans="1:5" s="5" customFormat="1" ht="45" hidden="1" outlineLevel="6" x14ac:dyDescent="0.25">
      <c r="A2189" s="71" t="s">
        <v>560</v>
      </c>
      <c r="B2189" s="51" t="s">
        <v>557</v>
      </c>
      <c r="C2189" s="52">
        <v>444247</v>
      </c>
      <c r="D2189" s="80">
        <f t="shared" si="37"/>
        <v>444247</v>
      </c>
      <c r="E2189" s="79"/>
    </row>
    <row r="2190" spans="1:5" s="5" customFormat="1" ht="15.75" hidden="1" outlineLevel="7" x14ac:dyDescent="0.25">
      <c r="A2190" s="45" t="s">
        <v>100</v>
      </c>
      <c r="B2190" s="51" t="s">
        <v>557</v>
      </c>
      <c r="C2190" s="52">
        <v>444247</v>
      </c>
      <c r="D2190" s="80">
        <f t="shared" si="37"/>
        <v>444247</v>
      </c>
      <c r="E2190" s="79"/>
    </row>
    <row r="2191" spans="1:5" s="5" customFormat="1" ht="15.75" hidden="1" outlineLevel="2" x14ac:dyDescent="0.25">
      <c r="A2191" s="45" t="s">
        <v>182</v>
      </c>
      <c r="B2191" s="51" t="s">
        <v>557</v>
      </c>
      <c r="C2191" s="52">
        <v>500000</v>
      </c>
      <c r="D2191" s="80">
        <f t="shared" si="37"/>
        <v>500000</v>
      </c>
      <c r="E2191" s="79"/>
    </row>
    <row r="2192" spans="1:5" s="5" customFormat="1" ht="22.5" hidden="1" outlineLevel="5" x14ac:dyDescent="0.25">
      <c r="A2192" s="29" t="s">
        <v>218</v>
      </c>
      <c r="B2192" s="51" t="s">
        <v>557</v>
      </c>
      <c r="C2192" s="52">
        <v>500000</v>
      </c>
      <c r="D2192" s="80">
        <f t="shared" si="37"/>
        <v>500000</v>
      </c>
      <c r="E2192" s="79"/>
    </row>
    <row r="2193" spans="1:5" s="5" customFormat="1" ht="15.75" hidden="1" outlineLevel="6" x14ac:dyDescent="0.25">
      <c r="A2193" s="45" t="s">
        <v>561</v>
      </c>
      <c r="B2193" s="51" t="s">
        <v>557</v>
      </c>
      <c r="C2193" s="52">
        <v>500000</v>
      </c>
      <c r="D2193" s="80">
        <f t="shared" si="37"/>
        <v>500000</v>
      </c>
      <c r="E2193" s="79"/>
    </row>
    <row r="2194" spans="1:5" s="5" customFormat="1" ht="15.75" hidden="1" outlineLevel="7" x14ac:dyDescent="0.25">
      <c r="A2194" s="45" t="s">
        <v>100</v>
      </c>
      <c r="B2194" s="51" t="s">
        <v>557</v>
      </c>
      <c r="C2194" s="52">
        <v>500000</v>
      </c>
      <c r="D2194" s="80">
        <f t="shared" si="37"/>
        <v>500000</v>
      </c>
      <c r="E2194" s="79"/>
    </row>
    <row r="2195" spans="1:5" s="5" customFormat="1" ht="15.75" hidden="1" outlineLevel="2" x14ac:dyDescent="0.25">
      <c r="A2195" s="45" t="s">
        <v>182</v>
      </c>
      <c r="B2195" s="51" t="s">
        <v>557</v>
      </c>
      <c r="C2195" s="52">
        <v>51232.5</v>
      </c>
      <c r="D2195" s="80">
        <f t="shared" si="37"/>
        <v>51232.5</v>
      </c>
      <c r="E2195" s="79"/>
    </row>
    <row r="2196" spans="1:5" s="5" customFormat="1" ht="22.5" hidden="1" outlineLevel="5" x14ac:dyDescent="0.25">
      <c r="A2196" s="29" t="s">
        <v>218</v>
      </c>
      <c r="B2196" s="51" t="s">
        <v>557</v>
      </c>
      <c r="C2196" s="52">
        <v>51232.5</v>
      </c>
      <c r="D2196" s="80">
        <f t="shared" si="37"/>
        <v>51232.5</v>
      </c>
      <c r="E2196" s="79"/>
    </row>
    <row r="2197" spans="1:5" s="5" customFormat="1" ht="22.5" hidden="1" outlineLevel="6" x14ac:dyDescent="0.25">
      <c r="A2197" s="45" t="s">
        <v>562</v>
      </c>
      <c r="B2197" s="51" t="s">
        <v>557</v>
      </c>
      <c r="C2197" s="52">
        <v>51232.5</v>
      </c>
      <c r="D2197" s="80">
        <f t="shared" si="37"/>
        <v>51232.5</v>
      </c>
      <c r="E2197" s="79"/>
    </row>
    <row r="2198" spans="1:5" s="5" customFormat="1" ht="15.75" hidden="1" outlineLevel="7" x14ac:dyDescent="0.25">
      <c r="A2198" s="45" t="s">
        <v>100</v>
      </c>
      <c r="B2198" s="51" t="s">
        <v>557</v>
      </c>
      <c r="C2198" s="52">
        <v>51232.5</v>
      </c>
      <c r="D2198" s="80">
        <f t="shared" si="37"/>
        <v>51232.5</v>
      </c>
      <c r="E2198" s="79"/>
    </row>
    <row r="2199" spans="1:5" s="5" customFormat="1" ht="15.75" hidden="1" outlineLevel="2" x14ac:dyDescent="0.25">
      <c r="A2199" s="45" t="s">
        <v>369</v>
      </c>
      <c r="B2199" s="51" t="s">
        <v>557</v>
      </c>
      <c r="C2199" s="52">
        <v>100000</v>
      </c>
      <c r="D2199" s="80">
        <f t="shared" si="37"/>
        <v>100000</v>
      </c>
      <c r="E2199" s="79"/>
    </row>
    <row r="2200" spans="1:5" s="5" customFormat="1" ht="15.75" hidden="1" outlineLevel="5" x14ac:dyDescent="0.25">
      <c r="A2200" s="29" t="s">
        <v>369</v>
      </c>
      <c r="B2200" s="51" t="s">
        <v>557</v>
      </c>
      <c r="C2200" s="52">
        <v>100000</v>
      </c>
      <c r="D2200" s="80">
        <f t="shared" si="37"/>
        <v>100000</v>
      </c>
      <c r="E2200" s="79"/>
    </row>
    <row r="2201" spans="1:5" s="5" customFormat="1" ht="45" hidden="1" outlineLevel="6" x14ac:dyDescent="0.25">
      <c r="A2201" s="71" t="s">
        <v>563</v>
      </c>
      <c r="B2201" s="51" t="s">
        <v>557</v>
      </c>
      <c r="C2201" s="52">
        <v>100000</v>
      </c>
      <c r="D2201" s="80">
        <f t="shared" si="37"/>
        <v>100000</v>
      </c>
      <c r="E2201" s="79"/>
    </row>
    <row r="2202" spans="1:5" s="5" customFormat="1" ht="15.75" hidden="1" outlineLevel="7" x14ac:dyDescent="0.25">
      <c r="A2202" s="45" t="s">
        <v>100</v>
      </c>
      <c r="B2202" s="51" t="s">
        <v>557</v>
      </c>
      <c r="C2202" s="52">
        <v>100000</v>
      </c>
      <c r="D2202" s="80">
        <f t="shared" si="37"/>
        <v>100000</v>
      </c>
      <c r="E2202" s="79"/>
    </row>
    <row r="2203" spans="1:5" collapsed="1" x14ac:dyDescent="0.2">
      <c r="A2203" s="29" t="s">
        <v>100</v>
      </c>
      <c r="B2203" s="51" t="s">
        <v>557</v>
      </c>
      <c r="C2203" s="55"/>
      <c r="D2203" s="62" t="s">
        <v>633</v>
      </c>
      <c r="E2203" s="56">
        <f>E2204+E2205</f>
        <v>519.79999999999995</v>
      </c>
    </row>
    <row r="2204" spans="1:5" ht="33.75" x14ac:dyDescent="0.2">
      <c r="A2204" s="29" t="s">
        <v>684</v>
      </c>
      <c r="B2204" s="51" t="s">
        <v>557</v>
      </c>
      <c r="C2204" s="55" t="s">
        <v>632</v>
      </c>
      <c r="D2204" s="62">
        <v>540</v>
      </c>
      <c r="E2204" s="56">
        <v>518.79999999999995</v>
      </c>
    </row>
    <row r="2205" spans="1:5" x14ac:dyDescent="0.2">
      <c r="A2205" s="29" t="s">
        <v>651</v>
      </c>
      <c r="B2205" s="51" t="s">
        <v>557</v>
      </c>
      <c r="C2205" s="55" t="s">
        <v>650</v>
      </c>
      <c r="D2205" s="62">
        <v>540</v>
      </c>
      <c r="E2205" s="56">
        <v>1</v>
      </c>
    </row>
    <row r="2209" spans="1:1" ht="15" x14ac:dyDescent="0.25">
      <c r="A2209" s="1"/>
    </row>
  </sheetData>
  <mergeCells count="3">
    <mergeCell ref="A7:E7"/>
    <mergeCell ref="A8:E8"/>
    <mergeCell ref="A6:E6"/>
  </mergeCells>
  <printOptions horizontalCentered="1"/>
  <pageMargins left="0.39370078740157483" right="0.39370078740157483" top="0.35433070866141736" bottom="0.59055118110236227" header="0.31496062992125984" footer="0.31496062992125984"/>
  <pageSetup paperSize="9" scale="6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209"/>
  <sheetViews>
    <sheetView zoomScaleNormal="100" workbookViewId="0"/>
  </sheetViews>
  <sheetFormatPr defaultRowHeight="12.75" outlineLevelRow="7" x14ac:dyDescent="0.2"/>
  <cols>
    <col min="1" max="1" width="73.5703125" style="6" customWidth="1"/>
    <col min="2" max="2" width="10.42578125" style="23" customWidth="1"/>
    <col min="3" max="3" width="9.140625" style="6"/>
    <col min="4" max="4" width="17" style="6" customWidth="1"/>
    <col min="5" max="5" width="12.85546875" style="6" customWidth="1"/>
    <col min="6" max="6" width="12.42578125" style="6" customWidth="1"/>
    <col min="7" max="7" width="9.140625" style="6"/>
    <col min="8" max="8" width="11.28515625" style="6" customWidth="1"/>
    <col min="9" max="249" width="9.140625" style="6"/>
    <col min="250" max="250" width="73.5703125" style="6" customWidth="1"/>
    <col min="251" max="251" width="9.140625" style="6"/>
    <col min="252" max="252" width="10.28515625" style="6" customWidth="1"/>
    <col min="253" max="253" width="9.140625" style="6"/>
    <col min="254" max="254" width="17.7109375" style="6" customWidth="1"/>
    <col min="255" max="505" width="9.140625" style="6"/>
    <col min="506" max="506" width="73.5703125" style="6" customWidth="1"/>
    <col min="507" max="507" width="9.140625" style="6"/>
    <col min="508" max="508" width="10.28515625" style="6" customWidth="1"/>
    <col min="509" max="509" width="9.140625" style="6"/>
    <col min="510" max="510" width="17.7109375" style="6" customWidth="1"/>
    <col min="511" max="761" width="9.140625" style="6"/>
    <col min="762" max="762" width="73.5703125" style="6" customWidth="1"/>
    <col min="763" max="763" width="9.140625" style="6"/>
    <col min="764" max="764" width="10.28515625" style="6" customWidth="1"/>
    <col min="765" max="765" width="9.140625" style="6"/>
    <col min="766" max="766" width="17.7109375" style="6" customWidth="1"/>
    <col min="767" max="1017" width="9.140625" style="6"/>
    <col min="1018" max="1018" width="73.5703125" style="6" customWidth="1"/>
    <col min="1019" max="1019" width="9.140625" style="6"/>
    <col min="1020" max="1020" width="10.28515625" style="6" customWidth="1"/>
    <col min="1021" max="1021" width="9.140625" style="6"/>
    <col min="1022" max="1022" width="17.7109375" style="6" customWidth="1"/>
    <col min="1023" max="1273" width="9.140625" style="6"/>
    <col min="1274" max="1274" width="73.5703125" style="6" customWidth="1"/>
    <col min="1275" max="1275" width="9.140625" style="6"/>
    <col min="1276" max="1276" width="10.28515625" style="6" customWidth="1"/>
    <col min="1277" max="1277" width="9.140625" style="6"/>
    <col min="1278" max="1278" width="17.7109375" style="6" customWidth="1"/>
    <col min="1279" max="1529" width="9.140625" style="6"/>
    <col min="1530" max="1530" width="73.5703125" style="6" customWidth="1"/>
    <col min="1531" max="1531" width="9.140625" style="6"/>
    <col min="1532" max="1532" width="10.28515625" style="6" customWidth="1"/>
    <col min="1533" max="1533" width="9.140625" style="6"/>
    <col min="1534" max="1534" width="17.7109375" style="6" customWidth="1"/>
    <col min="1535" max="1785" width="9.140625" style="6"/>
    <col min="1786" max="1786" width="73.5703125" style="6" customWidth="1"/>
    <col min="1787" max="1787" width="9.140625" style="6"/>
    <col min="1788" max="1788" width="10.28515625" style="6" customWidth="1"/>
    <col min="1789" max="1789" width="9.140625" style="6"/>
    <col min="1790" max="1790" width="17.7109375" style="6" customWidth="1"/>
    <col min="1791" max="2041" width="9.140625" style="6"/>
    <col min="2042" max="2042" width="73.5703125" style="6" customWidth="1"/>
    <col min="2043" max="2043" width="9.140625" style="6"/>
    <col min="2044" max="2044" width="10.28515625" style="6" customWidth="1"/>
    <col min="2045" max="2045" width="9.140625" style="6"/>
    <col min="2046" max="2046" width="17.7109375" style="6" customWidth="1"/>
    <col min="2047" max="2297" width="9.140625" style="6"/>
    <col min="2298" max="2298" width="73.5703125" style="6" customWidth="1"/>
    <col min="2299" max="2299" width="9.140625" style="6"/>
    <col min="2300" max="2300" width="10.28515625" style="6" customWidth="1"/>
    <col min="2301" max="2301" width="9.140625" style="6"/>
    <col min="2302" max="2302" width="17.7109375" style="6" customWidth="1"/>
    <col min="2303" max="2553" width="9.140625" style="6"/>
    <col min="2554" max="2554" width="73.5703125" style="6" customWidth="1"/>
    <col min="2555" max="2555" width="9.140625" style="6"/>
    <col min="2556" max="2556" width="10.28515625" style="6" customWidth="1"/>
    <col min="2557" max="2557" width="9.140625" style="6"/>
    <col min="2558" max="2558" width="17.7109375" style="6" customWidth="1"/>
    <col min="2559" max="2809" width="9.140625" style="6"/>
    <col min="2810" max="2810" width="73.5703125" style="6" customWidth="1"/>
    <col min="2811" max="2811" width="9.140625" style="6"/>
    <col min="2812" max="2812" width="10.28515625" style="6" customWidth="1"/>
    <col min="2813" max="2813" width="9.140625" style="6"/>
    <col min="2814" max="2814" width="17.7109375" style="6" customWidth="1"/>
    <col min="2815" max="3065" width="9.140625" style="6"/>
    <col min="3066" max="3066" width="73.5703125" style="6" customWidth="1"/>
    <col min="3067" max="3067" width="9.140625" style="6"/>
    <col min="3068" max="3068" width="10.28515625" style="6" customWidth="1"/>
    <col min="3069" max="3069" width="9.140625" style="6"/>
    <col min="3070" max="3070" width="17.7109375" style="6" customWidth="1"/>
    <col min="3071" max="3321" width="9.140625" style="6"/>
    <col min="3322" max="3322" width="73.5703125" style="6" customWidth="1"/>
    <col min="3323" max="3323" width="9.140625" style="6"/>
    <col min="3324" max="3324" width="10.28515625" style="6" customWidth="1"/>
    <col min="3325" max="3325" width="9.140625" style="6"/>
    <col min="3326" max="3326" width="17.7109375" style="6" customWidth="1"/>
    <col min="3327" max="3577" width="9.140625" style="6"/>
    <col min="3578" max="3578" width="73.5703125" style="6" customWidth="1"/>
    <col min="3579" max="3579" width="9.140625" style="6"/>
    <col min="3580" max="3580" width="10.28515625" style="6" customWidth="1"/>
    <col min="3581" max="3581" width="9.140625" style="6"/>
    <col min="3582" max="3582" width="17.7109375" style="6" customWidth="1"/>
    <col min="3583" max="3833" width="9.140625" style="6"/>
    <col min="3834" max="3834" width="73.5703125" style="6" customWidth="1"/>
    <col min="3835" max="3835" width="9.140625" style="6"/>
    <col min="3836" max="3836" width="10.28515625" style="6" customWidth="1"/>
    <col min="3837" max="3837" width="9.140625" style="6"/>
    <col min="3838" max="3838" width="17.7109375" style="6" customWidth="1"/>
    <col min="3839" max="4089" width="9.140625" style="6"/>
    <col min="4090" max="4090" width="73.5703125" style="6" customWidth="1"/>
    <col min="4091" max="4091" width="9.140625" style="6"/>
    <col min="4092" max="4092" width="10.28515625" style="6" customWidth="1"/>
    <col min="4093" max="4093" width="9.140625" style="6"/>
    <col min="4094" max="4094" width="17.7109375" style="6" customWidth="1"/>
    <col min="4095" max="4345" width="9.140625" style="6"/>
    <col min="4346" max="4346" width="73.5703125" style="6" customWidth="1"/>
    <col min="4347" max="4347" width="9.140625" style="6"/>
    <col min="4348" max="4348" width="10.28515625" style="6" customWidth="1"/>
    <col min="4349" max="4349" width="9.140625" style="6"/>
    <col min="4350" max="4350" width="17.7109375" style="6" customWidth="1"/>
    <col min="4351" max="4601" width="9.140625" style="6"/>
    <col min="4602" max="4602" width="73.5703125" style="6" customWidth="1"/>
    <col min="4603" max="4603" width="9.140625" style="6"/>
    <col min="4604" max="4604" width="10.28515625" style="6" customWidth="1"/>
    <col min="4605" max="4605" width="9.140625" style="6"/>
    <col min="4606" max="4606" width="17.7109375" style="6" customWidth="1"/>
    <col min="4607" max="4857" width="9.140625" style="6"/>
    <col min="4858" max="4858" width="73.5703125" style="6" customWidth="1"/>
    <col min="4859" max="4859" width="9.140625" style="6"/>
    <col min="4860" max="4860" width="10.28515625" style="6" customWidth="1"/>
    <col min="4861" max="4861" width="9.140625" style="6"/>
    <col min="4862" max="4862" width="17.7109375" style="6" customWidth="1"/>
    <col min="4863" max="5113" width="9.140625" style="6"/>
    <col min="5114" max="5114" width="73.5703125" style="6" customWidth="1"/>
    <col min="5115" max="5115" width="9.140625" style="6"/>
    <col min="5116" max="5116" width="10.28515625" style="6" customWidth="1"/>
    <col min="5117" max="5117" width="9.140625" style="6"/>
    <col min="5118" max="5118" width="17.7109375" style="6" customWidth="1"/>
    <col min="5119" max="5369" width="9.140625" style="6"/>
    <col min="5370" max="5370" width="73.5703125" style="6" customWidth="1"/>
    <col min="5371" max="5371" width="9.140625" style="6"/>
    <col min="5372" max="5372" width="10.28515625" style="6" customWidth="1"/>
    <col min="5373" max="5373" width="9.140625" style="6"/>
    <col min="5374" max="5374" width="17.7109375" style="6" customWidth="1"/>
    <col min="5375" max="5625" width="9.140625" style="6"/>
    <col min="5626" max="5626" width="73.5703125" style="6" customWidth="1"/>
    <col min="5627" max="5627" width="9.140625" style="6"/>
    <col min="5628" max="5628" width="10.28515625" style="6" customWidth="1"/>
    <col min="5629" max="5629" width="9.140625" style="6"/>
    <col min="5630" max="5630" width="17.7109375" style="6" customWidth="1"/>
    <col min="5631" max="5881" width="9.140625" style="6"/>
    <col min="5882" max="5882" width="73.5703125" style="6" customWidth="1"/>
    <col min="5883" max="5883" width="9.140625" style="6"/>
    <col min="5884" max="5884" width="10.28515625" style="6" customWidth="1"/>
    <col min="5885" max="5885" width="9.140625" style="6"/>
    <col min="5886" max="5886" width="17.7109375" style="6" customWidth="1"/>
    <col min="5887" max="6137" width="9.140625" style="6"/>
    <col min="6138" max="6138" width="73.5703125" style="6" customWidth="1"/>
    <col min="6139" max="6139" width="9.140625" style="6"/>
    <col min="6140" max="6140" width="10.28515625" style="6" customWidth="1"/>
    <col min="6141" max="6141" width="9.140625" style="6"/>
    <col min="6142" max="6142" width="17.7109375" style="6" customWidth="1"/>
    <col min="6143" max="6393" width="9.140625" style="6"/>
    <col min="6394" max="6394" width="73.5703125" style="6" customWidth="1"/>
    <col min="6395" max="6395" width="9.140625" style="6"/>
    <col min="6396" max="6396" width="10.28515625" style="6" customWidth="1"/>
    <col min="6397" max="6397" width="9.140625" style="6"/>
    <col min="6398" max="6398" width="17.7109375" style="6" customWidth="1"/>
    <col min="6399" max="6649" width="9.140625" style="6"/>
    <col min="6650" max="6650" width="73.5703125" style="6" customWidth="1"/>
    <col min="6651" max="6651" width="9.140625" style="6"/>
    <col min="6652" max="6652" width="10.28515625" style="6" customWidth="1"/>
    <col min="6653" max="6653" width="9.140625" style="6"/>
    <col min="6654" max="6654" width="17.7109375" style="6" customWidth="1"/>
    <col min="6655" max="6905" width="9.140625" style="6"/>
    <col min="6906" max="6906" width="73.5703125" style="6" customWidth="1"/>
    <col min="6907" max="6907" width="9.140625" style="6"/>
    <col min="6908" max="6908" width="10.28515625" style="6" customWidth="1"/>
    <col min="6909" max="6909" width="9.140625" style="6"/>
    <col min="6910" max="6910" width="17.7109375" style="6" customWidth="1"/>
    <col min="6911" max="7161" width="9.140625" style="6"/>
    <col min="7162" max="7162" width="73.5703125" style="6" customWidth="1"/>
    <col min="7163" max="7163" width="9.140625" style="6"/>
    <col min="7164" max="7164" width="10.28515625" style="6" customWidth="1"/>
    <col min="7165" max="7165" width="9.140625" style="6"/>
    <col min="7166" max="7166" width="17.7109375" style="6" customWidth="1"/>
    <col min="7167" max="7417" width="9.140625" style="6"/>
    <col min="7418" max="7418" width="73.5703125" style="6" customWidth="1"/>
    <col min="7419" max="7419" width="9.140625" style="6"/>
    <col min="7420" max="7420" width="10.28515625" style="6" customWidth="1"/>
    <col min="7421" max="7421" width="9.140625" style="6"/>
    <col min="7422" max="7422" width="17.7109375" style="6" customWidth="1"/>
    <col min="7423" max="7673" width="9.140625" style="6"/>
    <col min="7674" max="7674" width="73.5703125" style="6" customWidth="1"/>
    <col min="7675" max="7675" width="9.140625" style="6"/>
    <col min="7676" max="7676" width="10.28515625" style="6" customWidth="1"/>
    <col min="7677" max="7677" width="9.140625" style="6"/>
    <col min="7678" max="7678" width="17.7109375" style="6" customWidth="1"/>
    <col min="7679" max="7929" width="9.140625" style="6"/>
    <col min="7930" max="7930" width="73.5703125" style="6" customWidth="1"/>
    <col min="7931" max="7931" width="9.140625" style="6"/>
    <col min="7932" max="7932" width="10.28515625" style="6" customWidth="1"/>
    <col min="7933" max="7933" width="9.140625" style="6"/>
    <col min="7934" max="7934" width="17.7109375" style="6" customWidth="1"/>
    <col min="7935" max="8185" width="9.140625" style="6"/>
    <col min="8186" max="8186" width="73.5703125" style="6" customWidth="1"/>
    <col min="8187" max="8187" width="9.140625" style="6"/>
    <col min="8188" max="8188" width="10.28515625" style="6" customWidth="1"/>
    <col min="8189" max="8189" width="9.140625" style="6"/>
    <col min="8190" max="8190" width="17.7109375" style="6" customWidth="1"/>
    <col min="8191" max="8441" width="9.140625" style="6"/>
    <col min="8442" max="8442" width="73.5703125" style="6" customWidth="1"/>
    <col min="8443" max="8443" width="9.140625" style="6"/>
    <col min="8444" max="8444" width="10.28515625" style="6" customWidth="1"/>
    <col min="8445" max="8445" width="9.140625" style="6"/>
    <col min="8446" max="8446" width="17.7109375" style="6" customWidth="1"/>
    <col min="8447" max="8697" width="9.140625" style="6"/>
    <col min="8698" max="8698" width="73.5703125" style="6" customWidth="1"/>
    <col min="8699" max="8699" width="9.140625" style="6"/>
    <col min="8700" max="8700" width="10.28515625" style="6" customWidth="1"/>
    <col min="8701" max="8701" width="9.140625" style="6"/>
    <col min="8702" max="8702" width="17.7109375" style="6" customWidth="1"/>
    <col min="8703" max="8953" width="9.140625" style="6"/>
    <col min="8954" max="8954" width="73.5703125" style="6" customWidth="1"/>
    <col min="8955" max="8955" width="9.140625" style="6"/>
    <col min="8956" max="8956" width="10.28515625" style="6" customWidth="1"/>
    <col min="8957" max="8957" width="9.140625" style="6"/>
    <col min="8958" max="8958" width="17.7109375" style="6" customWidth="1"/>
    <col min="8959" max="9209" width="9.140625" style="6"/>
    <col min="9210" max="9210" width="73.5703125" style="6" customWidth="1"/>
    <col min="9211" max="9211" width="9.140625" style="6"/>
    <col min="9212" max="9212" width="10.28515625" style="6" customWidth="1"/>
    <col min="9213" max="9213" width="9.140625" style="6"/>
    <col min="9214" max="9214" width="17.7109375" style="6" customWidth="1"/>
    <col min="9215" max="9465" width="9.140625" style="6"/>
    <col min="9466" max="9466" width="73.5703125" style="6" customWidth="1"/>
    <col min="9467" max="9467" width="9.140625" style="6"/>
    <col min="9468" max="9468" width="10.28515625" style="6" customWidth="1"/>
    <col min="9469" max="9469" width="9.140625" style="6"/>
    <col min="9470" max="9470" width="17.7109375" style="6" customWidth="1"/>
    <col min="9471" max="9721" width="9.140625" style="6"/>
    <col min="9722" max="9722" width="73.5703125" style="6" customWidth="1"/>
    <col min="9723" max="9723" width="9.140625" style="6"/>
    <col min="9724" max="9724" width="10.28515625" style="6" customWidth="1"/>
    <col min="9725" max="9725" width="9.140625" style="6"/>
    <col min="9726" max="9726" width="17.7109375" style="6" customWidth="1"/>
    <col min="9727" max="9977" width="9.140625" style="6"/>
    <col min="9978" max="9978" width="73.5703125" style="6" customWidth="1"/>
    <col min="9979" max="9979" width="9.140625" style="6"/>
    <col min="9980" max="9980" width="10.28515625" style="6" customWidth="1"/>
    <col min="9981" max="9981" width="9.140625" style="6"/>
    <col min="9982" max="9982" width="17.7109375" style="6" customWidth="1"/>
    <col min="9983" max="10233" width="9.140625" style="6"/>
    <col min="10234" max="10234" width="73.5703125" style="6" customWidth="1"/>
    <col min="10235" max="10235" width="9.140625" style="6"/>
    <col min="10236" max="10236" width="10.28515625" style="6" customWidth="1"/>
    <col min="10237" max="10237" width="9.140625" style="6"/>
    <col min="10238" max="10238" width="17.7109375" style="6" customWidth="1"/>
    <col min="10239" max="10489" width="9.140625" style="6"/>
    <col min="10490" max="10490" width="73.5703125" style="6" customWidth="1"/>
    <col min="10491" max="10491" width="9.140625" style="6"/>
    <col min="10492" max="10492" width="10.28515625" style="6" customWidth="1"/>
    <col min="10493" max="10493" width="9.140625" style="6"/>
    <col min="10494" max="10494" width="17.7109375" style="6" customWidth="1"/>
    <col min="10495" max="10745" width="9.140625" style="6"/>
    <col min="10746" max="10746" width="73.5703125" style="6" customWidth="1"/>
    <col min="10747" max="10747" width="9.140625" style="6"/>
    <col min="10748" max="10748" width="10.28515625" style="6" customWidth="1"/>
    <col min="10749" max="10749" width="9.140625" style="6"/>
    <col min="10750" max="10750" width="17.7109375" style="6" customWidth="1"/>
    <col min="10751" max="11001" width="9.140625" style="6"/>
    <col min="11002" max="11002" width="73.5703125" style="6" customWidth="1"/>
    <col min="11003" max="11003" width="9.140625" style="6"/>
    <col min="11004" max="11004" width="10.28515625" style="6" customWidth="1"/>
    <col min="11005" max="11005" width="9.140625" style="6"/>
    <col min="11006" max="11006" width="17.7109375" style="6" customWidth="1"/>
    <col min="11007" max="11257" width="9.140625" style="6"/>
    <col min="11258" max="11258" width="73.5703125" style="6" customWidth="1"/>
    <col min="11259" max="11259" width="9.140625" style="6"/>
    <col min="11260" max="11260" width="10.28515625" style="6" customWidth="1"/>
    <col min="11261" max="11261" width="9.140625" style="6"/>
    <col min="11262" max="11262" width="17.7109375" style="6" customWidth="1"/>
    <col min="11263" max="11513" width="9.140625" style="6"/>
    <col min="11514" max="11514" width="73.5703125" style="6" customWidth="1"/>
    <col min="11515" max="11515" width="9.140625" style="6"/>
    <col min="11516" max="11516" width="10.28515625" style="6" customWidth="1"/>
    <col min="11517" max="11517" width="9.140625" style="6"/>
    <col min="11518" max="11518" width="17.7109375" style="6" customWidth="1"/>
    <col min="11519" max="11769" width="9.140625" style="6"/>
    <col min="11770" max="11770" width="73.5703125" style="6" customWidth="1"/>
    <col min="11771" max="11771" width="9.140625" style="6"/>
    <col min="11772" max="11772" width="10.28515625" style="6" customWidth="1"/>
    <col min="11773" max="11773" width="9.140625" style="6"/>
    <col min="11774" max="11774" width="17.7109375" style="6" customWidth="1"/>
    <col min="11775" max="12025" width="9.140625" style="6"/>
    <col min="12026" max="12026" width="73.5703125" style="6" customWidth="1"/>
    <col min="12027" max="12027" width="9.140625" style="6"/>
    <col min="12028" max="12028" width="10.28515625" style="6" customWidth="1"/>
    <col min="12029" max="12029" width="9.140625" style="6"/>
    <col min="12030" max="12030" width="17.7109375" style="6" customWidth="1"/>
    <col min="12031" max="12281" width="9.140625" style="6"/>
    <col min="12282" max="12282" width="73.5703125" style="6" customWidth="1"/>
    <col min="12283" max="12283" width="9.140625" style="6"/>
    <col min="12284" max="12284" width="10.28515625" style="6" customWidth="1"/>
    <col min="12285" max="12285" width="9.140625" style="6"/>
    <col min="12286" max="12286" width="17.7109375" style="6" customWidth="1"/>
    <col min="12287" max="12537" width="9.140625" style="6"/>
    <col min="12538" max="12538" width="73.5703125" style="6" customWidth="1"/>
    <col min="12539" max="12539" width="9.140625" style="6"/>
    <col min="12540" max="12540" width="10.28515625" style="6" customWidth="1"/>
    <col min="12541" max="12541" width="9.140625" style="6"/>
    <col min="12542" max="12542" width="17.7109375" style="6" customWidth="1"/>
    <col min="12543" max="12793" width="9.140625" style="6"/>
    <col min="12794" max="12794" width="73.5703125" style="6" customWidth="1"/>
    <col min="12795" max="12795" width="9.140625" style="6"/>
    <col min="12796" max="12796" width="10.28515625" style="6" customWidth="1"/>
    <col min="12797" max="12797" width="9.140625" style="6"/>
    <col min="12798" max="12798" width="17.7109375" style="6" customWidth="1"/>
    <col min="12799" max="13049" width="9.140625" style="6"/>
    <col min="13050" max="13050" width="73.5703125" style="6" customWidth="1"/>
    <col min="13051" max="13051" width="9.140625" style="6"/>
    <col min="13052" max="13052" width="10.28515625" style="6" customWidth="1"/>
    <col min="13053" max="13053" width="9.140625" style="6"/>
    <col min="13054" max="13054" width="17.7109375" style="6" customWidth="1"/>
    <col min="13055" max="13305" width="9.140625" style="6"/>
    <col min="13306" max="13306" width="73.5703125" style="6" customWidth="1"/>
    <col min="13307" max="13307" width="9.140625" style="6"/>
    <col min="13308" max="13308" width="10.28515625" style="6" customWidth="1"/>
    <col min="13309" max="13309" width="9.140625" style="6"/>
    <col min="13310" max="13310" width="17.7109375" style="6" customWidth="1"/>
    <col min="13311" max="13561" width="9.140625" style="6"/>
    <col min="13562" max="13562" width="73.5703125" style="6" customWidth="1"/>
    <col min="13563" max="13563" width="9.140625" style="6"/>
    <col min="13564" max="13564" width="10.28515625" style="6" customWidth="1"/>
    <col min="13565" max="13565" width="9.140625" style="6"/>
    <col min="13566" max="13566" width="17.7109375" style="6" customWidth="1"/>
    <col min="13567" max="13817" width="9.140625" style="6"/>
    <col min="13818" max="13818" width="73.5703125" style="6" customWidth="1"/>
    <col min="13819" max="13819" width="9.140625" style="6"/>
    <col min="13820" max="13820" width="10.28515625" style="6" customWidth="1"/>
    <col min="13821" max="13821" width="9.140625" style="6"/>
    <col min="13822" max="13822" width="17.7109375" style="6" customWidth="1"/>
    <col min="13823" max="14073" width="9.140625" style="6"/>
    <col min="14074" max="14074" width="73.5703125" style="6" customWidth="1"/>
    <col min="14075" max="14075" width="9.140625" style="6"/>
    <col min="14076" max="14076" width="10.28515625" style="6" customWidth="1"/>
    <col min="14077" max="14077" width="9.140625" style="6"/>
    <col min="14078" max="14078" width="17.7109375" style="6" customWidth="1"/>
    <col min="14079" max="14329" width="9.140625" style="6"/>
    <col min="14330" max="14330" width="73.5703125" style="6" customWidth="1"/>
    <col min="14331" max="14331" width="9.140625" style="6"/>
    <col min="14332" max="14332" width="10.28515625" style="6" customWidth="1"/>
    <col min="14333" max="14333" width="9.140625" style="6"/>
    <col min="14334" max="14334" width="17.7109375" style="6" customWidth="1"/>
    <col min="14335" max="14585" width="9.140625" style="6"/>
    <col min="14586" max="14586" width="73.5703125" style="6" customWidth="1"/>
    <col min="14587" max="14587" width="9.140625" style="6"/>
    <col min="14588" max="14588" width="10.28515625" style="6" customWidth="1"/>
    <col min="14589" max="14589" width="9.140625" style="6"/>
    <col min="14590" max="14590" width="17.7109375" style="6" customWidth="1"/>
    <col min="14591" max="14841" width="9.140625" style="6"/>
    <col min="14842" max="14842" width="73.5703125" style="6" customWidth="1"/>
    <col min="14843" max="14843" width="9.140625" style="6"/>
    <col min="14844" max="14844" width="10.28515625" style="6" customWidth="1"/>
    <col min="14845" max="14845" width="9.140625" style="6"/>
    <col min="14846" max="14846" width="17.7109375" style="6" customWidth="1"/>
    <col min="14847" max="15097" width="9.140625" style="6"/>
    <col min="15098" max="15098" width="73.5703125" style="6" customWidth="1"/>
    <col min="15099" max="15099" width="9.140625" style="6"/>
    <col min="15100" max="15100" width="10.28515625" style="6" customWidth="1"/>
    <col min="15101" max="15101" width="9.140625" style="6"/>
    <col min="15102" max="15102" width="17.7109375" style="6" customWidth="1"/>
    <col min="15103" max="15353" width="9.140625" style="6"/>
    <col min="15354" max="15354" width="73.5703125" style="6" customWidth="1"/>
    <col min="15355" max="15355" width="9.140625" style="6"/>
    <col min="15356" max="15356" width="10.28515625" style="6" customWidth="1"/>
    <col min="15357" max="15357" width="9.140625" style="6"/>
    <col min="15358" max="15358" width="17.7109375" style="6" customWidth="1"/>
    <col min="15359" max="15609" width="9.140625" style="6"/>
    <col min="15610" max="15610" width="73.5703125" style="6" customWidth="1"/>
    <col min="15611" max="15611" width="9.140625" style="6"/>
    <col min="15612" max="15612" width="10.28515625" style="6" customWidth="1"/>
    <col min="15613" max="15613" width="9.140625" style="6"/>
    <col min="15614" max="15614" width="17.7109375" style="6" customWidth="1"/>
    <col min="15615" max="15865" width="9.140625" style="6"/>
    <col min="15866" max="15866" width="73.5703125" style="6" customWidth="1"/>
    <col min="15867" max="15867" width="9.140625" style="6"/>
    <col min="15868" max="15868" width="10.28515625" style="6" customWidth="1"/>
    <col min="15869" max="15869" width="9.140625" style="6"/>
    <col min="15870" max="15870" width="17.7109375" style="6" customWidth="1"/>
    <col min="15871" max="16121" width="9.140625" style="6"/>
    <col min="16122" max="16122" width="73.5703125" style="6" customWidth="1"/>
    <col min="16123" max="16123" width="9.140625" style="6"/>
    <col min="16124" max="16124" width="10.28515625" style="6" customWidth="1"/>
    <col min="16125" max="16125" width="9.140625" style="6"/>
    <col min="16126" max="16126" width="17.7109375" style="6" customWidth="1"/>
    <col min="16127" max="16384" width="9.140625" style="6"/>
  </cols>
  <sheetData>
    <row r="1" spans="1:12" s="4" customFormat="1" ht="11.25" x14ac:dyDescent="0.2">
      <c r="A1" s="3"/>
      <c r="B1" s="81"/>
      <c r="C1" s="25"/>
      <c r="D1" s="32"/>
      <c r="E1" s="32"/>
      <c r="F1" s="25" t="s">
        <v>652</v>
      </c>
      <c r="G1" s="30"/>
      <c r="H1" s="30"/>
      <c r="I1" s="30"/>
      <c r="J1" s="30"/>
      <c r="K1" s="30"/>
      <c r="L1" s="30"/>
    </row>
    <row r="2" spans="1:12" s="4" customFormat="1" ht="18.75" customHeight="1" x14ac:dyDescent="0.2">
      <c r="A2" s="3"/>
      <c r="B2" s="81"/>
      <c r="C2" s="25"/>
      <c r="D2" s="25"/>
      <c r="E2" s="25"/>
      <c r="F2" s="25" t="s">
        <v>701</v>
      </c>
      <c r="G2" s="30"/>
      <c r="H2" s="30"/>
      <c r="I2" s="30"/>
      <c r="J2" s="30"/>
      <c r="K2" s="30"/>
      <c r="L2" s="30"/>
    </row>
    <row r="3" spans="1:12" s="4" customFormat="1" ht="11.25" x14ac:dyDescent="0.2">
      <c r="A3" s="3"/>
      <c r="B3" s="81"/>
      <c r="C3" s="25"/>
      <c r="D3" s="25"/>
      <c r="E3" s="25"/>
      <c r="F3" s="25" t="s">
        <v>668</v>
      </c>
      <c r="G3" s="30"/>
      <c r="H3" s="30"/>
      <c r="I3" s="30"/>
      <c r="J3" s="30"/>
      <c r="K3" s="30"/>
      <c r="L3" s="30"/>
    </row>
    <row r="4" spans="1:12" x14ac:dyDescent="0.2">
      <c r="A4" s="36"/>
      <c r="B4" s="82"/>
      <c r="C4" s="25"/>
      <c r="D4" s="25"/>
      <c r="E4" s="25"/>
      <c r="F4" s="25" t="s">
        <v>748</v>
      </c>
      <c r="G4" s="30"/>
      <c r="H4" s="30"/>
      <c r="I4" s="30"/>
      <c r="J4" s="30"/>
      <c r="K4" s="30"/>
      <c r="L4" s="30"/>
    </row>
    <row r="5" spans="1:12" x14ac:dyDescent="0.2">
      <c r="A5" s="36"/>
      <c r="B5" s="82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2" ht="16.5" customHeight="1" x14ac:dyDescent="0.2">
      <c r="A6" s="30"/>
      <c r="B6" s="7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x14ac:dyDescent="0.2">
      <c r="A7" s="102" t="s">
        <v>672</v>
      </c>
      <c r="B7" s="102"/>
      <c r="C7" s="102"/>
      <c r="D7" s="102"/>
      <c r="E7" s="102"/>
      <c r="F7" s="102"/>
      <c r="G7" s="83"/>
      <c r="H7" s="30"/>
      <c r="I7" s="30"/>
      <c r="J7" s="30"/>
      <c r="K7" s="30"/>
      <c r="L7" s="30"/>
    </row>
    <row r="8" spans="1:12" x14ac:dyDescent="0.2">
      <c r="A8" s="102" t="s">
        <v>670</v>
      </c>
      <c r="B8" s="102"/>
      <c r="C8" s="102"/>
      <c r="D8" s="102"/>
      <c r="E8" s="102"/>
      <c r="F8" s="102"/>
      <c r="G8" s="83"/>
      <c r="H8" s="30"/>
      <c r="I8" s="30"/>
      <c r="J8" s="30"/>
      <c r="K8" s="30"/>
      <c r="L8" s="30"/>
    </row>
    <row r="9" spans="1:12" ht="16.5" customHeight="1" x14ac:dyDescent="0.2">
      <c r="A9" s="40"/>
      <c r="B9" s="41"/>
      <c r="C9" s="41"/>
      <c r="D9" s="63"/>
      <c r="E9" s="35"/>
      <c r="F9" s="35" t="s">
        <v>3</v>
      </c>
      <c r="G9" s="30"/>
      <c r="H9" s="30"/>
      <c r="I9" s="30"/>
      <c r="J9" s="30"/>
      <c r="K9" s="30"/>
      <c r="L9" s="30"/>
    </row>
    <row r="10" spans="1:12" x14ac:dyDescent="0.2">
      <c r="A10" s="42" t="s">
        <v>4</v>
      </c>
      <c r="B10" s="42" t="s">
        <v>569</v>
      </c>
      <c r="C10" s="42" t="s">
        <v>5</v>
      </c>
      <c r="D10" s="43" t="s">
        <v>6</v>
      </c>
      <c r="E10" s="44" t="s">
        <v>7</v>
      </c>
      <c r="F10" s="44" t="s">
        <v>653</v>
      </c>
      <c r="G10" s="30"/>
      <c r="H10" s="30"/>
      <c r="I10" s="30"/>
      <c r="J10" s="30"/>
      <c r="K10" s="30"/>
      <c r="L10" s="30"/>
    </row>
    <row r="11" spans="1:12" x14ac:dyDescent="0.2">
      <c r="A11" s="45" t="s">
        <v>8</v>
      </c>
      <c r="B11" s="47"/>
      <c r="C11" s="46"/>
      <c r="D11" s="43"/>
      <c r="E11" s="43"/>
      <c r="F11" s="43">
        <f>F12+F536+F560+F567+F1258+F1316+F1583+F1610+F2033+F2156+F2155</f>
        <v>182041.48499999999</v>
      </c>
      <c r="G11" s="30"/>
      <c r="H11" s="30"/>
      <c r="I11" s="30"/>
      <c r="J11" s="30"/>
      <c r="K11" s="30"/>
      <c r="L11" s="30"/>
    </row>
    <row r="12" spans="1:12" s="5" customFormat="1" ht="15.75" x14ac:dyDescent="0.25">
      <c r="A12" s="45" t="s">
        <v>9</v>
      </c>
      <c r="B12" s="47" t="s">
        <v>570</v>
      </c>
      <c r="C12" s="47" t="s">
        <v>10</v>
      </c>
      <c r="D12" s="43"/>
      <c r="E12" s="43"/>
      <c r="F12" s="43">
        <f>F13+F26+F63+F330+F519</f>
        <v>36100.684999999998</v>
      </c>
      <c r="G12" s="30"/>
      <c r="H12" s="30"/>
      <c r="I12" s="30"/>
      <c r="J12" s="30"/>
      <c r="K12" s="30"/>
      <c r="L12" s="30"/>
    </row>
    <row r="13" spans="1:12" s="16" customFormat="1" ht="22.5" outlineLevel="1" x14ac:dyDescent="0.25">
      <c r="A13" s="45" t="s">
        <v>11</v>
      </c>
      <c r="B13" s="47" t="s">
        <v>570</v>
      </c>
      <c r="C13" s="47" t="s">
        <v>12</v>
      </c>
      <c r="D13" s="43"/>
      <c r="E13" s="48"/>
      <c r="F13" s="49">
        <f>F19</f>
        <v>1855.1999999999998</v>
      </c>
      <c r="G13" s="50"/>
      <c r="H13" s="50"/>
      <c r="I13" s="50"/>
      <c r="J13" s="50"/>
      <c r="K13" s="50"/>
      <c r="L13" s="50"/>
    </row>
    <row r="14" spans="1:12" s="5" customFormat="1" ht="22.5" hidden="1" outlineLevel="2" x14ac:dyDescent="0.25">
      <c r="A14" s="45" t="s">
        <v>13</v>
      </c>
      <c r="B14" s="47"/>
      <c r="C14" s="51" t="s">
        <v>12</v>
      </c>
      <c r="D14" s="52">
        <f>D15</f>
        <v>1339.6646000000001</v>
      </c>
      <c r="E14" s="53">
        <f t="shared" ref="E14:E91" si="0">D14</f>
        <v>1339.6646000000001</v>
      </c>
      <c r="F14" s="54" t="e">
        <f>#REF!</f>
        <v>#REF!</v>
      </c>
      <c r="G14" s="30"/>
      <c r="H14" s="30"/>
      <c r="I14" s="30"/>
      <c r="J14" s="30"/>
      <c r="K14" s="30"/>
      <c r="L14" s="30"/>
    </row>
    <row r="15" spans="1:12" s="5" customFormat="1" ht="15.75" hidden="1" outlineLevel="3" x14ac:dyDescent="0.25">
      <c r="A15" s="45" t="s">
        <v>15</v>
      </c>
      <c r="B15" s="47"/>
      <c r="C15" s="51" t="s">
        <v>12</v>
      </c>
      <c r="D15" s="52">
        <f>D16</f>
        <v>1339.6646000000001</v>
      </c>
      <c r="E15" s="53">
        <f t="shared" si="0"/>
        <v>1339.6646000000001</v>
      </c>
      <c r="F15" s="54" t="e">
        <f>#REF!</f>
        <v>#REF!</v>
      </c>
      <c r="G15" s="30"/>
      <c r="H15" s="30"/>
      <c r="I15" s="30"/>
      <c r="J15" s="30"/>
      <c r="K15" s="30"/>
      <c r="L15" s="30"/>
    </row>
    <row r="16" spans="1:12" s="5" customFormat="1" ht="33.75" hidden="1" outlineLevel="5" x14ac:dyDescent="0.25">
      <c r="A16" s="45" t="s">
        <v>16</v>
      </c>
      <c r="B16" s="47"/>
      <c r="C16" s="51" t="s">
        <v>12</v>
      </c>
      <c r="D16" s="52">
        <f>D17</f>
        <v>1339.6646000000001</v>
      </c>
      <c r="E16" s="53">
        <f t="shared" si="0"/>
        <v>1339.6646000000001</v>
      </c>
      <c r="F16" s="54" t="e">
        <f>#REF!</f>
        <v>#REF!</v>
      </c>
      <c r="G16" s="30"/>
      <c r="H16" s="30"/>
      <c r="I16" s="30"/>
      <c r="J16" s="30"/>
      <c r="K16" s="30"/>
      <c r="L16" s="30"/>
    </row>
    <row r="17" spans="1:12" s="5" customFormat="1" ht="15.75" hidden="1" outlineLevel="6" x14ac:dyDescent="0.25">
      <c r="A17" s="45" t="s">
        <v>18</v>
      </c>
      <c r="B17" s="47"/>
      <c r="C17" s="51" t="s">
        <v>12</v>
      </c>
      <c r="D17" s="52">
        <f>D18</f>
        <v>1339.6646000000001</v>
      </c>
      <c r="E17" s="53">
        <f t="shared" si="0"/>
        <v>1339.6646000000001</v>
      </c>
      <c r="F17" s="54" t="e">
        <f>#REF!</f>
        <v>#REF!</v>
      </c>
      <c r="G17" s="30"/>
      <c r="H17" s="30"/>
      <c r="I17" s="30"/>
      <c r="J17" s="30"/>
      <c r="K17" s="30"/>
      <c r="L17" s="30"/>
    </row>
    <row r="18" spans="1:12" s="5" customFormat="1" ht="15.75" hidden="1" outlineLevel="7" x14ac:dyDescent="0.25">
      <c r="A18" s="29" t="s">
        <v>20</v>
      </c>
      <c r="B18" s="51"/>
      <c r="C18" s="51" t="s">
        <v>12</v>
      </c>
      <c r="D18" s="52">
        <f>'[1]бюджет 2013'!$L$9</f>
        <v>1339.6646000000001</v>
      </c>
      <c r="E18" s="53">
        <f t="shared" si="0"/>
        <v>1339.6646000000001</v>
      </c>
      <c r="F18" s="54" t="e">
        <f>#REF!</f>
        <v>#REF!</v>
      </c>
      <c r="G18" s="30"/>
      <c r="H18" s="30"/>
      <c r="I18" s="30"/>
      <c r="J18" s="30"/>
      <c r="K18" s="30"/>
      <c r="L18" s="30"/>
    </row>
    <row r="19" spans="1:12" s="5" customFormat="1" ht="22.5" hidden="1" outlineLevel="7" x14ac:dyDescent="0.25">
      <c r="A19" s="29" t="s">
        <v>573</v>
      </c>
      <c r="B19" s="51"/>
      <c r="C19" s="51" t="s">
        <v>12</v>
      </c>
      <c r="D19" s="55" t="s">
        <v>574</v>
      </c>
      <c r="E19" s="53"/>
      <c r="F19" s="56">
        <f>F20</f>
        <v>1855.1999999999998</v>
      </c>
      <c r="G19" s="30"/>
      <c r="H19" s="30"/>
      <c r="I19" s="30"/>
      <c r="J19" s="30"/>
      <c r="K19" s="30"/>
      <c r="L19" s="30"/>
    </row>
    <row r="20" spans="1:12" s="5" customFormat="1" ht="22.5" outlineLevel="7" x14ac:dyDescent="0.25">
      <c r="A20" s="57" t="s">
        <v>674</v>
      </c>
      <c r="B20" s="27">
        <v>951</v>
      </c>
      <c r="C20" s="51" t="s">
        <v>12</v>
      </c>
      <c r="D20" s="55" t="s">
        <v>580</v>
      </c>
      <c r="E20" s="53"/>
      <c r="F20" s="56">
        <f>F21</f>
        <v>1855.1999999999998</v>
      </c>
      <c r="G20" s="30"/>
      <c r="H20" s="30"/>
      <c r="I20" s="30"/>
      <c r="J20" s="30"/>
      <c r="K20" s="30"/>
      <c r="L20" s="30"/>
    </row>
    <row r="21" spans="1:12" s="5" customFormat="1" ht="33.75" outlineLevel="7" x14ac:dyDescent="0.25">
      <c r="A21" s="29" t="s">
        <v>634</v>
      </c>
      <c r="B21" s="27">
        <v>951</v>
      </c>
      <c r="C21" s="51" t="s">
        <v>12</v>
      </c>
      <c r="D21" s="55" t="s">
        <v>581</v>
      </c>
      <c r="E21" s="58">
        <v>100</v>
      </c>
      <c r="F21" s="56">
        <f>F22</f>
        <v>1855.1999999999998</v>
      </c>
      <c r="G21" s="30"/>
      <c r="H21" s="30"/>
      <c r="I21" s="30"/>
      <c r="J21" s="30"/>
      <c r="K21" s="30"/>
      <c r="L21" s="30"/>
    </row>
    <row r="22" spans="1:12" s="5" customFormat="1" ht="15.75" outlineLevel="7" x14ac:dyDescent="0.25">
      <c r="A22" s="29" t="s">
        <v>635</v>
      </c>
      <c r="B22" s="27">
        <v>951</v>
      </c>
      <c r="C22" s="51" t="s">
        <v>12</v>
      </c>
      <c r="D22" s="55" t="s">
        <v>581</v>
      </c>
      <c r="E22" s="58">
        <v>120</v>
      </c>
      <c r="F22" s="56">
        <f>F23+F25+F24</f>
        <v>1855.1999999999998</v>
      </c>
      <c r="G22" s="30"/>
      <c r="H22" s="30"/>
      <c r="I22" s="30"/>
      <c r="J22" s="30"/>
      <c r="K22" s="30"/>
      <c r="L22" s="30"/>
    </row>
    <row r="23" spans="1:12" s="5" customFormat="1" ht="15.75" outlineLevel="7" x14ac:dyDescent="0.25">
      <c r="A23" s="29" t="s">
        <v>582</v>
      </c>
      <c r="B23" s="27">
        <v>951</v>
      </c>
      <c r="C23" s="51" t="s">
        <v>12</v>
      </c>
      <c r="D23" s="55" t="s">
        <v>581</v>
      </c>
      <c r="E23" s="58">
        <v>121</v>
      </c>
      <c r="F23" s="56">
        <f>1192.5+232.3</f>
        <v>1424.8</v>
      </c>
      <c r="G23" s="30"/>
      <c r="H23" s="30"/>
      <c r="I23" s="30"/>
      <c r="J23" s="30"/>
      <c r="K23" s="30"/>
      <c r="L23" s="30"/>
    </row>
    <row r="24" spans="1:12" s="5" customFormat="1" ht="22.5" outlineLevel="7" x14ac:dyDescent="0.25">
      <c r="A24" s="29" t="s">
        <v>636</v>
      </c>
      <c r="B24" s="27">
        <v>951</v>
      </c>
      <c r="C24" s="51" t="s">
        <v>12</v>
      </c>
      <c r="D24" s="55" t="s">
        <v>581</v>
      </c>
      <c r="E24" s="58">
        <v>122</v>
      </c>
      <c r="F24" s="56"/>
      <c r="G24" s="30"/>
      <c r="H24" s="30"/>
      <c r="I24" s="30"/>
      <c r="J24" s="30"/>
      <c r="K24" s="30"/>
      <c r="L24" s="30"/>
    </row>
    <row r="25" spans="1:12" s="5" customFormat="1" ht="22.5" outlineLevel="7" x14ac:dyDescent="0.25">
      <c r="A25" s="29" t="s">
        <v>583</v>
      </c>
      <c r="B25" s="27">
        <v>951</v>
      </c>
      <c r="C25" s="51" t="s">
        <v>12</v>
      </c>
      <c r="D25" s="55" t="s">
        <v>581</v>
      </c>
      <c r="E25" s="58">
        <v>129</v>
      </c>
      <c r="F25" s="56">
        <f>360.3+70.1</f>
        <v>430.4</v>
      </c>
      <c r="G25" s="30"/>
      <c r="H25" s="30"/>
      <c r="I25" s="30"/>
      <c r="J25" s="30"/>
      <c r="K25" s="30"/>
      <c r="L25" s="30"/>
    </row>
    <row r="26" spans="1:12" s="5" customFormat="1" ht="22.5" outlineLevel="1" x14ac:dyDescent="0.25">
      <c r="A26" s="45" t="s">
        <v>22</v>
      </c>
      <c r="B26" s="59">
        <v>951</v>
      </c>
      <c r="C26" s="47" t="s">
        <v>23</v>
      </c>
      <c r="D26" s="43"/>
      <c r="E26" s="48"/>
      <c r="F26" s="60">
        <f>F55</f>
        <v>699.19999999999993</v>
      </c>
      <c r="G26" s="30"/>
      <c r="H26" s="30"/>
      <c r="I26" s="30"/>
      <c r="J26" s="30"/>
      <c r="K26" s="30"/>
      <c r="L26" s="30"/>
    </row>
    <row r="27" spans="1:12" s="5" customFormat="1" ht="22.5" hidden="1" outlineLevel="2" x14ac:dyDescent="0.25">
      <c r="A27" s="45" t="s">
        <v>13</v>
      </c>
      <c r="B27" s="27">
        <v>951</v>
      </c>
      <c r="C27" s="47" t="s">
        <v>23</v>
      </c>
      <c r="D27" s="43">
        <f>D28</f>
        <v>400</v>
      </c>
      <c r="E27" s="48">
        <f t="shared" si="0"/>
        <v>400</v>
      </c>
      <c r="F27" s="61" t="e">
        <f>#REF!</f>
        <v>#REF!</v>
      </c>
      <c r="G27" s="30"/>
      <c r="H27" s="30"/>
      <c r="I27" s="30"/>
      <c r="J27" s="30"/>
      <c r="K27" s="30"/>
      <c r="L27" s="30"/>
    </row>
    <row r="28" spans="1:12" s="5" customFormat="1" ht="15.75" hidden="1" outlineLevel="3" x14ac:dyDescent="0.25">
      <c r="A28" s="45" t="s">
        <v>24</v>
      </c>
      <c r="B28" s="27">
        <v>951</v>
      </c>
      <c r="C28" s="47" t="s">
        <v>23</v>
      </c>
      <c r="D28" s="43">
        <f>D29</f>
        <v>400</v>
      </c>
      <c r="E28" s="48">
        <f t="shared" si="0"/>
        <v>400</v>
      </c>
      <c r="F28" s="61" t="e">
        <f>#REF!</f>
        <v>#REF!</v>
      </c>
      <c r="G28" s="30"/>
      <c r="H28" s="30"/>
      <c r="I28" s="30"/>
      <c r="J28" s="30"/>
      <c r="K28" s="30"/>
      <c r="L28" s="30"/>
    </row>
    <row r="29" spans="1:12" s="5" customFormat="1" ht="33.75" hidden="1" outlineLevel="5" x14ac:dyDescent="0.25">
      <c r="A29" s="45" t="s">
        <v>16</v>
      </c>
      <c r="B29" s="27">
        <v>951</v>
      </c>
      <c r="C29" s="47" t="s">
        <v>23</v>
      </c>
      <c r="D29" s="43">
        <f>D30</f>
        <v>400</v>
      </c>
      <c r="E29" s="48">
        <f t="shared" si="0"/>
        <v>400</v>
      </c>
      <c r="F29" s="61" t="e">
        <f>#REF!</f>
        <v>#REF!</v>
      </c>
      <c r="G29" s="30"/>
      <c r="H29" s="30"/>
      <c r="I29" s="30"/>
      <c r="J29" s="30"/>
      <c r="K29" s="30"/>
      <c r="L29" s="30"/>
    </row>
    <row r="30" spans="1:12" s="5" customFormat="1" ht="15.75" hidden="1" outlineLevel="6" x14ac:dyDescent="0.25">
      <c r="A30" s="45" t="s">
        <v>18</v>
      </c>
      <c r="B30" s="27">
        <v>951</v>
      </c>
      <c r="C30" s="47" t="s">
        <v>23</v>
      </c>
      <c r="D30" s="43">
        <f>D31</f>
        <v>400</v>
      </c>
      <c r="E30" s="48">
        <f t="shared" si="0"/>
        <v>400</v>
      </c>
      <c r="F30" s="61" t="e">
        <f>#REF!</f>
        <v>#REF!</v>
      </c>
      <c r="G30" s="30"/>
      <c r="H30" s="30"/>
      <c r="I30" s="30"/>
      <c r="J30" s="30"/>
      <c r="K30" s="30"/>
      <c r="L30" s="30"/>
    </row>
    <row r="31" spans="1:12" s="5" customFormat="1" ht="15.75" hidden="1" outlineLevel="7" x14ac:dyDescent="0.25">
      <c r="A31" s="29" t="s">
        <v>20</v>
      </c>
      <c r="B31" s="27">
        <v>951</v>
      </c>
      <c r="C31" s="51" t="s">
        <v>23</v>
      </c>
      <c r="D31" s="52">
        <v>400</v>
      </c>
      <c r="E31" s="48">
        <f t="shared" si="0"/>
        <v>400</v>
      </c>
      <c r="F31" s="61" t="e">
        <f>#REF!</f>
        <v>#REF!</v>
      </c>
      <c r="G31" s="30"/>
      <c r="H31" s="30"/>
      <c r="I31" s="30"/>
      <c r="J31" s="30"/>
      <c r="K31" s="30"/>
      <c r="L31" s="30"/>
    </row>
    <row r="32" spans="1:12" s="5" customFormat="1" ht="15.75" hidden="1" outlineLevel="7" x14ac:dyDescent="0.25">
      <c r="A32" s="29" t="s">
        <v>26</v>
      </c>
      <c r="B32" s="27">
        <v>951</v>
      </c>
      <c r="C32" s="51" t="s">
        <v>23</v>
      </c>
      <c r="D32" s="52"/>
      <c r="E32" s="48">
        <f t="shared" si="0"/>
        <v>0</v>
      </c>
      <c r="F32" s="61" t="e">
        <f>#REF!</f>
        <v>#REF!</v>
      </c>
      <c r="G32" s="30"/>
      <c r="H32" s="30"/>
      <c r="I32" s="30"/>
      <c r="J32" s="30"/>
      <c r="K32" s="30"/>
      <c r="L32" s="30"/>
    </row>
    <row r="33" spans="1:12" s="5" customFormat="1" ht="15.75" hidden="1" outlineLevel="5" x14ac:dyDescent="0.25">
      <c r="A33" s="45" t="s">
        <v>28</v>
      </c>
      <c r="B33" s="27">
        <v>951</v>
      </c>
      <c r="C33" s="47" t="s">
        <v>23</v>
      </c>
      <c r="D33" s="43"/>
      <c r="E33" s="48">
        <f t="shared" si="0"/>
        <v>0</v>
      </c>
      <c r="F33" s="61" t="e">
        <f>#REF!</f>
        <v>#REF!</v>
      </c>
      <c r="G33" s="30"/>
      <c r="H33" s="30"/>
      <c r="I33" s="30"/>
      <c r="J33" s="30"/>
      <c r="K33" s="30"/>
      <c r="L33" s="30"/>
    </row>
    <row r="34" spans="1:12" s="5" customFormat="1" ht="15.75" hidden="1" outlineLevel="6" x14ac:dyDescent="0.25">
      <c r="A34" s="45" t="s">
        <v>30</v>
      </c>
      <c r="B34" s="27">
        <v>951</v>
      </c>
      <c r="C34" s="47" t="s">
        <v>23</v>
      </c>
      <c r="D34" s="43"/>
      <c r="E34" s="48">
        <f t="shared" si="0"/>
        <v>0</v>
      </c>
      <c r="F34" s="61" t="e">
        <f>#REF!</f>
        <v>#REF!</v>
      </c>
      <c r="G34" s="30"/>
      <c r="H34" s="30"/>
      <c r="I34" s="30"/>
      <c r="J34" s="30"/>
      <c r="K34" s="30"/>
      <c r="L34" s="30"/>
    </row>
    <row r="35" spans="1:12" s="5" customFormat="1" ht="15.75" hidden="1" outlineLevel="7" x14ac:dyDescent="0.25">
      <c r="A35" s="29" t="s">
        <v>32</v>
      </c>
      <c r="B35" s="27">
        <v>951</v>
      </c>
      <c r="C35" s="51" t="s">
        <v>23</v>
      </c>
      <c r="D35" s="52"/>
      <c r="E35" s="48">
        <f t="shared" si="0"/>
        <v>0</v>
      </c>
      <c r="F35" s="61" t="e">
        <f>#REF!</f>
        <v>#REF!</v>
      </c>
      <c r="G35" s="30"/>
      <c r="H35" s="30"/>
      <c r="I35" s="30"/>
      <c r="J35" s="30"/>
      <c r="K35" s="30"/>
      <c r="L35" s="30"/>
    </row>
    <row r="36" spans="1:12" s="5" customFormat="1" ht="15.75" hidden="1" outlineLevel="7" x14ac:dyDescent="0.25">
      <c r="A36" s="29" t="s">
        <v>34</v>
      </c>
      <c r="B36" s="27">
        <v>951</v>
      </c>
      <c r="C36" s="51" t="s">
        <v>23</v>
      </c>
      <c r="D36" s="52"/>
      <c r="E36" s="48">
        <f t="shared" si="0"/>
        <v>0</v>
      </c>
      <c r="F36" s="61" t="e">
        <f>#REF!</f>
        <v>#REF!</v>
      </c>
      <c r="G36" s="30"/>
      <c r="H36" s="30"/>
      <c r="I36" s="30"/>
      <c r="J36" s="30"/>
      <c r="K36" s="30"/>
      <c r="L36" s="30"/>
    </row>
    <row r="37" spans="1:12" s="5" customFormat="1" ht="15.75" hidden="1" outlineLevel="5" x14ac:dyDescent="0.25">
      <c r="A37" s="45" t="s">
        <v>36</v>
      </c>
      <c r="B37" s="27">
        <v>951</v>
      </c>
      <c r="C37" s="47" t="s">
        <v>23</v>
      </c>
      <c r="D37" s="43"/>
      <c r="E37" s="48">
        <f t="shared" si="0"/>
        <v>0</v>
      </c>
      <c r="F37" s="61" t="e">
        <f>#REF!</f>
        <v>#REF!</v>
      </c>
      <c r="G37" s="30"/>
      <c r="H37" s="30"/>
      <c r="I37" s="30"/>
      <c r="J37" s="30"/>
      <c r="K37" s="30"/>
      <c r="L37" s="30"/>
    </row>
    <row r="38" spans="1:12" s="5" customFormat="1" ht="15.75" hidden="1" outlineLevel="6" x14ac:dyDescent="0.25">
      <c r="A38" s="45" t="s">
        <v>37</v>
      </c>
      <c r="B38" s="27">
        <v>951</v>
      </c>
      <c r="C38" s="47" t="s">
        <v>23</v>
      </c>
      <c r="D38" s="43"/>
      <c r="E38" s="48">
        <f t="shared" si="0"/>
        <v>0</v>
      </c>
      <c r="F38" s="61" t="e">
        <f>#REF!</f>
        <v>#REF!</v>
      </c>
      <c r="G38" s="30"/>
      <c r="H38" s="30"/>
      <c r="I38" s="30"/>
      <c r="J38" s="30"/>
      <c r="K38" s="30"/>
      <c r="L38" s="30"/>
    </row>
    <row r="39" spans="1:12" s="5" customFormat="1" ht="15.75" hidden="1" outlineLevel="7" x14ac:dyDescent="0.25">
      <c r="A39" s="29" t="s">
        <v>37</v>
      </c>
      <c r="B39" s="27">
        <v>951</v>
      </c>
      <c r="C39" s="51" t="s">
        <v>23</v>
      </c>
      <c r="D39" s="52"/>
      <c r="E39" s="48">
        <f t="shared" si="0"/>
        <v>0</v>
      </c>
      <c r="F39" s="61" t="e">
        <f>#REF!</f>
        <v>#REF!</v>
      </c>
      <c r="G39" s="30"/>
      <c r="H39" s="30"/>
      <c r="I39" s="30"/>
      <c r="J39" s="30"/>
      <c r="K39" s="30"/>
      <c r="L39" s="30"/>
    </row>
    <row r="40" spans="1:12" s="5" customFormat="1" ht="15.75" hidden="1" outlineLevel="3" x14ac:dyDescent="0.25">
      <c r="A40" s="45" t="s">
        <v>38</v>
      </c>
      <c r="B40" s="27">
        <v>951</v>
      </c>
      <c r="C40" s="47" t="s">
        <v>23</v>
      </c>
      <c r="D40" s="43"/>
      <c r="E40" s="48">
        <f t="shared" si="0"/>
        <v>0</v>
      </c>
      <c r="F40" s="61" t="e">
        <f>#REF!</f>
        <v>#REF!</v>
      </c>
      <c r="G40" s="30"/>
      <c r="H40" s="30"/>
      <c r="I40" s="30"/>
      <c r="J40" s="30"/>
      <c r="K40" s="30"/>
      <c r="L40" s="30"/>
    </row>
    <row r="41" spans="1:12" s="5" customFormat="1" ht="33.75" hidden="1" outlineLevel="5" x14ac:dyDescent="0.25">
      <c r="A41" s="45" t="s">
        <v>16</v>
      </c>
      <c r="B41" s="27">
        <v>951</v>
      </c>
      <c r="C41" s="47" t="s">
        <v>23</v>
      </c>
      <c r="D41" s="43"/>
      <c r="E41" s="48">
        <f t="shared" si="0"/>
        <v>0</v>
      </c>
      <c r="F41" s="61" t="e">
        <f>#REF!</f>
        <v>#REF!</v>
      </c>
      <c r="G41" s="30"/>
      <c r="H41" s="30"/>
      <c r="I41" s="30"/>
      <c r="J41" s="30"/>
      <c r="K41" s="30"/>
      <c r="L41" s="30"/>
    </row>
    <row r="42" spans="1:12" s="5" customFormat="1" ht="15.75" hidden="1" outlineLevel="6" x14ac:dyDescent="0.25">
      <c r="A42" s="45" t="s">
        <v>18</v>
      </c>
      <c r="B42" s="27">
        <v>951</v>
      </c>
      <c r="C42" s="47" t="s">
        <v>23</v>
      </c>
      <c r="D42" s="43"/>
      <c r="E42" s="48">
        <f t="shared" si="0"/>
        <v>0</v>
      </c>
      <c r="F42" s="61" t="e">
        <f>#REF!</f>
        <v>#REF!</v>
      </c>
      <c r="G42" s="30"/>
      <c r="H42" s="30"/>
      <c r="I42" s="30"/>
      <c r="J42" s="30"/>
      <c r="K42" s="30"/>
      <c r="L42" s="30"/>
    </row>
    <row r="43" spans="1:12" s="5" customFormat="1" ht="15.75" hidden="1" outlineLevel="7" x14ac:dyDescent="0.25">
      <c r="A43" s="29" t="s">
        <v>20</v>
      </c>
      <c r="B43" s="27">
        <v>951</v>
      </c>
      <c r="C43" s="51" t="s">
        <v>23</v>
      </c>
      <c r="D43" s="52"/>
      <c r="E43" s="48">
        <f t="shared" si="0"/>
        <v>0</v>
      </c>
      <c r="F43" s="61" t="e">
        <f>#REF!</f>
        <v>#REF!</v>
      </c>
      <c r="G43" s="30"/>
      <c r="H43" s="30"/>
      <c r="I43" s="30"/>
      <c r="J43" s="30"/>
      <c r="K43" s="30"/>
      <c r="L43" s="30"/>
    </row>
    <row r="44" spans="1:12" s="5" customFormat="1" ht="15.75" hidden="1" outlineLevel="7" x14ac:dyDescent="0.25">
      <c r="A44" s="29" t="s">
        <v>26</v>
      </c>
      <c r="B44" s="27">
        <v>951</v>
      </c>
      <c r="C44" s="51" t="s">
        <v>23</v>
      </c>
      <c r="D44" s="52"/>
      <c r="E44" s="48">
        <f t="shared" si="0"/>
        <v>0</v>
      </c>
      <c r="F44" s="61" t="e">
        <f>#REF!</f>
        <v>#REF!</v>
      </c>
      <c r="G44" s="30"/>
      <c r="H44" s="30"/>
      <c r="I44" s="30"/>
      <c r="J44" s="30"/>
      <c r="K44" s="30"/>
      <c r="L44" s="30"/>
    </row>
    <row r="45" spans="1:12" s="5" customFormat="1" ht="22.5" hidden="1" outlineLevel="3" x14ac:dyDescent="0.25">
      <c r="A45" s="45" t="s">
        <v>39</v>
      </c>
      <c r="B45" s="27">
        <v>951</v>
      </c>
      <c r="C45" s="47" t="s">
        <v>23</v>
      </c>
      <c r="D45" s="43"/>
      <c r="E45" s="48">
        <f t="shared" si="0"/>
        <v>0</v>
      </c>
      <c r="F45" s="61" t="e">
        <f>#REF!</f>
        <v>#REF!</v>
      </c>
      <c r="G45" s="30"/>
      <c r="H45" s="30"/>
      <c r="I45" s="30"/>
      <c r="J45" s="30"/>
      <c r="K45" s="30"/>
      <c r="L45" s="30"/>
    </row>
    <row r="46" spans="1:12" s="5" customFormat="1" ht="33.75" hidden="1" outlineLevel="5" x14ac:dyDescent="0.25">
      <c r="A46" s="45" t="s">
        <v>16</v>
      </c>
      <c r="B46" s="27">
        <v>951</v>
      </c>
      <c r="C46" s="47" t="s">
        <v>23</v>
      </c>
      <c r="D46" s="43"/>
      <c r="E46" s="48">
        <f t="shared" si="0"/>
        <v>0</v>
      </c>
      <c r="F46" s="61" t="e">
        <f>#REF!</f>
        <v>#REF!</v>
      </c>
      <c r="G46" s="30"/>
      <c r="H46" s="30"/>
      <c r="I46" s="30"/>
      <c r="J46" s="30"/>
      <c r="K46" s="30"/>
      <c r="L46" s="30"/>
    </row>
    <row r="47" spans="1:12" s="5" customFormat="1" ht="15.75" hidden="1" outlineLevel="6" x14ac:dyDescent="0.25">
      <c r="A47" s="45" t="s">
        <v>18</v>
      </c>
      <c r="B47" s="27">
        <v>951</v>
      </c>
      <c r="C47" s="47" t="s">
        <v>23</v>
      </c>
      <c r="D47" s="43"/>
      <c r="E47" s="48">
        <f t="shared" si="0"/>
        <v>0</v>
      </c>
      <c r="F47" s="61" t="e">
        <f>#REF!</f>
        <v>#REF!</v>
      </c>
      <c r="G47" s="30"/>
      <c r="H47" s="30"/>
      <c r="I47" s="30"/>
      <c r="J47" s="30"/>
      <c r="K47" s="30"/>
      <c r="L47" s="30"/>
    </row>
    <row r="48" spans="1:12" s="5" customFormat="1" ht="15.75" hidden="1" outlineLevel="7" x14ac:dyDescent="0.25">
      <c r="A48" s="29" t="s">
        <v>20</v>
      </c>
      <c r="B48" s="27">
        <v>951</v>
      </c>
      <c r="C48" s="51" t="s">
        <v>23</v>
      </c>
      <c r="D48" s="52"/>
      <c r="E48" s="48">
        <f t="shared" si="0"/>
        <v>0</v>
      </c>
      <c r="F48" s="61" t="e">
        <f>#REF!</f>
        <v>#REF!</v>
      </c>
      <c r="G48" s="30"/>
      <c r="H48" s="30"/>
      <c r="I48" s="30"/>
      <c r="J48" s="30"/>
      <c r="K48" s="30"/>
      <c r="L48" s="30"/>
    </row>
    <row r="49" spans="1:12" s="5" customFormat="1" ht="15.75" hidden="1" outlineLevel="7" x14ac:dyDescent="0.25">
      <c r="A49" s="29" t="s">
        <v>26</v>
      </c>
      <c r="B49" s="27">
        <v>951</v>
      </c>
      <c r="C49" s="51" t="s">
        <v>23</v>
      </c>
      <c r="D49" s="52"/>
      <c r="E49" s="48">
        <f t="shared" si="0"/>
        <v>0</v>
      </c>
      <c r="F49" s="61" t="e">
        <f>#REF!</f>
        <v>#REF!</v>
      </c>
      <c r="G49" s="30"/>
      <c r="H49" s="30"/>
      <c r="I49" s="30"/>
      <c r="J49" s="30"/>
      <c r="K49" s="30"/>
      <c r="L49" s="30"/>
    </row>
    <row r="50" spans="1:12" s="5" customFormat="1" ht="22.5" hidden="1" outlineLevel="3" x14ac:dyDescent="0.25">
      <c r="A50" s="45" t="s">
        <v>40</v>
      </c>
      <c r="B50" s="27">
        <v>951</v>
      </c>
      <c r="C50" s="47" t="s">
        <v>23</v>
      </c>
      <c r="D50" s="43"/>
      <c r="E50" s="48">
        <f t="shared" si="0"/>
        <v>0</v>
      </c>
      <c r="F50" s="61" t="e">
        <f>#REF!</f>
        <v>#REF!</v>
      </c>
      <c r="G50" s="30"/>
      <c r="H50" s="30"/>
      <c r="I50" s="30"/>
      <c r="J50" s="30"/>
      <c r="K50" s="30"/>
      <c r="L50" s="30"/>
    </row>
    <row r="51" spans="1:12" s="5" customFormat="1" ht="33.75" hidden="1" outlineLevel="5" x14ac:dyDescent="0.25">
      <c r="A51" s="45" t="s">
        <v>16</v>
      </c>
      <c r="B51" s="27">
        <v>951</v>
      </c>
      <c r="C51" s="47" t="s">
        <v>23</v>
      </c>
      <c r="D51" s="43"/>
      <c r="E51" s="48">
        <f t="shared" si="0"/>
        <v>0</v>
      </c>
      <c r="F51" s="61" t="e">
        <f>#REF!</f>
        <v>#REF!</v>
      </c>
      <c r="G51" s="30"/>
      <c r="H51" s="30"/>
      <c r="I51" s="30"/>
      <c r="J51" s="30"/>
      <c r="K51" s="30"/>
      <c r="L51" s="30"/>
    </row>
    <row r="52" spans="1:12" s="5" customFormat="1" ht="15.75" hidden="1" outlineLevel="6" x14ac:dyDescent="0.25">
      <c r="A52" s="45" t="s">
        <v>18</v>
      </c>
      <c r="B52" s="27">
        <v>951</v>
      </c>
      <c r="C52" s="47" t="s">
        <v>23</v>
      </c>
      <c r="D52" s="43"/>
      <c r="E52" s="48">
        <f t="shared" si="0"/>
        <v>0</v>
      </c>
      <c r="F52" s="61" t="e">
        <f>#REF!</f>
        <v>#REF!</v>
      </c>
      <c r="G52" s="30"/>
      <c r="H52" s="30"/>
      <c r="I52" s="30"/>
      <c r="J52" s="30"/>
      <c r="K52" s="30"/>
      <c r="L52" s="30"/>
    </row>
    <row r="53" spans="1:12" s="5" customFormat="1" ht="15.75" hidden="1" outlineLevel="7" x14ac:dyDescent="0.25">
      <c r="A53" s="29" t="s">
        <v>20</v>
      </c>
      <c r="B53" s="27">
        <v>951</v>
      </c>
      <c r="C53" s="51" t="s">
        <v>23</v>
      </c>
      <c r="D53" s="52"/>
      <c r="E53" s="48">
        <f t="shared" si="0"/>
        <v>0</v>
      </c>
      <c r="F53" s="61" t="e">
        <f>#REF!</f>
        <v>#REF!</v>
      </c>
      <c r="G53" s="30"/>
      <c r="H53" s="30"/>
      <c r="I53" s="30"/>
      <c r="J53" s="30"/>
      <c r="K53" s="30"/>
      <c r="L53" s="30"/>
    </row>
    <row r="54" spans="1:12" s="5" customFormat="1" ht="15.75" hidden="1" outlineLevel="7" x14ac:dyDescent="0.25">
      <c r="A54" s="29" t="s">
        <v>26</v>
      </c>
      <c r="B54" s="27">
        <v>951</v>
      </c>
      <c r="C54" s="51" t="s">
        <v>23</v>
      </c>
      <c r="D54" s="52"/>
      <c r="E54" s="48">
        <f t="shared" si="0"/>
        <v>0</v>
      </c>
      <c r="F54" s="61" t="e">
        <f>#REF!</f>
        <v>#REF!</v>
      </c>
      <c r="G54" s="30"/>
      <c r="H54" s="30"/>
      <c r="I54" s="30"/>
      <c r="J54" s="30"/>
      <c r="K54" s="30"/>
      <c r="L54" s="30"/>
    </row>
    <row r="55" spans="1:12" s="5" customFormat="1" ht="22.5" hidden="1" outlineLevel="7" x14ac:dyDescent="0.25">
      <c r="A55" s="29" t="s">
        <v>564</v>
      </c>
      <c r="B55" s="27">
        <v>951</v>
      </c>
      <c r="C55" s="51" t="s">
        <v>23</v>
      </c>
      <c r="D55" s="55" t="s">
        <v>14</v>
      </c>
      <c r="E55" s="53"/>
      <c r="F55" s="56">
        <f>F56</f>
        <v>699.19999999999993</v>
      </c>
      <c r="G55" s="30"/>
      <c r="H55" s="30"/>
      <c r="I55" s="30"/>
      <c r="J55" s="30"/>
      <c r="K55" s="30"/>
      <c r="L55" s="30"/>
    </row>
    <row r="56" spans="1:12" s="5" customFormat="1" ht="15.75" outlineLevel="7" x14ac:dyDescent="0.25">
      <c r="A56" s="57" t="s">
        <v>584</v>
      </c>
      <c r="B56" s="27">
        <v>951</v>
      </c>
      <c r="C56" s="51" t="s">
        <v>23</v>
      </c>
      <c r="D56" s="55" t="s">
        <v>585</v>
      </c>
      <c r="E56" s="53"/>
      <c r="F56" s="56">
        <f>F57</f>
        <v>699.19999999999993</v>
      </c>
      <c r="G56" s="30"/>
      <c r="H56" s="30"/>
      <c r="I56" s="30"/>
      <c r="J56" s="30"/>
      <c r="K56" s="30"/>
      <c r="L56" s="30"/>
    </row>
    <row r="57" spans="1:12" s="5" customFormat="1" ht="33.75" outlineLevel="7" x14ac:dyDescent="0.25">
      <c r="A57" s="29" t="s">
        <v>634</v>
      </c>
      <c r="B57" s="27">
        <v>951</v>
      </c>
      <c r="C57" s="51" t="s">
        <v>23</v>
      </c>
      <c r="D57" s="55" t="s">
        <v>729</v>
      </c>
      <c r="E57" s="62" t="s">
        <v>17</v>
      </c>
      <c r="F57" s="56">
        <f>F58</f>
        <v>699.19999999999993</v>
      </c>
      <c r="G57" s="30"/>
      <c r="H57" s="30"/>
      <c r="I57" s="30"/>
      <c r="J57" s="30"/>
      <c r="K57" s="30"/>
      <c r="L57" s="30"/>
    </row>
    <row r="58" spans="1:12" s="5" customFormat="1" ht="15.75" outlineLevel="7" x14ac:dyDescent="0.25">
      <c r="A58" s="29" t="s">
        <v>635</v>
      </c>
      <c r="B58" s="27">
        <v>951</v>
      </c>
      <c r="C58" s="51" t="s">
        <v>23</v>
      </c>
      <c r="D58" s="55" t="s">
        <v>729</v>
      </c>
      <c r="E58" s="62" t="s">
        <v>19</v>
      </c>
      <c r="F58" s="56">
        <f>F59+F60+F61</f>
        <v>699.19999999999993</v>
      </c>
      <c r="G58" s="30"/>
      <c r="H58" s="30"/>
      <c r="I58" s="30"/>
      <c r="J58" s="30"/>
      <c r="K58" s="30"/>
      <c r="L58" s="30"/>
    </row>
    <row r="59" spans="1:12" s="5" customFormat="1" ht="15.75" outlineLevel="7" x14ac:dyDescent="0.25">
      <c r="A59" s="29" t="s">
        <v>582</v>
      </c>
      <c r="B59" s="27">
        <v>951</v>
      </c>
      <c r="C59" s="51" t="s">
        <v>23</v>
      </c>
      <c r="D59" s="55" t="s">
        <v>730</v>
      </c>
      <c r="E59" s="62" t="s">
        <v>21</v>
      </c>
      <c r="F59" s="56">
        <f>417.7+81.3</f>
        <v>499</v>
      </c>
      <c r="G59" s="30"/>
      <c r="H59" s="30"/>
      <c r="I59" s="30"/>
      <c r="J59" s="30"/>
      <c r="K59" s="30"/>
      <c r="L59" s="30"/>
    </row>
    <row r="60" spans="1:12" s="5" customFormat="1" ht="22.5" outlineLevel="7" x14ac:dyDescent="0.25">
      <c r="A60" s="29" t="s">
        <v>583</v>
      </c>
      <c r="B60" s="27">
        <v>951</v>
      </c>
      <c r="C60" s="51" t="s">
        <v>23</v>
      </c>
      <c r="D60" s="55" t="s">
        <v>730</v>
      </c>
      <c r="E60" s="62" t="s">
        <v>586</v>
      </c>
      <c r="F60" s="56">
        <f>123.7+24.6</f>
        <v>148.30000000000001</v>
      </c>
      <c r="G60" s="30"/>
      <c r="H60" s="30"/>
      <c r="I60" s="30"/>
      <c r="J60" s="30"/>
      <c r="K60" s="30"/>
      <c r="L60" s="30"/>
    </row>
    <row r="61" spans="1:12" s="5" customFormat="1" ht="22.5" outlineLevel="7" x14ac:dyDescent="0.25">
      <c r="A61" s="29" t="s">
        <v>636</v>
      </c>
      <c r="B61" s="27">
        <v>951</v>
      </c>
      <c r="C61" s="51" t="s">
        <v>23</v>
      </c>
      <c r="D61" s="55" t="s">
        <v>649</v>
      </c>
      <c r="E61" s="62" t="s">
        <v>27</v>
      </c>
      <c r="F61" s="56">
        <f>38.4+13.5</f>
        <v>51.9</v>
      </c>
      <c r="G61" s="30"/>
      <c r="H61" s="30"/>
      <c r="I61" s="30"/>
      <c r="J61" s="30"/>
      <c r="K61" s="30"/>
      <c r="L61" s="30"/>
    </row>
    <row r="62" spans="1:12" s="5" customFormat="1" ht="15.75" outlineLevel="7" x14ac:dyDescent="0.25">
      <c r="A62" s="29" t="s">
        <v>645</v>
      </c>
      <c r="B62" s="27">
        <v>951</v>
      </c>
      <c r="C62" s="51" t="s">
        <v>23</v>
      </c>
      <c r="D62" s="55" t="s">
        <v>649</v>
      </c>
      <c r="E62" s="62" t="s">
        <v>644</v>
      </c>
      <c r="F62" s="56">
        <v>0</v>
      </c>
      <c r="G62" s="30"/>
      <c r="H62" s="30"/>
      <c r="I62" s="30"/>
      <c r="J62" s="30"/>
      <c r="K62" s="30"/>
      <c r="L62" s="30"/>
    </row>
    <row r="63" spans="1:12" s="5" customFormat="1" ht="33.75" outlineLevel="1" x14ac:dyDescent="0.25">
      <c r="A63" s="45" t="s">
        <v>41</v>
      </c>
      <c r="B63" s="59">
        <v>951</v>
      </c>
      <c r="C63" s="47" t="s">
        <v>42</v>
      </c>
      <c r="D63" s="43"/>
      <c r="E63" s="48"/>
      <c r="F63" s="49">
        <f>F169</f>
        <v>26674.5</v>
      </c>
      <c r="G63" s="30"/>
      <c r="H63" s="30"/>
      <c r="I63" s="30"/>
      <c r="J63" s="30"/>
      <c r="K63" s="30"/>
      <c r="L63" s="30"/>
    </row>
    <row r="64" spans="1:12" s="5" customFormat="1" ht="22.5" hidden="1" outlineLevel="2" x14ac:dyDescent="0.25">
      <c r="A64" s="45" t="s">
        <v>13</v>
      </c>
      <c r="B64" s="27">
        <v>951</v>
      </c>
      <c r="C64" s="47" t="s">
        <v>42</v>
      </c>
      <c r="D64" s="43">
        <f>D65</f>
        <v>15729.169044800003</v>
      </c>
      <c r="E64" s="48">
        <f t="shared" si="0"/>
        <v>15729.169044800003</v>
      </c>
      <c r="F64" s="61" t="e">
        <f>#REF!</f>
        <v>#REF!</v>
      </c>
      <c r="G64" s="30"/>
      <c r="H64" s="30"/>
      <c r="I64" s="30"/>
      <c r="J64" s="30"/>
      <c r="K64" s="30"/>
      <c r="L64" s="30"/>
    </row>
    <row r="65" spans="1:12" s="5" customFormat="1" ht="15.75" hidden="1" outlineLevel="3" x14ac:dyDescent="0.25">
      <c r="A65" s="45" t="s">
        <v>24</v>
      </c>
      <c r="B65" s="27">
        <v>951</v>
      </c>
      <c r="C65" s="47" t="s">
        <v>42</v>
      </c>
      <c r="D65" s="43">
        <f>D66</f>
        <v>15729.169044800003</v>
      </c>
      <c r="E65" s="48">
        <f t="shared" si="0"/>
        <v>15729.169044800003</v>
      </c>
      <c r="F65" s="61" t="e">
        <f>#REF!</f>
        <v>#REF!</v>
      </c>
      <c r="G65" s="30"/>
      <c r="H65" s="30"/>
      <c r="I65" s="30"/>
      <c r="J65" s="30"/>
      <c r="K65" s="30"/>
      <c r="L65" s="30"/>
    </row>
    <row r="66" spans="1:12" s="5" customFormat="1" ht="33.75" hidden="1" outlineLevel="5" x14ac:dyDescent="0.25">
      <c r="A66" s="45" t="s">
        <v>16</v>
      </c>
      <c r="B66" s="27">
        <v>951</v>
      </c>
      <c r="C66" s="47" t="s">
        <v>42</v>
      </c>
      <c r="D66" s="43">
        <f>D67</f>
        <v>15729.169044800003</v>
      </c>
      <c r="E66" s="48">
        <f t="shared" si="0"/>
        <v>15729.169044800003</v>
      </c>
      <c r="F66" s="61" t="e">
        <f>#REF!</f>
        <v>#REF!</v>
      </c>
      <c r="G66" s="30"/>
      <c r="H66" s="30"/>
      <c r="I66" s="30"/>
      <c r="J66" s="30"/>
      <c r="K66" s="30"/>
      <c r="L66" s="30"/>
    </row>
    <row r="67" spans="1:12" s="5" customFormat="1" ht="15.75" hidden="1" outlineLevel="6" x14ac:dyDescent="0.25">
      <c r="A67" s="45" t="s">
        <v>18</v>
      </c>
      <c r="B67" s="27">
        <v>951</v>
      </c>
      <c r="C67" s="47" t="s">
        <v>42</v>
      </c>
      <c r="D67" s="43">
        <f>D68+D69</f>
        <v>15729.169044800003</v>
      </c>
      <c r="E67" s="48">
        <f t="shared" si="0"/>
        <v>15729.169044800003</v>
      </c>
      <c r="F67" s="61" t="e">
        <f>#REF!</f>
        <v>#REF!</v>
      </c>
      <c r="G67" s="30"/>
      <c r="H67" s="30"/>
      <c r="I67" s="30"/>
      <c r="J67" s="30"/>
      <c r="K67" s="30"/>
      <c r="L67" s="30"/>
    </row>
    <row r="68" spans="1:12" s="5" customFormat="1" ht="15.75" hidden="1" outlineLevel="7" x14ac:dyDescent="0.25">
      <c r="A68" s="29" t="s">
        <v>20</v>
      </c>
      <c r="B68" s="27">
        <v>951</v>
      </c>
      <c r="C68" s="51" t="s">
        <v>42</v>
      </c>
      <c r="D68" s="52">
        <f>'[2]администр 2013'!$F$10+'[2]администр 2013'!$F$12-3090.5</f>
        <v>9271.5690448000023</v>
      </c>
      <c r="E68" s="48">
        <f t="shared" si="0"/>
        <v>9271.5690448000023</v>
      </c>
      <c r="F68" s="61" t="e">
        <f>#REF!</f>
        <v>#REF!</v>
      </c>
      <c r="G68" s="30"/>
      <c r="H68" s="30"/>
      <c r="I68" s="30"/>
      <c r="J68" s="30"/>
      <c r="K68" s="30"/>
      <c r="L68" s="30"/>
    </row>
    <row r="69" spans="1:12" s="5" customFormat="1" ht="15.75" hidden="1" outlineLevel="7" x14ac:dyDescent="0.25">
      <c r="A69" s="29" t="s">
        <v>26</v>
      </c>
      <c r="B69" s="27">
        <v>951</v>
      </c>
      <c r="C69" s="51" t="s">
        <v>42</v>
      </c>
      <c r="D69" s="52">
        <f>18819.7-12362.1</f>
        <v>6457.6</v>
      </c>
      <c r="E69" s="48">
        <f t="shared" si="0"/>
        <v>6457.6</v>
      </c>
      <c r="F69" s="61" t="e">
        <f>#REF!</f>
        <v>#REF!</v>
      </c>
      <c r="G69" s="30"/>
      <c r="H69" s="30"/>
      <c r="I69" s="30"/>
      <c r="J69" s="30"/>
      <c r="K69" s="30"/>
      <c r="L69" s="30"/>
    </row>
    <row r="70" spans="1:12" s="5" customFormat="1" ht="15.75" hidden="1" outlineLevel="5" x14ac:dyDescent="0.25">
      <c r="A70" s="45" t="s">
        <v>28</v>
      </c>
      <c r="B70" s="27">
        <v>951</v>
      </c>
      <c r="C70" s="47" t="s">
        <v>42</v>
      </c>
      <c r="D70" s="43"/>
      <c r="E70" s="48">
        <f t="shared" si="0"/>
        <v>0</v>
      </c>
      <c r="F70" s="61" t="e">
        <f>#REF!</f>
        <v>#REF!</v>
      </c>
      <c r="G70" s="30"/>
      <c r="H70" s="30"/>
      <c r="I70" s="30"/>
      <c r="J70" s="30"/>
      <c r="K70" s="30"/>
      <c r="L70" s="30"/>
    </row>
    <row r="71" spans="1:12" s="5" customFormat="1" ht="15.75" hidden="1" outlineLevel="6" x14ac:dyDescent="0.25">
      <c r="A71" s="45" t="s">
        <v>30</v>
      </c>
      <c r="B71" s="27">
        <v>951</v>
      </c>
      <c r="C71" s="47" t="s">
        <v>42</v>
      </c>
      <c r="D71" s="43"/>
      <c r="E71" s="48">
        <f t="shared" si="0"/>
        <v>0</v>
      </c>
      <c r="F71" s="61" t="e">
        <f>#REF!</f>
        <v>#REF!</v>
      </c>
      <c r="G71" s="30"/>
      <c r="H71" s="30"/>
      <c r="I71" s="30"/>
      <c r="J71" s="30"/>
      <c r="K71" s="30"/>
      <c r="L71" s="30"/>
    </row>
    <row r="72" spans="1:12" s="5" customFormat="1" ht="15.75" hidden="1" outlineLevel="7" x14ac:dyDescent="0.25">
      <c r="A72" s="29" t="s">
        <v>34</v>
      </c>
      <c r="B72" s="27">
        <v>951</v>
      </c>
      <c r="C72" s="51" t="s">
        <v>42</v>
      </c>
      <c r="D72" s="52"/>
      <c r="E72" s="48">
        <f t="shared" si="0"/>
        <v>0</v>
      </c>
      <c r="F72" s="61" t="e">
        <f>#REF!</f>
        <v>#REF!</v>
      </c>
      <c r="G72" s="30"/>
      <c r="H72" s="30"/>
      <c r="I72" s="30"/>
      <c r="J72" s="30"/>
      <c r="K72" s="30"/>
      <c r="L72" s="30"/>
    </row>
    <row r="73" spans="1:12" s="5" customFormat="1" ht="33.75" hidden="1" outlineLevel="3" x14ac:dyDescent="0.25">
      <c r="A73" s="45" t="s">
        <v>43</v>
      </c>
      <c r="B73" s="27">
        <v>951</v>
      </c>
      <c r="C73" s="47" t="s">
        <v>42</v>
      </c>
      <c r="D73" s="43"/>
      <c r="E73" s="48">
        <f t="shared" si="0"/>
        <v>0</v>
      </c>
      <c r="F73" s="61" t="e">
        <f>#REF!</f>
        <v>#REF!</v>
      </c>
      <c r="G73" s="30"/>
      <c r="H73" s="30"/>
      <c r="I73" s="30"/>
      <c r="J73" s="30"/>
      <c r="K73" s="30"/>
      <c r="L73" s="30"/>
    </row>
    <row r="74" spans="1:12" s="5" customFormat="1" ht="33.75" hidden="1" outlineLevel="5" x14ac:dyDescent="0.25">
      <c r="A74" s="45" t="s">
        <v>16</v>
      </c>
      <c r="B74" s="27">
        <v>951</v>
      </c>
      <c r="C74" s="47" t="s">
        <v>42</v>
      </c>
      <c r="D74" s="43"/>
      <c r="E74" s="48">
        <f t="shared" si="0"/>
        <v>0</v>
      </c>
      <c r="F74" s="61" t="e">
        <f>#REF!</f>
        <v>#REF!</v>
      </c>
      <c r="G74" s="30"/>
      <c r="H74" s="30"/>
      <c r="I74" s="30"/>
      <c r="J74" s="30"/>
      <c r="K74" s="30"/>
      <c r="L74" s="30"/>
    </row>
    <row r="75" spans="1:12" s="5" customFormat="1" ht="15.75" hidden="1" outlineLevel="6" x14ac:dyDescent="0.25">
      <c r="A75" s="45" t="s">
        <v>18</v>
      </c>
      <c r="B75" s="27">
        <v>951</v>
      </c>
      <c r="C75" s="47" t="s">
        <v>42</v>
      </c>
      <c r="D75" s="43"/>
      <c r="E75" s="48">
        <f t="shared" si="0"/>
        <v>0</v>
      </c>
      <c r="F75" s="61" t="e">
        <f>#REF!</f>
        <v>#REF!</v>
      </c>
      <c r="G75" s="30"/>
      <c r="H75" s="30"/>
      <c r="I75" s="30"/>
      <c r="J75" s="30"/>
      <c r="K75" s="30"/>
      <c r="L75" s="30"/>
    </row>
    <row r="76" spans="1:12" s="5" customFormat="1" ht="15.75" hidden="1" outlineLevel="7" x14ac:dyDescent="0.25">
      <c r="A76" s="29" t="s">
        <v>20</v>
      </c>
      <c r="B76" s="27">
        <v>951</v>
      </c>
      <c r="C76" s="51" t="s">
        <v>42</v>
      </c>
      <c r="D76" s="52"/>
      <c r="E76" s="48">
        <f t="shared" si="0"/>
        <v>0</v>
      </c>
      <c r="F76" s="61" t="e">
        <f>#REF!</f>
        <v>#REF!</v>
      </c>
      <c r="G76" s="30"/>
      <c r="H76" s="30"/>
      <c r="I76" s="30"/>
      <c r="J76" s="30"/>
      <c r="K76" s="30"/>
      <c r="L76" s="30"/>
    </row>
    <row r="77" spans="1:12" s="5" customFormat="1" ht="15.75" hidden="1" outlineLevel="7" x14ac:dyDescent="0.25">
      <c r="A77" s="29" t="s">
        <v>26</v>
      </c>
      <c r="B77" s="27">
        <v>951</v>
      </c>
      <c r="C77" s="51" t="s">
        <v>42</v>
      </c>
      <c r="D77" s="52"/>
      <c r="E77" s="48">
        <f t="shared" si="0"/>
        <v>0</v>
      </c>
      <c r="F77" s="61" t="e">
        <f>#REF!</f>
        <v>#REF!</v>
      </c>
      <c r="G77" s="30"/>
      <c r="H77" s="30"/>
      <c r="I77" s="30"/>
      <c r="J77" s="30"/>
      <c r="K77" s="30"/>
      <c r="L77" s="30"/>
    </row>
    <row r="78" spans="1:12" s="5" customFormat="1" ht="15.75" hidden="1" outlineLevel="1" x14ac:dyDescent="0.25">
      <c r="A78" s="45" t="s">
        <v>44</v>
      </c>
      <c r="B78" s="27">
        <v>951</v>
      </c>
      <c r="C78" s="47" t="s">
        <v>45</v>
      </c>
      <c r="D78" s="43">
        <v>407793.6</v>
      </c>
      <c r="E78" s="48">
        <f t="shared" si="0"/>
        <v>407793.6</v>
      </c>
      <c r="F78" s="61" t="e">
        <f>#REF!</f>
        <v>#REF!</v>
      </c>
      <c r="G78" s="30"/>
      <c r="H78" s="30"/>
      <c r="I78" s="30"/>
      <c r="J78" s="30"/>
      <c r="K78" s="30"/>
      <c r="L78" s="30"/>
    </row>
    <row r="79" spans="1:12" s="5" customFormat="1" ht="22.5" hidden="1" outlineLevel="2" x14ac:dyDescent="0.25">
      <c r="A79" s="45" t="s">
        <v>13</v>
      </c>
      <c r="B79" s="27">
        <v>951</v>
      </c>
      <c r="C79" s="47" t="s">
        <v>45</v>
      </c>
      <c r="D79" s="43">
        <v>407793.6</v>
      </c>
      <c r="E79" s="48">
        <f t="shared" si="0"/>
        <v>407793.6</v>
      </c>
      <c r="F79" s="61" t="e">
        <f>#REF!</f>
        <v>#REF!</v>
      </c>
      <c r="G79" s="30"/>
      <c r="H79" s="30"/>
      <c r="I79" s="30"/>
      <c r="J79" s="30"/>
      <c r="K79" s="30"/>
      <c r="L79" s="30"/>
    </row>
    <row r="80" spans="1:12" s="5" customFormat="1" ht="15.75" hidden="1" outlineLevel="3" x14ac:dyDescent="0.25">
      <c r="A80" s="45" t="s">
        <v>46</v>
      </c>
      <c r="B80" s="27">
        <v>951</v>
      </c>
      <c r="C80" s="47" t="s">
        <v>45</v>
      </c>
      <c r="D80" s="43">
        <v>407793.6</v>
      </c>
      <c r="E80" s="48">
        <f t="shared" si="0"/>
        <v>407793.6</v>
      </c>
      <c r="F80" s="61" t="e">
        <f>#REF!</f>
        <v>#REF!</v>
      </c>
      <c r="G80" s="30"/>
      <c r="H80" s="30"/>
      <c r="I80" s="30"/>
      <c r="J80" s="30"/>
      <c r="K80" s="30"/>
      <c r="L80" s="30"/>
    </row>
    <row r="81" spans="1:12" s="5" customFormat="1" ht="33.75" hidden="1" outlineLevel="5" x14ac:dyDescent="0.25">
      <c r="A81" s="45" t="s">
        <v>16</v>
      </c>
      <c r="B81" s="27">
        <v>951</v>
      </c>
      <c r="C81" s="47" t="s">
        <v>45</v>
      </c>
      <c r="D81" s="43">
        <v>313113.3</v>
      </c>
      <c r="E81" s="48">
        <f t="shared" si="0"/>
        <v>313113.3</v>
      </c>
      <c r="F81" s="61" t="e">
        <f>#REF!</f>
        <v>#REF!</v>
      </c>
      <c r="G81" s="30"/>
      <c r="H81" s="30"/>
      <c r="I81" s="30"/>
      <c r="J81" s="30"/>
      <c r="K81" s="30"/>
      <c r="L81" s="30"/>
    </row>
    <row r="82" spans="1:12" s="5" customFormat="1" ht="15.75" hidden="1" outlineLevel="6" x14ac:dyDescent="0.25">
      <c r="A82" s="45" t="s">
        <v>18</v>
      </c>
      <c r="B82" s="27">
        <v>951</v>
      </c>
      <c r="C82" s="47" t="s">
        <v>45</v>
      </c>
      <c r="D82" s="43">
        <v>313113.3</v>
      </c>
      <c r="E82" s="48">
        <f t="shared" si="0"/>
        <v>313113.3</v>
      </c>
      <c r="F82" s="61" t="e">
        <f>#REF!</f>
        <v>#REF!</v>
      </c>
      <c r="G82" s="30"/>
      <c r="H82" s="30"/>
      <c r="I82" s="30"/>
      <c r="J82" s="30"/>
      <c r="K82" s="30"/>
      <c r="L82" s="30"/>
    </row>
    <row r="83" spans="1:12" s="5" customFormat="1" ht="15.75" hidden="1" outlineLevel="7" x14ac:dyDescent="0.25">
      <c r="A83" s="29" t="s">
        <v>20</v>
      </c>
      <c r="B83" s="27">
        <v>951</v>
      </c>
      <c r="C83" s="51" t="s">
        <v>45</v>
      </c>
      <c r="D83" s="52">
        <v>311923.5</v>
      </c>
      <c r="E83" s="48">
        <f t="shared" si="0"/>
        <v>311923.5</v>
      </c>
      <c r="F83" s="61" t="e">
        <f>#REF!</f>
        <v>#REF!</v>
      </c>
      <c r="G83" s="30"/>
      <c r="H83" s="30"/>
      <c r="I83" s="30"/>
      <c r="J83" s="30"/>
      <c r="K83" s="30"/>
      <c r="L83" s="30"/>
    </row>
    <row r="84" spans="1:12" s="5" customFormat="1" ht="15.75" hidden="1" outlineLevel="7" x14ac:dyDescent="0.25">
      <c r="A84" s="29" t="s">
        <v>26</v>
      </c>
      <c r="B84" s="27">
        <v>951</v>
      </c>
      <c r="C84" s="51" t="s">
        <v>45</v>
      </c>
      <c r="D84" s="52">
        <v>1189.8</v>
      </c>
      <c r="E84" s="48">
        <f t="shared" si="0"/>
        <v>1189.8</v>
      </c>
      <c r="F84" s="61" t="e">
        <f>#REF!</f>
        <v>#REF!</v>
      </c>
      <c r="G84" s="30"/>
      <c r="H84" s="30"/>
      <c r="I84" s="30"/>
      <c r="J84" s="30"/>
      <c r="K84" s="30"/>
      <c r="L84" s="30"/>
    </row>
    <row r="85" spans="1:12" s="5" customFormat="1" ht="15.75" hidden="1" outlineLevel="5" x14ac:dyDescent="0.25">
      <c r="A85" s="45" t="s">
        <v>28</v>
      </c>
      <c r="B85" s="27">
        <v>951</v>
      </c>
      <c r="C85" s="47" t="s">
        <v>45</v>
      </c>
      <c r="D85" s="43">
        <v>94602.7</v>
      </c>
      <c r="E85" s="48">
        <f t="shared" si="0"/>
        <v>94602.7</v>
      </c>
      <c r="F85" s="61" t="e">
        <f>#REF!</f>
        <v>#REF!</v>
      </c>
      <c r="G85" s="30"/>
      <c r="H85" s="30"/>
      <c r="I85" s="30"/>
      <c r="J85" s="30"/>
      <c r="K85" s="30"/>
      <c r="L85" s="30"/>
    </row>
    <row r="86" spans="1:12" s="5" customFormat="1" ht="15.75" hidden="1" outlineLevel="6" x14ac:dyDescent="0.25">
      <c r="A86" s="45" t="s">
        <v>30</v>
      </c>
      <c r="B86" s="27">
        <v>951</v>
      </c>
      <c r="C86" s="47" t="s">
        <v>45</v>
      </c>
      <c r="D86" s="43">
        <v>94602.7</v>
      </c>
      <c r="E86" s="48">
        <f t="shared" si="0"/>
        <v>94602.7</v>
      </c>
      <c r="F86" s="61" t="e">
        <f>#REF!</f>
        <v>#REF!</v>
      </c>
      <c r="G86" s="30"/>
      <c r="H86" s="30"/>
      <c r="I86" s="30"/>
      <c r="J86" s="30"/>
      <c r="K86" s="30"/>
      <c r="L86" s="30"/>
    </row>
    <row r="87" spans="1:12" s="5" customFormat="1" ht="15.75" hidden="1" outlineLevel="7" x14ac:dyDescent="0.25">
      <c r="A87" s="29" t="s">
        <v>32</v>
      </c>
      <c r="B87" s="27">
        <v>951</v>
      </c>
      <c r="C87" s="51" t="s">
        <v>45</v>
      </c>
      <c r="D87" s="52">
        <v>10108.299999999999</v>
      </c>
      <c r="E87" s="48">
        <f t="shared" si="0"/>
        <v>10108.299999999999</v>
      </c>
      <c r="F87" s="61" t="e">
        <f>#REF!</f>
        <v>#REF!</v>
      </c>
      <c r="G87" s="30"/>
      <c r="H87" s="30"/>
      <c r="I87" s="30"/>
      <c r="J87" s="30"/>
      <c r="K87" s="30"/>
      <c r="L87" s="30"/>
    </row>
    <row r="88" spans="1:12" s="5" customFormat="1" ht="15.75" hidden="1" outlineLevel="7" x14ac:dyDescent="0.25">
      <c r="A88" s="29" t="s">
        <v>34</v>
      </c>
      <c r="B88" s="27">
        <v>951</v>
      </c>
      <c r="C88" s="51" t="s">
        <v>45</v>
      </c>
      <c r="D88" s="52">
        <v>84494.399999999994</v>
      </c>
      <c r="E88" s="48">
        <f t="shared" si="0"/>
        <v>84494.399999999994</v>
      </c>
      <c r="F88" s="61" t="e">
        <f>#REF!</f>
        <v>#REF!</v>
      </c>
      <c r="G88" s="30"/>
      <c r="H88" s="30"/>
      <c r="I88" s="30"/>
      <c r="J88" s="30"/>
      <c r="K88" s="30"/>
      <c r="L88" s="30"/>
    </row>
    <row r="89" spans="1:12" s="5" customFormat="1" ht="15.75" hidden="1" outlineLevel="5" x14ac:dyDescent="0.25">
      <c r="A89" s="45" t="s">
        <v>47</v>
      </c>
      <c r="B89" s="27">
        <v>951</v>
      </c>
      <c r="C89" s="47" t="s">
        <v>45</v>
      </c>
      <c r="D89" s="43">
        <v>77.599999999999994</v>
      </c>
      <c r="E89" s="48">
        <f t="shared" si="0"/>
        <v>77.599999999999994</v>
      </c>
      <c r="F89" s="61" t="e">
        <f>#REF!</f>
        <v>#REF!</v>
      </c>
      <c r="G89" s="30"/>
      <c r="H89" s="30"/>
      <c r="I89" s="30"/>
      <c r="J89" s="30"/>
      <c r="K89" s="30"/>
      <c r="L89" s="30"/>
    </row>
    <row r="90" spans="1:12" s="5" customFormat="1" ht="15.75" hidden="1" outlineLevel="6" x14ac:dyDescent="0.25">
      <c r="A90" s="45" t="s">
        <v>49</v>
      </c>
      <c r="B90" s="27">
        <v>951</v>
      </c>
      <c r="C90" s="47" t="s">
        <v>45</v>
      </c>
      <c r="D90" s="43">
        <v>77.599999999999994</v>
      </c>
      <c r="E90" s="48">
        <f t="shared" si="0"/>
        <v>77.599999999999994</v>
      </c>
      <c r="F90" s="61" t="e">
        <f>#REF!</f>
        <v>#REF!</v>
      </c>
      <c r="G90" s="30"/>
      <c r="H90" s="30"/>
      <c r="I90" s="30"/>
      <c r="J90" s="30"/>
      <c r="K90" s="30"/>
      <c r="L90" s="30"/>
    </row>
    <row r="91" spans="1:12" s="5" customFormat="1" ht="15.75" hidden="1" outlineLevel="7" x14ac:dyDescent="0.25">
      <c r="A91" s="29" t="s">
        <v>51</v>
      </c>
      <c r="B91" s="27">
        <v>951</v>
      </c>
      <c r="C91" s="51" t="s">
        <v>45</v>
      </c>
      <c r="D91" s="52">
        <v>77.599999999999994</v>
      </c>
      <c r="E91" s="48">
        <f t="shared" si="0"/>
        <v>77.599999999999994</v>
      </c>
      <c r="F91" s="61" t="e">
        <f>#REF!</f>
        <v>#REF!</v>
      </c>
      <c r="G91" s="30"/>
      <c r="H91" s="30"/>
      <c r="I91" s="30"/>
      <c r="J91" s="30"/>
      <c r="K91" s="30"/>
      <c r="L91" s="30"/>
    </row>
    <row r="92" spans="1:12" s="5" customFormat="1" ht="22.5" hidden="1" outlineLevel="1" x14ac:dyDescent="0.25">
      <c r="A92" s="45" t="s">
        <v>53</v>
      </c>
      <c r="B92" s="27">
        <v>951</v>
      </c>
      <c r="C92" s="47" t="s">
        <v>54</v>
      </c>
      <c r="D92" s="43">
        <v>343804.3</v>
      </c>
      <c r="E92" s="48">
        <f t="shared" ref="E92:E155" si="1">D92</f>
        <v>343804.3</v>
      </c>
      <c r="F92" s="61" t="e">
        <f>#REF!</f>
        <v>#REF!</v>
      </c>
      <c r="G92" s="30"/>
      <c r="H92" s="30"/>
      <c r="I92" s="30"/>
      <c r="J92" s="30"/>
      <c r="K92" s="30"/>
      <c r="L92" s="30"/>
    </row>
    <row r="93" spans="1:12" s="5" customFormat="1" ht="22.5" hidden="1" outlineLevel="2" x14ac:dyDescent="0.25">
      <c r="A93" s="45" t="s">
        <v>13</v>
      </c>
      <c r="B93" s="27">
        <v>951</v>
      </c>
      <c r="C93" s="47" t="s">
        <v>54</v>
      </c>
      <c r="D93" s="43">
        <v>343804.3</v>
      </c>
      <c r="E93" s="48">
        <f t="shared" si="1"/>
        <v>343804.3</v>
      </c>
      <c r="F93" s="61" t="e">
        <f>#REF!</f>
        <v>#REF!</v>
      </c>
      <c r="G93" s="30"/>
      <c r="H93" s="30"/>
      <c r="I93" s="30"/>
      <c r="J93" s="30"/>
      <c r="K93" s="30"/>
      <c r="L93" s="30"/>
    </row>
    <row r="94" spans="1:12" s="5" customFormat="1" ht="22.5" hidden="1" outlineLevel="3" x14ac:dyDescent="0.25">
      <c r="A94" s="45" t="s">
        <v>55</v>
      </c>
      <c r="B94" s="27">
        <v>951</v>
      </c>
      <c r="C94" s="47" t="s">
        <v>54</v>
      </c>
      <c r="D94" s="43">
        <v>3795.9</v>
      </c>
      <c r="E94" s="48">
        <f t="shared" si="1"/>
        <v>3795.9</v>
      </c>
      <c r="F94" s="61" t="e">
        <f>#REF!</f>
        <v>#REF!</v>
      </c>
      <c r="G94" s="30"/>
      <c r="H94" s="30"/>
      <c r="I94" s="30"/>
      <c r="J94" s="30"/>
      <c r="K94" s="30"/>
      <c r="L94" s="30"/>
    </row>
    <row r="95" spans="1:12" s="5" customFormat="1" ht="33.75" hidden="1" outlineLevel="5" x14ac:dyDescent="0.25">
      <c r="A95" s="45" t="s">
        <v>16</v>
      </c>
      <c r="B95" s="27">
        <v>951</v>
      </c>
      <c r="C95" s="47" t="s">
        <v>54</v>
      </c>
      <c r="D95" s="43">
        <v>3795.9</v>
      </c>
      <c r="E95" s="48">
        <f t="shared" si="1"/>
        <v>3795.9</v>
      </c>
      <c r="F95" s="61" t="e">
        <f>#REF!</f>
        <v>#REF!</v>
      </c>
      <c r="G95" s="30"/>
      <c r="H95" s="30"/>
      <c r="I95" s="30"/>
      <c r="J95" s="30"/>
      <c r="K95" s="30"/>
      <c r="L95" s="30"/>
    </row>
    <row r="96" spans="1:12" s="5" customFormat="1" ht="15.75" hidden="1" outlineLevel="6" x14ac:dyDescent="0.25">
      <c r="A96" s="45" t="s">
        <v>18</v>
      </c>
      <c r="B96" s="27">
        <v>951</v>
      </c>
      <c r="C96" s="47" t="s">
        <v>54</v>
      </c>
      <c r="D96" s="43">
        <v>3795.9</v>
      </c>
      <c r="E96" s="48">
        <f t="shared" si="1"/>
        <v>3795.9</v>
      </c>
      <c r="F96" s="61" t="e">
        <f>#REF!</f>
        <v>#REF!</v>
      </c>
      <c r="G96" s="30"/>
      <c r="H96" s="30"/>
      <c r="I96" s="30"/>
      <c r="J96" s="30"/>
      <c r="K96" s="30"/>
      <c r="L96" s="30"/>
    </row>
    <row r="97" spans="1:12" s="5" customFormat="1" ht="15.75" hidden="1" outlineLevel="7" x14ac:dyDescent="0.25">
      <c r="A97" s="29" t="s">
        <v>20</v>
      </c>
      <c r="B97" s="27">
        <v>951</v>
      </c>
      <c r="C97" s="51" t="s">
        <v>54</v>
      </c>
      <c r="D97" s="52">
        <v>3795.9</v>
      </c>
      <c r="E97" s="48">
        <f t="shared" si="1"/>
        <v>3795.9</v>
      </c>
      <c r="F97" s="61" t="e">
        <f>#REF!</f>
        <v>#REF!</v>
      </c>
      <c r="G97" s="30"/>
      <c r="H97" s="30"/>
      <c r="I97" s="30"/>
      <c r="J97" s="30"/>
      <c r="K97" s="30"/>
      <c r="L97" s="30"/>
    </row>
    <row r="98" spans="1:12" s="5" customFormat="1" ht="15.75" hidden="1" outlineLevel="3" x14ac:dyDescent="0.25">
      <c r="A98" s="45" t="s">
        <v>24</v>
      </c>
      <c r="B98" s="27">
        <v>951</v>
      </c>
      <c r="C98" s="47" t="s">
        <v>54</v>
      </c>
      <c r="D98" s="43">
        <v>312142.2</v>
      </c>
      <c r="E98" s="48">
        <f t="shared" si="1"/>
        <v>312142.2</v>
      </c>
      <c r="F98" s="61" t="e">
        <f>#REF!</f>
        <v>#REF!</v>
      </c>
      <c r="G98" s="30"/>
      <c r="H98" s="30"/>
      <c r="I98" s="30"/>
      <c r="J98" s="30"/>
      <c r="K98" s="30"/>
      <c r="L98" s="30"/>
    </row>
    <row r="99" spans="1:12" s="5" customFormat="1" ht="33.75" hidden="1" outlineLevel="5" x14ac:dyDescent="0.25">
      <c r="A99" s="45" t="s">
        <v>16</v>
      </c>
      <c r="B99" s="27">
        <v>951</v>
      </c>
      <c r="C99" s="47" t="s">
        <v>54</v>
      </c>
      <c r="D99" s="43">
        <v>227287.6</v>
      </c>
      <c r="E99" s="48">
        <f t="shared" si="1"/>
        <v>227287.6</v>
      </c>
      <c r="F99" s="61" t="e">
        <f>#REF!</f>
        <v>#REF!</v>
      </c>
      <c r="G99" s="30"/>
      <c r="H99" s="30"/>
      <c r="I99" s="30"/>
      <c r="J99" s="30"/>
      <c r="K99" s="30"/>
      <c r="L99" s="30"/>
    </row>
    <row r="100" spans="1:12" s="5" customFormat="1" ht="15.75" hidden="1" outlineLevel="6" x14ac:dyDescent="0.25">
      <c r="A100" s="45" t="s">
        <v>18</v>
      </c>
      <c r="B100" s="27">
        <v>951</v>
      </c>
      <c r="C100" s="47" t="s">
        <v>54</v>
      </c>
      <c r="D100" s="43">
        <v>227287.6</v>
      </c>
      <c r="E100" s="48">
        <f t="shared" si="1"/>
        <v>227287.6</v>
      </c>
      <c r="F100" s="61" t="e">
        <f>#REF!</f>
        <v>#REF!</v>
      </c>
      <c r="G100" s="30"/>
      <c r="H100" s="30"/>
      <c r="I100" s="30"/>
      <c r="J100" s="30"/>
      <c r="K100" s="30"/>
      <c r="L100" s="30"/>
    </row>
    <row r="101" spans="1:12" s="5" customFormat="1" ht="15.75" hidden="1" outlineLevel="7" x14ac:dyDescent="0.25">
      <c r="A101" s="29" t="s">
        <v>20</v>
      </c>
      <c r="B101" s="27">
        <v>951</v>
      </c>
      <c r="C101" s="51" t="s">
        <v>54</v>
      </c>
      <c r="D101" s="52">
        <v>226636.79999999999</v>
      </c>
      <c r="E101" s="48">
        <f t="shared" si="1"/>
        <v>226636.79999999999</v>
      </c>
      <c r="F101" s="61" t="e">
        <f>#REF!</f>
        <v>#REF!</v>
      </c>
      <c r="G101" s="30"/>
      <c r="H101" s="30"/>
      <c r="I101" s="30"/>
      <c r="J101" s="30"/>
      <c r="K101" s="30"/>
      <c r="L101" s="30"/>
    </row>
    <row r="102" spans="1:12" s="5" customFormat="1" ht="15.75" hidden="1" outlineLevel="7" x14ac:dyDescent="0.25">
      <c r="A102" s="29" t="s">
        <v>26</v>
      </c>
      <c r="B102" s="27">
        <v>951</v>
      </c>
      <c r="C102" s="51" t="s">
        <v>54</v>
      </c>
      <c r="D102" s="52">
        <v>650.79999999999995</v>
      </c>
      <c r="E102" s="48">
        <f t="shared" si="1"/>
        <v>650.79999999999995</v>
      </c>
      <c r="F102" s="61" t="e">
        <f>#REF!</f>
        <v>#REF!</v>
      </c>
      <c r="G102" s="30"/>
      <c r="H102" s="30"/>
      <c r="I102" s="30"/>
      <c r="J102" s="30"/>
      <c r="K102" s="30"/>
      <c r="L102" s="30"/>
    </row>
    <row r="103" spans="1:12" s="5" customFormat="1" ht="15.75" hidden="1" outlineLevel="5" x14ac:dyDescent="0.25">
      <c r="A103" s="45" t="s">
        <v>28</v>
      </c>
      <c r="B103" s="27">
        <v>951</v>
      </c>
      <c r="C103" s="47" t="s">
        <v>54</v>
      </c>
      <c r="D103" s="43">
        <v>84761.5</v>
      </c>
      <c r="E103" s="48">
        <f t="shared" si="1"/>
        <v>84761.5</v>
      </c>
      <c r="F103" s="61" t="e">
        <f>#REF!</f>
        <v>#REF!</v>
      </c>
      <c r="G103" s="30"/>
      <c r="H103" s="30"/>
      <c r="I103" s="30"/>
      <c r="J103" s="30"/>
      <c r="K103" s="30"/>
      <c r="L103" s="30"/>
    </row>
    <row r="104" spans="1:12" s="5" customFormat="1" ht="15.75" hidden="1" outlineLevel="6" x14ac:dyDescent="0.25">
      <c r="A104" s="45" t="s">
        <v>30</v>
      </c>
      <c r="B104" s="27">
        <v>951</v>
      </c>
      <c r="C104" s="47" t="s">
        <v>54</v>
      </c>
      <c r="D104" s="43">
        <v>84761.5</v>
      </c>
      <c r="E104" s="48">
        <f t="shared" si="1"/>
        <v>84761.5</v>
      </c>
      <c r="F104" s="61" t="e">
        <f>#REF!</f>
        <v>#REF!</v>
      </c>
      <c r="G104" s="30"/>
      <c r="H104" s="30"/>
      <c r="I104" s="30"/>
      <c r="J104" s="30"/>
      <c r="K104" s="30"/>
      <c r="L104" s="30"/>
    </row>
    <row r="105" spans="1:12" s="5" customFormat="1" ht="15.75" hidden="1" outlineLevel="7" x14ac:dyDescent="0.25">
      <c r="A105" s="29" t="s">
        <v>32</v>
      </c>
      <c r="B105" s="27">
        <v>951</v>
      </c>
      <c r="C105" s="51" t="s">
        <v>54</v>
      </c>
      <c r="D105" s="52">
        <v>68503.5</v>
      </c>
      <c r="E105" s="48">
        <f t="shared" si="1"/>
        <v>68503.5</v>
      </c>
      <c r="F105" s="61" t="e">
        <f>#REF!</f>
        <v>#REF!</v>
      </c>
      <c r="G105" s="30"/>
      <c r="H105" s="30"/>
      <c r="I105" s="30"/>
      <c r="J105" s="30"/>
      <c r="K105" s="30"/>
      <c r="L105" s="30"/>
    </row>
    <row r="106" spans="1:12" s="5" customFormat="1" ht="15.75" hidden="1" outlineLevel="7" x14ac:dyDescent="0.25">
      <c r="A106" s="29" t="s">
        <v>34</v>
      </c>
      <c r="B106" s="27">
        <v>951</v>
      </c>
      <c r="C106" s="51" t="s">
        <v>54</v>
      </c>
      <c r="D106" s="52">
        <v>16258</v>
      </c>
      <c r="E106" s="48">
        <f t="shared" si="1"/>
        <v>16258</v>
      </c>
      <c r="F106" s="61" t="e">
        <f>#REF!</f>
        <v>#REF!</v>
      </c>
      <c r="G106" s="30"/>
      <c r="H106" s="30"/>
      <c r="I106" s="30"/>
      <c r="J106" s="30"/>
      <c r="K106" s="30"/>
      <c r="L106" s="30"/>
    </row>
    <row r="107" spans="1:12" s="5" customFormat="1" ht="15.75" hidden="1" outlineLevel="5" x14ac:dyDescent="0.25">
      <c r="A107" s="45" t="s">
        <v>47</v>
      </c>
      <c r="B107" s="27">
        <v>951</v>
      </c>
      <c r="C107" s="47" t="s">
        <v>54</v>
      </c>
      <c r="D107" s="43">
        <v>93.1</v>
      </c>
      <c r="E107" s="48">
        <f t="shared" si="1"/>
        <v>93.1</v>
      </c>
      <c r="F107" s="61" t="e">
        <f>#REF!</f>
        <v>#REF!</v>
      </c>
      <c r="G107" s="30"/>
      <c r="H107" s="30"/>
      <c r="I107" s="30"/>
      <c r="J107" s="30"/>
      <c r="K107" s="30"/>
      <c r="L107" s="30"/>
    </row>
    <row r="108" spans="1:12" s="5" customFormat="1" ht="15.75" hidden="1" outlineLevel="6" x14ac:dyDescent="0.25">
      <c r="A108" s="45" t="s">
        <v>49</v>
      </c>
      <c r="B108" s="27">
        <v>951</v>
      </c>
      <c r="C108" s="47" t="s">
        <v>54</v>
      </c>
      <c r="D108" s="43">
        <v>93.1</v>
      </c>
      <c r="E108" s="48">
        <f t="shared" si="1"/>
        <v>93.1</v>
      </c>
      <c r="F108" s="61" t="e">
        <f>#REF!</f>
        <v>#REF!</v>
      </c>
      <c r="G108" s="30"/>
      <c r="H108" s="30"/>
      <c r="I108" s="30"/>
      <c r="J108" s="30"/>
      <c r="K108" s="30"/>
      <c r="L108" s="30"/>
    </row>
    <row r="109" spans="1:12" s="5" customFormat="1" ht="15.75" hidden="1" outlineLevel="7" x14ac:dyDescent="0.25">
      <c r="A109" s="29" t="s">
        <v>56</v>
      </c>
      <c r="B109" s="27">
        <v>951</v>
      </c>
      <c r="C109" s="51" t="s">
        <v>54</v>
      </c>
      <c r="D109" s="52">
        <v>22.8</v>
      </c>
      <c r="E109" s="48">
        <f t="shared" si="1"/>
        <v>22.8</v>
      </c>
      <c r="F109" s="61" t="e">
        <f>#REF!</f>
        <v>#REF!</v>
      </c>
      <c r="G109" s="30"/>
      <c r="H109" s="30"/>
      <c r="I109" s="30"/>
      <c r="J109" s="30"/>
      <c r="K109" s="30"/>
      <c r="L109" s="30"/>
    </row>
    <row r="110" spans="1:12" s="5" customFormat="1" ht="15.75" hidden="1" outlineLevel="7" x14ac:dyDescent="0.25">
      <c r="A110" s="29" t="s">
        <v>51</v>
      </c>
      <c r="B110" s="27">
        <v>951</v>
      </c>
      <c r="C110" s="51" t="s">
        <v>54</v>
      </c>
      <c r="D110" s="52">
        <v>70.3</v>
      </c>
      <c r="E110" s="48">
        <f t="shared" si="1"/>
        <v>70.3</v>
      </c>
      <c r="F110" s="61" t="e">
        <f>#REF!</f>
        <v>#REF!</v>
      </c>
      <c r="G110" s="30"/>
      <c r="H110" s="30"/>
      <c r="I110" s="30"/>
      <c r="J110" s="30"/>
      <c r="K110" s="30"/>
      <c r="L110" s="30"/>
    </row>
    <row r="111" spans="1:12" s="5" customFormat="1" ht="22.5" hidden="1" outlineLevel="3" x14ac:dyDescent="0.25">
      <c r="A111" s="45" t="s">
        <v>57</v>
      </c>
      <c r="B111" s="27">
        <v>951</v>
      </c>
      <c r="C111" s="47" t="s">
        <v>54</v>
      </c>
      <c r="D111" s="43">
        <v>9374.2999999999993</v>
      </c>
      <c r="E111" s="48">
        <f t="shared" si="1"/>
        <v>9374.2999999999993</v>
      </c>
      <c r="F111" s="61" t="e">
        <f>#REF!</f>
        <v>#REF!</v>
      </c>
      <c r="G111" s="30"/>
      <c r="H111" s="30"/>
      <c r="I111" s="30"/>
      <c r="J111" s="30"/>
      <c r="K111" s="30"/>
      <c r="L111" s="30"/>
    </row>
    <row r="112" spans="1:12" s="5" customFormat="1" ht="33.75" hidden="1" outlineLevel="5" x14ac:dyDescent="0.25">
      <c r="A112" s="45" t="s">
        <v>16</v>
      </c>
      <c r="B112" s="27">
        <v>951</v>
      </c>
      <c r="C112" s="47" t="s">
        <v>54</v>
      </c>
      <c r="D112" s="43">
        <v>9374.2999999999993</v>
      </c>
      <c r="E112" s="48">
        <f t="shared" si="1"/>
        <v>9374.2999999999993</v>
      </c>
      <c r="F112" s="61" t="e">
        <f>#REF!</f>
        <v>#REF!</v>
      </c>
      <c r="G112" s="30"/>
      <c r="H112" s="30"/>
      <c r="I112" s="30"/>
      <c r="J112" s="30"/>
      <c r="K112" s="30"/>
      <c r="L112" s="30"/>
    </row>
    <row r="113" spans="1:12" s="5" customFormat="1" ht="15.75" hidden="1" outlineLevel="6" x14ac:dyDescent="0.25">
      <c r="A113" s="45" t="s">
        <v>18</v>
      </c>
      <c r="B113" s="27">
        <v>951</v>
      </c>
      <c r="C113" s="47" t="s">
        <v>54</v>
      </c>
      <c r="D113" s="43">
        <v>9374.2999999999993</v>
      </c>
      <c r="E113" s="48">
        <f t="shared" si="1"/>
        <v>9374.2999999999993</v>
      </c>
      <c r="F113" s="61" t="e">
        <f>#REF!</f>
        <v>#REF!</v>
      </c>
      <c r="G113" s="30"/>
      <c r="H113" s="30"/>
      <c r="I113" s="30"/>
      <c r="J113" s="30"/>
      <c r="K113" s="30"/>
      <c r="L113" s="30"/>
    </row>
    <row r="114" spans="1:12" s="5" customFormat="1" ht="15.75" hidden="1" outlineLevel="7" x14ac:dyDescent="0.25">
      <c r="A114" s="29" t="s">
        <v>20</v>
      </c>
      <c r="B114" s="27">
        <v>951</v>
      </c>
      <c r="C114" s="51" t="s">
        <v>54</v>
      </c>
      <c r="D114" s="52">
        <v>9358.1</v>
      </c>
      <c r="E114" s="48">
        <f t="shared" si="1"/>
        <v>9358.1</v>
      </c>
      <c r="F114" s="61" t="e">
        <f>#REF!</f>
        <v>#REF!</v>
      </c>
      <c r="G114" s="30"/>
      <c r="H114" s="30"/>
      <c r="I114" s="30"/>
      <c r="J114" s="30"/>
      <c r="K114" s="30"/>
      <c r="L114" s="30"/>
    </row>
    <row r="115" spans="1:12" s="5" customFormat="1" ht="15.75" hidden="1" outlineLevel="7" x14ac:dyDescent="0.25">
      <c r="A115" s="29" t="s">
        <v>26</v>
      </c>
      <c r="B115" s="27">
        <v>951</v>
      </c>
      <c r="C115" s="51" t="s">
        <v>54</v>
      </c>
      <c r="D115" s="52">
        <v>16.2</v>
      </c>
      <c r="E115" s="48">
        <f t="shared" si="1"/>
        <v>16.2</v>
      </c>
      <c r="F115" s="61" t="e">
        <f>#REF!</f>
        <v>#REF!</v>
      </c>
      <c r="G115" s="30"/>
      <c r="H115" s="30"/>
      <c r="I115" s="30"/>
      <c r="J115" s="30"/>
      <c r="K115" s="30"/>
      <c r="L115" s="30"/>
    </row>
    <row r="116" spans="1:12" s="5" customFormat="1" ht="15.75" hidden="1" outlineLevel="3" x14ac:dyDescent="0.25">
      <c r="A116" s="45" t="s">
        <v>58</v>
      </c>
      <c r="B116" s="27">
        <v>951</v>
      </c>
      <c r="C116" s="47" t="s">
        <v>54</v>
      </c>
      <c r="D116" s="43">
        <v>18491.900000000001</v>
      </c>
      <c r="E116" s="48">
        <f t="shared" si="1"/>
        <v>18491.900000000001</v>
      </c>
      <c r="F116" s="61" t="e">
        <f>#REF!</f>
        <v>#REF!</v>
      </c>
      <c r="G116" s="30"/>
      <c r="H116" s="30"/>
      <c r="I116" s="30"/>
      <c r="J116" s="30"/>
      <c r="K116" s="30"/>
      <c r="L116" s="30"/>
    </row>
    <row r="117" spans="1:12" s="5" customFormat="1" ht="33.75" hidden="1" outlineLevel="5" x14ac:dyDescent="0.25">
      <c r="A117" s="45" t="s">
        <v>16</v>
      </c>
      <c r="B117" s="27">
        <v>951</v>
      </c>
      <c r="C117" s="47" t="s">
        <v>54</v>
      </c>
      <c r="D117" s="43">
        <v>18491.900000000001</v>
      </c>
      <c r="E117" s="48">
        <f t="shared" si="1"/>
        <v>18491.900000000001</v>
      </c>
      <c r="F117" s="61" t="e">
        <f>#REF!</f>
        <v>#REF!</v>
      </c>
      <c r="G117" s="30"/>
      <c r="H117" s="30"/>
      <c r="I117" s="30"/>
      <c r="J117" s="30"/>
      <c r="K117" s="30"/>
      <c r="L117" s="30"/>
    </row>
    <row r="118" spans="1:12" s="5" customFormat="1" ht="15.75" hidden="1" outlineLevel="6" x14ac:dyDescent="0.25">
      <c r="A118" s="45" t="s">
        <v>18</v>
      </c>
      <c r="B118" s="27">
        <v>951</v>
      </c>
      <c r="C118" s="47" t="s">
        <v>54</v>
      </c>
      <c r="D118" s="43">
        <v>18491.900000000001</v>
      </c>
      <c r="E118" s="48">
        <f t="shared" si="1"/>
        <v>18491.900000000001</v>
      </c>
      <c r="F118" s="61" t="e">
        <f>#REF!</f>
        <v>#REF!</v>
      </c>
      <c r="G118" s="30"/>
      <c r="H118" s="30"/>
      <c r="I118" s="30"/>
      <c r="J118" s="30"/>
      <c r="K118" s="30"/>
      <c r="L118" s="30"/>
    </row>
    <row r="119" spans="1:12" s="5" customFormat="1" ht="15.75" hidden="1" outlineLevel="7" x14ac:dyDescent="0.25">
      <c r="A119" s="29" t="s">
        <v>20</v>
      </c>
      <c r="B119" s="27">
        <v>951</v>
      </c>
      <c r="C119" s="51" t="s">
        <v>54</v>
      </c>
      <c r="D119" s="52">
        <v>18491.900000000001</v>
      </c>
      <c r="E119" s="48">
        <f t="shared" si="1"/>
        <v>18491.900000000001</v>
      </c>
      <c r="F119" s="61" t="e">
        <f>#REF!</f>
        <v>#REF!</v>
      </c>
      <c r="G119" s="30"/>
      <c r="H119" s="30"/>
      <c r="I119" s="30"/>
      <c r="J119" s="30"/>
      <c r="K119" s="30"/>
      <c r="L119" s="30"/>
    </row>
    <row r="120" spans="1:12" s="5" customFormat="1" ht="15.75" hidden="1" outlineLevel="1" x14ac:dyDescent="0.25">
      <c r="A120" s="45" t="s">
        <v>59</v>
      </c>
      <c r="B120" s="27">
        <v>951</v>
      </c>
      <c r="C120" s="47" t="s">
        <v>60</v>
      </c>
      <c r="D120" s="43">
        <v>337332.6</v>
      </c>
      <c r="E120" s="48">
        <f t="shared" si="1"/>
        <v>337332.6</v>
      </c>
      <c r="F120" s="61" t="e">
        <f>#REF!</f>
        <v>#REF!</v>
      </c>
      <c r="G120" s="30"/>
      <c r="H120" s="30"/>
      <c r="I120" s="30"/>
      <c r="J120" s="30"/>
      <c r="K120" s="30"/>
      <c r="L120" s="30"/>
    </row>
    <row r="121" spans="1:12" s="5" customFormat="1" ht="22.5" hidden="1" outlineLevel="2" x14ac:dyDescent="0.25">
      <c r="A121" s="45" t="s">
        <v>13</v>
      </c>
      <c r="B121" s="27">
        <v>951</v>
      </c>
      <c r="C121" s="47" t="s">
        <v>60</v>
      </c>
      <c r="D121" s="43">
        <v>119094.7</v>
      </c>
      <c r="E121" s="48">
        <f t="shared" si="1"/>
        <v>119094.7</v>
      </c>
      <c r="F121" s="61" t="e">
        <f>#REF!</f>
        <v>#REF!</v>
      </c>
      <c r="G121" s="30"/>
      <c r="H121" s="30"/>
      <c r="I121" s="30"/>
      <c r="J121" s="30"/>
      <c r="K121" s="30"/>
      <c r="L121" s="30"/>
    </row>
    <row r="122" spans="1:12" s="5" customFormat="1" ht="15.75" hidden="1" outlineLevel="3" x14ac:dyDescent="0.25">
      <c r="A122" s="45" t="s">
        <v>24</v>
      </c>
      <c r="B122" s="27">
        <v>951</v>
      </c>
      <c r="C122" s="47" t="s">
        <v>60</v>
      </c>
      <c r="D122" s="43">
        <v>72933.600000000006</v>
      </c>
      <c r="E122" s="48">
        <f t="shared" si="1"/>
        <v>72933.600000000006</v>
      </c>
      <c r="F122" s="61" t="e">
        <f>#REF!</f>
        <v>#REF!</v>
      </c>
      <c r="G122" s="30"/>
      <c r="H122" s="30"/>
      <c r="I122" s="30"/>
      <c r="J122" s="30"/>
      <c r="K122" s="30"/>
      <c r="L122" s="30"/>
    </row>
    <row r="123" spans="1:12" s="5" customFormat="1" ht="63" hidden="1" outlineLevel="5" x14ac:dyDescent="0.25">
      <c r="A123" s="9" t="s">
        <v>16</v>
      </c>
      <c r="B123" s="27">
        <v>951</v>
      </c>
      <c r="C123" s="11" t="s">
        <v>60</v>
      </c>
      <c r="D123" s="8">
        <v>71588.899999999994</v>
      </c>
      <c r="E123" s="21">
        <f t="shared" si="1"/>
        <v>71588.899999999994</v>
      </c>
      <c r="F123" s="22" t="e">
        <f>#REF!</f>
        <v>#REF!</v>
      </c>
    </row>
    <row r="124" spans="1:12" s="5" customFormat="1" ht="15.75" hidden="1" outlineLevel="6" x14ac:dyDescent="0.25">
      <c r="A124" s="9" t="s">
        <v>18</v>
      </c>
      <c r="B124" s="27">
        <v>951</v>
      </c>
      <c r="C124" s="11" t="s">
        <v>60</v>
      </c>
      <c r="D124" s="8">
        <v>71588.899999999994</v>
      </c>
      <c r="E124" s="21">
        <f t="shared" si="1"/>
        <v>71588.899999999994</v>
      </c>
      <c r="F124" s="22" t="e">
        <f>#REF!</f>
        <v>#REF!</v>
      </c>
    </row>
    <row r="125" spans="1:12" s="5" customFormat="1" ht="15.75" hidden="1" outlineLevel="7" x14ac:dyDescent="0.25">
      <c r="A125" s="12" t="s">
        <v>20</v>
      </c>
      <c r="B125" s="27">
        <v>951</v>
      </c>
      <c r="C125" s="13" t="s">
        <v>60</v>
      </c>
      <c r="D125" s="17">
        <v>70898.8</v>
      </c>
      <c r="E125" s="21">
        <f t="shared" si="1"/>
        <v>70898.8</v>
      </c>
      <c r="F125" s="22" t="e">
        <f>#REF!</f>
        <v>#REF!</v>
      </c>
    </row>
    <row r="126" spans="1:12" s="5" customFormat="1" ht="15.75" hidden="1" outlineLevel="7" x14ac:dyDescent="0.25">
      <c r="A126" s="12" t="s">
        <v>26</v>
      </c>
      <c r="B126" s="27">
        <v>951</v>
      </c>
      <c r="C126" s="13" t="s">
        <v>60</v>
      </c>
      <c r="D126" s="17">
        <v>690.1</v>
      </c>
      <c r="E126" s="21">
        <f t="shared" si="1"/>
        <v>690.1</v>
      </c>
      <c r="F126" s="22" t="e">
        <f>#REF!</f>
        <v>#REF!</v>
      </c>
    </row>
    <row r="127" spans="1:12" s="5" customFormat="1" ht="15.75" hidden="1" outlineLevel="5" x14ac:dyDescent="0.25">
      <c r="A127" s="9" t="s">
        <v>28</v>
      </c>
      <c r="B127" s="27">
        <v>951</v>
      </c>
      <c r="C127" s="11" t="s">
        <v>60</v>
      </c>
      <c r="D127" s="8">
        <v>1344.7</v>
      </c>
      <c r="E127" s="21">
        <f t="shared" si="1"/>
        <v>1344.7</v>
      </c>
      <c r="F127" s="22" t="e">
        <f>#REF!</f>
        <v>#REF!</v>
      </c>
    </row>
    <row r="128" spans="1:12" s="5" customFormat="1" ht="15.75" hidden="1" outlineLevel="6" x14ac:dyDescent="0.25">
      <c r="A128" s="9" t="s">
        <v>30</v>
      </c>
      <c r="B128" s="27">
        <v>951</v>
      </c>
      <c r="C128" s="11" t="s">
        <v>60</v>
      </c>
      <c r="D128" s="8">
        <v>1344.7</v>
      </c>
      <c r="E128" s="21">
        <f t="shared" si="1"/>
        <v>1344.7</v>
      </c>
      <c r="F128" s="22" t="e">
        <f>#REF!</f>
        <v>#REF!</v>
      </c>
    </row>
    <row r="129" spans="1:6" s="5" customFormat="1" ht="31.5" hidden="1" outlineLevel="7" x14ac:dyDescent="0.25">
      <c r="A129" s="12" t="s">
        <v>32</v>
      </c>
      <c r="B129" s="27">
        <v>951</v>
      </c>
      <c r="C129" s="13" t="s">
        <v>60</v>
      </c>
      <c r="D129" s="17">
        <v>428</v>
      </c>
      <c r="E129" s="21">
        <f t="shared" si="1"/>
        <v>428</v>
      </c>
      <c r="F129" s="22" t="e">
        <f>#REF!</f>
        <v>#REF!</v>
      </c>
    </row>
    <row r="130" spans="1:6" s="5" customFormat="1" ht="15.75" hidden="1" outlineLevel="7" x14ac:dyDescent="0.25">
      <c r="A130" s="12" t="s">
        <v>34</v>
      </c>
      <c r="B130" s="27">
        <v>951</v>
      </c>
      <c r="C130" s="13" t="s">
        <v>60</v>
      </c>
      <c r="D130" s="17">
        <v>916.7</v>
      </c>
      <c r="E130" s="21">
        <f t="shared" si="1"/>
        <v>916.7</v>
      </c>
      <c r="F130" s="22" t="e">
        <f>#REF!</f>
        <v>#REF!</v>
      </c>
    </row>
    <row r="131" spans="1:6" s="5" customFormat="1" ht="15.75" hidden="1" outlineLevel="3" x14ac:dyDescent="0.25">
      <c r="A131" s="9" t="s">
        <v>61</v>
      </c>
      <c r="B131" s="27">
        <v>951</v>
      </c>
      <c r="C131" s="11" t="s">
        <v>60</v>
      </c>
      <c r="D131" s="8">
        <v>15788.2</v>
      </c>
      <c r="E131" s="21">
        <f t="shared" si="1"/>
        <v>15788.2</v>
      </c>
      <c r="F131" s="22" t="e">
        <f>#REF!</f>
        <v>#REF!</v>
      </c>
    </row>
    <row r="132" spans="1:6" s="5" customFormat="1" ht="63" hidden="1" outlineLevel="5" x14ac:dyDescent="0.25">
      <c r="A132" s="9" t="s">
        <v>16</v>
      </c>
      <c r="B132" s="27">
        <v>951</v>
      </c>
      <c r="C132" s="11" t="s">
        <v>60</v>
      </c>
      <c r="D132" s="8">
        <v>14591.6</v>
      </c>
      <c r="E132" s="21">
        <f t="shared" si="1"/>
        <v>14591.6</v>
      </c>
      <c r="F132" s="22" t="e">
        <f>#REF!</f>
        <v>#REF!</v>
      </c>
    </row>
    <row r="133" spans="1:6" s="5" customFormat="1" ht="15.75" hidden="1" outlineLevel="6" x14ac:dyDescent="0.25">
      <c r="A133" s="9" t="s">
        <v>18</v>
      </c>
      <c r="B133" s="27">
        <v>951</v>
      </c>
      <c r="C133" s="11" t="s">
        <v>60</v>
      </c>
      <c r="D133" s="8">
        <v>14591.6</v>
      </c>
      <c r="E133" s="21">
        <f t="shared" si="1"/>
        <v>14591.6</v>
      </c>
      <c r="F133" s="22" t="e">
        <f>#REF!</f>
        <v>#REF!</v>
      </c>
    </row>
    <row r="134" spans="1:6" s="5" customFormat="1" ht="15.75" hidden="1" outlineLevel="7" x14ac:dyDescent="0.25">
      <c r="A134" s="12" t="s">
        <v>20</v>
      </c>
      <c r="B134" s="27">
        <v>951</v>
      </c>
      <c r="C134" s="13" t="s">
        <v>60</v>
      </c>
      <c r="D134" s="17">
        <v>14554.6</v>
      </c>
      <c r="E134" s="21">
        <f t="shared" si="1"/>
        <v>14554.6</v>
      </c>
      <c r="F134" s="22" t="e">
        <f>#REF!</f>
        <v>#REF!</v>
      </c>
    </row>
    <row r="135" spans="1:6" s="5" customFormat="1" ht="15.75" hidden="1" outlineLevel="7" x14ac:dyDescent="0.25">
      <c r="A135" s="12" t="s">
        <v>26</v>
      </c>
      <c r="B135" s="27">
        <v>951</v>
      </c>
      <c r="C135" s="13" t="s">
        <v>60</v>
      </c>
      <c r="D135" s="17">
        <v>37</v>
      </c>
      <c r="E135" s="21">
        <f t="shared" si="1"/>
        <v>37</v>
      </c>
      <c r="F135" s="22" t="e">
        <f>#REF!</f>
        <v>#REF!</v>
      </c>
    </row>
    <row r="136" spans="1:6" s="5" customFormat="1" ht="15.75" hidden="1" outlineLevel="5" x14ac:dyDescent="0.25">
      <c r="A136" s="9" t="s">
        <v>28</v>
      </c>
      <c r="B136" s="27">
        <v>951</v>
      </c>
      <c r="C136" s="11" t="s">
        <v>60</v>
      </c>
      <c r="D136" s="8">
        <v>1196.0999999999999</v>
      </c>
      <c r="E136" s="21">
        <f t="shared" si="1"/>
        <v>1196.0999999999999</v>
      </c>
      <c r="F136" s="22" t="e">
        <f>#REF!</f>
        <v>#REF!</v>
      </c>
    </row>
    <row r="137" spans="1:6" s="5" customFormat="1" ht="15.75" hidden="1" outlineLevel="6" x14ac:dyDescent="0.25">
      <c r="A137" s="9" t="s">
        <v>30</v>
      </c>
      <c r="B137" s="27">
        <v>951</v>
      </c>
      <c r="C137" s="11" t="s">
        <v>60</v>
      </c>
      <c r="D137" s="8">
        <v>1196.0999999999999</v>
      </c>
      <c r="E137" s="21">
        <f t="shared" si="1"/>
        <v>1196.0999999999999</v>
      </c>
      <c r="F137" s="22" t="e">
        <f>#REF!</f>
        <v>#REF!</v>
      </c>
    </row>
    <row r="138" spans="1:6" s="5" customFormat="1" ht="31.5" hidden="1" outlineLevel="7" x14ac:dyDescent="0.25">
      <c r="A138" s="12" t="s">
        <v>32</v>
      </c>
      <c r="B138" s="27">
        <v>951</v>
      </c>
      <c r="C138" s="13" t="s">
        <v>60</v>
      </c>
      <c r="D138" s="17">
        <v>703.4</v>
      </c>
      <c r="E138" s="21">
        <f t="shared" si="1"/>
        <v>703.4</v>
      </c>
      <c r="F138" s="22" t="e">
        <f>#REF!</f>
        <v>#REF!</v>
      </c>
    </row>
    <row r="139" spans="1:6" s="5" customFormat="1" ht="15.75" hidden="1" outlineLevel="7" x14ac:dyDescent="0.25">
      <c r="A139" s="12" t="s">
        <v>34</v>
      </c>
      <c r="B139" s="27">
        <v>951</v>
      </c>
      <c r="C139" s="13" t="s">
        <v>60</v>
      </c>
      <c r="D139" s="17">
        <v>492.7</v>
      </c>
      <c r="E139" s="21">
        <f t="shared" si="1"/>
        <v>492.7</v>
      </c>
      <c r="F139" s="22" t="e">
        <f>#REF!</f>
        <v>#REF!</v>
      </c>
    </row>
    <row r="140" spans="1:6" s="5" customFormat="1" ht="15.75" hidden="1" outlineLevel="5" x14ac:dyDescent="0.25">
      <c r="A140" s="9" t="s">
        <v>47</v>
      </c>
      <c r="B140" s="27">
        <v>951</v>
      </c>
      <c r="C140" s="11" t="s">
        <v>60</v>
      </c>
      <c r="D140" s="8">
        <v>0.5</v>
      </c>
      <c r="E140" s="21">
        <f t="shared" si="1"/>
        <v>0.5</v>
      </c>
      <c r="F140" s="22" t="e">
        <f>#REF!</f>
        <v>#REF!</v>
      </c>
    </row>
    <row r="141" spans="1:6" s="5" customFormat="1" ht="15.75" hidden="1" outlineLevel="6" x14ac:dyDescent="0.25">
      <c r="A141" s="9" t="s">
        <v>49</v>
      </c>
      <c r="B141" s="27">
        <v>951</v>
      </c>
      <c r="C141" s="11" t="s">
        <v>60</v>
      </c>
      <c r="D141" s="8">
        <v>0.5</v>
      </c>
      <c r="E141" s="21">
        <f t="shared" si="1"/>
        <v>0.5</v>
      </c>
      <c r="F141" s="22" t="e">
        <f>#REF!</f>
        <v>#REF!</v>
      </c>
    </row>
    <row r="142" spans="1:6" s="5" customFormat="1" ht="15.75" hidden="1" outlineLevel="7" x14ac:dyDescent="0.25">
      <c r="A142" s="12" t="s">
        <v>51</v>
      </c>
      <c r="B142" s="27">
        <v>951</v>
      </c>
      <c r="C142" s="13" t="s">
        <v>60</v>
      </c>
      <c r="D142" s="17">
        <v>0.5</v>
      </c>
      <c r="E142" s="21">
        <f t="shared" si="1"/>
        <v>0.5</v>
      </c>
      <c r="F142" s="22" t="e">
        <f>#REF!</f>
        <v>#REF!</v>
      </c>
    </row>
    <row r="143" spans="1:6" s="5" customFormat="1" ht="15.75" hidden="1" outlineLevel="3" x14ac:dyDescent="0.25">
      <c r="A143" s="9" t="s">
        <v>62</v>
      </c>
      <c r="B143" s="27">
        <v>951</v>
      </c>
      <c r="C143" s="11" t="s">
        <v>60</v>
      </c>
      <c r="D143" s="8">
        <v>30172.9</v>
      </c>
      <c r="E143" s="21">
        <f t="shared" si="1"/>
        <v>30172.9</v>
      </c>
      <c r="F143" s="22" t="e">
        <f>#REF!</f>
        <v>#REF!</v>
      </c>
    </row>
    <row r="144" spans="1:6" s="5" customFormat="1" ht="63" hidden="1" outlineLevel="5" x14ac:dyDescent="0.25">
      <c r="A144" s="9" t="s">
        <v>16</v>
      </c>
      <c r="B144" s="27">
        <v>951</v>
      </c>
      <c r="C144" s="11" t="s">
        <v>60</v>
      </c>
      <c r="D144" s="8">
        <v>30172.9</v>
      </c>
      <c r="E144" s="21">
        <f t="shared" si="1"/>
        <v>30172.9</v>
      </c>
      <c r="F144" s="22" t="e">
        <f>#REF!</f>
        <v>#REF!</v>
      </c>
    </row>
    <row r="145" spans="1:6" s="5" customFormat="1" ht="15.75" hidden="1" outlineLevel="6" x14ac:dyDescent="0.25">
      <c r="A145" s="9" t="s">
        <v>18</v>
      </c>
      <c r="B145" s="27">
        <v>951</v>
      </c>
      <c r="C145" s="11" t="s">
        <v>60</v>
      </c>
      <c r="D145" s="8">
        <v>30172.9</v>
      </c>
      <c r="E145" s="21">
        <f t="shared" si="1"/>
        <v>30172.9</v>
      </c>
      <c r="F145" s="22" t="e">
        <f>#REF!</f>
        <v>#REF!</v>
      </c>
    </row>
    <row r="146" spans="1:6" s="5" customFormat="1" ht="15.75" hidden="1" outlineLevel="7" x14ac:dyDescent="0.25">
      <c r="A146" s="12" t="s">
        <v>20</v>
      </c>
      <c r="B146" s="27">
        <v>951</v>
      </c>
      <c r="C146" s="13" t="s">
        <v>60</v>
      </c>
      <c r="D146" s="17">
        <v>30003.7</v>
      </c>
      <c r="E146" s="21">
        <f t="shared" si="1"/>
        <v>30003.7</v>
      </c>
      <c r="F146" s="22" t="e">
        <f>#REF!</f>
        <v>#REF!</v>
      </c>
    </row>
    <row r="147" spans="1:6" s="5" customFormat="1" ht="15.75" hidden="1" outlineLevel="7" x14ac:dyDescent="0.25">
      <c r="A147" s="12" t="s">
        <v>26</v>
      </c>
      <c r="B147" s="27">
        <v>951</v>
      </c>
      <c r="C147" s="13" t="s">
        <v>60</v>
      </c>
      <c r="D147" s="17">
        <v>169.2</v>
      </c>
      <c r="E147" s="21">
        <f t="shared" si="1"/>
        <v>169.2</v>
      </c>
      <c r="F147" s="22" t="e">
        <f>#REF!</f>
        <v>#REF!</v>
      </c>
    </row>
    <row r="148" spans="1:6" s="5" customFormat="1" ht="78.75" hidden="1" outlineLevel="3" x14ac:dyDescent="0.25">
      <c r="A148" s="15" t="s">
        <v>63</v>
      </c>
      <c r="B148" s="27">
        <v>951</v>
      </c>
      <c r="C148" s="11" t="s">
        <v>60</v>
      </c>
      <c r="D148" s="8">
        <v>200</v>
      </c>
      <c r="E148" s="21">
        <f t="shared" si="1"/>
        <v>200</v>
      </c>
      <c r="F148" s="22" t="e">
        <f>#REF!</f>
        <v>#REF!</v>
      </c>
    </row>
    <row r="149" spans="1:6" s="5" customFormat="1" ht="47.25" hidden="1" outlineLevel="4" x14ac:dyDescent="0.25">
      <c r="A149" s="9" t="s">
        <v>64</v>
      </c>
      <c r="B149" s="27">
        <v>951</v>
      </c>
      <c r="C149" s="11" t="s">
        <v>60</v>
      </c>
      <c r="D149" s="8">
        <v>100</v>
      </c>
      <c r="E149" s="21">
        <f t="shared" si="1"/>
        <v>100</v>
      </c>
      <c r="F149" s="22" t="e">
        <f>#REF!</f>
        <v>#REF!</v>
      </c>
    </row>
    <row r="150" spans="1:6" s="5" customFormat="1" ht="15.75" hidden="1" outlineLevel="5" x14ac:dyDescent="0.25">
      <c r="A150" s="9" t="s">
        <v>28</v>
      </c>
      <c r="B150" s="27">
        <v>951</v>
      </c>
      <c r="C150" s="11" t="s">
        <v>60</v>
      </c>
      <c r="D150" s="8">
        <v>100</v>
      </c>
      <c r="E150" s="21">
        <f t="shared" si="1"/>
        <v>100</v>
      </c>
      <c r="F150" s="22" t="e">
        <f>#REF!</f>
        <v>#REF!</v>
      </c>
    </row>
    <row r="151" spans="1:6" s="5" customFormat="1" ht="15.75" hidden="1" outlineLevel="6" x14ac:dyDescent="0.25">
      <c r="A151" s="9" t="s">
        <v>30</v>
      </c>
      <c r="B151" s="27">
        <v>951</v>
      </c>
      <c r="C151" s="11" t="s">
        <v>60</v>
      </c>
      <c r="D151" s="8">
        <v>100</v>
      </c>
      <c r="E151" s="21">
        <f t="shared" si="1"/>
        <v>100</v>
      </c>
      <c r="F151" s="22" t="e">
        <f>#REF!</f>
        <v>#REF!</v>
      </c>
    </row>
    <row r="152" spans="1:6" s="5" customFormat="1" ht="15.75" hidden="1" outlineLevel="7" x14ac:dyDescent="0.25">
      <c r="A152" s="12" t="s">
        <v>34</v>
      </c>
      <c r="B152" s="27">
        <v>951</v>
      </c>
      <c r="C152" s="13" t="s">
        <v>60</v>
      </c>
      <c r="D152" s="17">
        <v>100</v>
      </c>
      <c r="E152" s="21">
        <f t="shared" si="1"/>
        <v>100</v>
      </c>
      <c r="F152" s="22" t="e">
        <f>#REF!</f>
        <v>#REF!</v>
      </c>
    </row>
    <row r="153" spans="1:6" s="5" customFormat="1" ht="47.25" hidden="1" outlineLevel="4" x14ac:dyDescent="0.25">
      <c r="A153" s="9" t="s">
        <v>65</v>
      </c>
      <c r="B153" s="27">
        <v>951</v>
      </c>
      <c r="C153" s="11" t="s">
        <v>60</v>
      </c>
      <c r="D153" s="8">
        <v>100</v>
      </c>
      <c r="E153" s="21">
        <f t="shared" si="1"/>
        <v>100</v>
      </c>
      <c r="F153" s="22" t="e">
        <f>#REF!</f>
        <v>#REF!</v>
      </c>
    </row>
    <row r="154" spans="1:6" s="5" customFormat="1" ht="15.75" hidden="1" outlineLevel="5" x14ac:dyDescent="0.25">
      <c r="A154" s="9" t="s">
        <v>28</v>
      </c>
      <c r="B154" s="27">
        <v>951</v>
      </c>
      <c r="C154" s="11" t="s">
        <v>60</v>
      </c>
      <c r="D154" s="8">
        <v>100</v>
      </c>
      <c r="E154" s="21">
        <f t="shared" si="1"/>
        <v>100</v>
      </c>
      <c r="F154" s="22" t="e">
        <f>#REF!</f>
        <v>#REF!</v>
      </c>
    </row>
    <row r="155" spans="1:6" s="5" customFormat="1" ht="15.75" hidden="1" outlineLevel="6" x14ac:dyDescent="0.25">
      <c r="A155" s="9" t="s">
        <v>30</v>
      </c>
      <c r="B155" s="27">
        <v>951</v>
      </c>
      <c r="C155" s="11" t="s">
        <v>60</v>
      </c>
      <c r="D155" s="8">
        <v>100</v>
      </c>
      <c r="E155" s="21">
        <f t="shared" si="1"/>
        <v>100</v>
      </c>
      <c r="F155" s="22" t="e">
        <f>#REF!</f>
        <v>#REF!</v>
      </c>
    </row>
    <row r="156" spans="1:6" s="5" customFormat="1" ht="15.75" hidden="1" outlineLevel="7" x14ac:dyDescent="0.25">
      <c r="A156" s="12" t="s">
        <v>34</v>
      </c>
      <c r="B156" s="27">
        <v>951</v>
      </c>
      <c r="C156" s="13" t="s">
        <v>60</v>
      </c>
      <c r="D156" s="17">
        <v>100</v>
      </c>
      <c r="E156" s="21">
        <f t="shared" ref="E156:E168" si="2">D156</f>
        <v>100</v>
      </c>
      <c r="F156" s="22" t="e">
        <f>#REF!</f>
        <v>#REF!</v>
      </c>
    </row>
    <row r="157" spans="1:6" s="5" customFormat="1" ht="15.75" hidden="1" outlineLevel="2" x14ac:dyDescent="0.25">
      <c r="A157" s="9" t="s">
        <v>66</v>
      </c>
      <c r="B157" s="27">
        <v>951</v>
      </c>
      <c r="C157" s="11" t="s">
        <v>60</v>
      </c>
      <c r="D157" s="8">
        <v>218237.9</v>
      </c>
      <c r="E157" s="21">
        <f t="shared" si="2"/>
        <v>218237.9</v>
      </c>
      <c r="F157" s="22" t="e">
        <f>#REF!</f>
        <v>#REF!</v>
      </c>
    </row>
    <row r="158" spans="1:6" s="5" customFormat="1" ht="47.25" hidden="1" outlineLevel="3" x14ac:dyDescent="0.25">
      <c r="A158" s="9" t="s">
        <v>67</v>
      </c>
      <c r="B158" s="27">
        <v>951</v>
      </c>
      <c r="C158" s="11" t="s">
        <v>60</v>
      </c>
      <c r="D158" s="8">
        <v>837.9</v>
      </c>
      <c r="E158" s="21">
        <f t="shared" si="2"/>
        <v>837.9</v>
      </c>
      <c r="F158" s="22" t="e">
        <f>#REF!</f>
        <v>#REF!</v>
      </c>
    </row>
    <row r="159" spans="1:6" s="5" customFormat="1" ht="15.75" hidden="1" outlineLevel="5" x14ac:dyDescent="0.25">
      <c r="A159" s="9" t="s">
        <v>28</v>
      </c>
      <c r="B159" s="27">
        <v>951</v>
      </c>
      <c r="C159" s="11" t="s">
        <v>60</v>
      </c>
      <c r="D159" s="8">
        <v>799.6</v>
      </c>
      <c r="E159" s="21">
        <f t="shared" si="2"/>
        <v>799.6</v>
      </c>
      <c r="F159" s="22" t="e">
        <f>#REF!</f>
        <v>#REF!</v>
      </c>
    </row>
    <row r="160" spans="1:6" s="5" customFormat="1" ht="15.75" hidden="1" outlineLevel="6" x14ac:dyDescent="0.25">
      <c r="A160" s="9" t="s">
        <v>30</v>
      </c>
      <c r="B160" s="27">
        <v>951</v>
      </c>
      <c r="C160" s="11" t="s">
        <v>60</v>
      </c>
      <c r="D160" s="8">
        <v>799.6</v>
      </c>
      <c r="E160" s="21">
        <f t="shared" si="2"/>
        <v>799.6</v>
      </c>
      <c r="F160" s="22" t="e">
        <f>#REF!</f>
        <v>#REF!</v>
      </c>
    </row>
    <row r="161" spans="1:6" s="5" customFormat="1" ht="15.75" hidden="1" outlineLevel="7" x14ac:dyDescent="0.25">
      <c r="A161" s="12" t="s">
        <v>34</v>
      </c>
      <c r="B161" s="27">
        <v>951</v>
      </c>
      <c r="C161" s="13" t="s">
        <v>60</v>
      </c>
      <c r="D161" s="17">
        <v>799.6</v>
      </c>
      <c r="E161" s="21">
        <f t="shared" si="2"/>
        <v>799.6</v>
      </c>
      <c r="F161" s="22" t="e">
        <f>#REF!</f>
        <v>#REF!</v>
      </c>
    </row>
    <row r="162" spans="1:6" s="5" customFormat="1" ht="15.75" hidden="1" outlineLevel="5" x14ac:dyDescent="0.25">
      <c r="A162" s="9" t="s">
        <v>36</v>
      </c>
      <c r="B162" s="27">
        <v>951</v>
      </c>
      <c r="C162" s="11" t="s">
        <v>60</v>
      </c>
      <c r="D162" s="8">
        <v>38.299999999999997</v>
      </c>
      <c r="E162" s="21">
        <f t="shared" si="2"/>
        <v>38.299999999999997</v>
      </c>
      <c r="F162" s="22" t="e">
        <f>#REF!</f>
        <v>#REF!</v>
      </c>
    </row>
    <row r="163" spans="1:6" s="5" customFormat="1" ht="15.75" hidden="1" outlineLevel="6" x14ac:dyDescent="0.25">
      <c r="A163" s="9" t="s">
        <v>68</v>
      </c>
      <c r="B163" s="27">
        <v>951</v>
      </c>
      <c r="C163" s="11" t="s">
        <v>60</v>
      </c>
      <c r="D163" s="8">
        <v>38.299999999999997</v>
      </c>
      <c r="E163" s="21">
        <f t="shared" si="2"/>
        <v>38.299999999999997</v>
      </c>
      <c r="F163" s="22" t="e">
        <f>#REF!</f>
        <v>#REF!</v>
      </c>
    </row>
    <row r="164" spans="1:6" s="5" customFormat="1" ht="15.75" hidden="1" outlineLevel="7" x14ac:dyDescent="0.25">
      <c r="A164" s="12" t="s">
        <v>68</v>
      </c>
      <c r="B164" s="27">
        <v>951</v>
      </c>
      <c r="C164" s="13" t="s">
        <v>60</v>
      </c>
      <c r="D164" s="17">
        <v>38.299999999999997</v>
      </c>
      <c r="E164" s="21">
        <f t="shared" si="2"/>
        <v>38.299999999999997</v>
      </c>
      <c r="F164" s="22" t="e">
        <f>#REF!</f>
        <v>#REF!</v>
      </c>
    </row>
    <row r="165" spans="1:6" s="5" customFormat="1" ht="31.5" hidden="1" outlineLevel="3" x14ac:dyDescent="0.25">
      <c r="A165" s="9" t="s">
        <v>69</v>
      </c>
      <c r="B165" s="27">
        <v>951</v>
      </c>
      <c r="C165" s="11" t="s">
        <v>60</v>
      </c>
      <c r="D165" s="8">
        <v>217400</v>
      </c>
      <c r="E165" s="21">
        <f t="shared" si="2"/>
        <v>217400</v>
      </c>
      <c r="F165" s="22" t="e">
        <f>#REF!</f>
        <v>#REF!</v>
      </c>
    </row>
    <row r="166" spans="1:6" s="5" customFormat="1" ht="15.75" hidden="1" outlineLevel="5" x14ac:dyDescent="0.25">
      <c r="A166" s="9" t="s">
        <v>47</v>
      </c>
      <c r="B166" s="27">
        <v>951</v>
      </c>
      <c r="C166" s="11" t="s">
        <v>60</v>
      </c>
      <c r="D166" s="8">
        <v>217400</v>
      </c>
      <c r="E166" s="21">
        <f t="shared" si="2"/>
        <v>217400</v>
      </c>
      <c r="F166" s="22" t="e">
        <f>#REF!</f>
        <v>#REF!</v>
      </c>
    </row>
    <row r="167" spans="1:6" s="5" customFormat="1" ht="15.75" hidden="1" outlineLevel="6" x14ac:dyDescent="0.25">
      <c r="A167" s="9" t="s">
        <v>70</v>
      </c>
      <c r="B167" s="27">
        <v>951</v>
      </c>
      <c r="C167" s="11" t="s">
        <v>60</v>
      </c>
      <c r="D167" s="8">
        <v>217400</v>
      </c>
      <c r="E167" s="21">
        <f t="shared" si="2"/>
        <v>217400</v>
      </c>
      <c r="F167" s="22" t="e">
        <f>#REF!</f>
        <v>#REF!</v>
      </c>
    </row>
    <row r="168" spans="1:6" s="5" customFormat="1" ht="15.75" hidden="1" outlineLevel="7" x14ac:dyDescent="0.25">
      <c r="A168" s="12" t="s">
        <v>70</v>
      </c>
      <c r="B168" s="27">
        <v>951</v>
      </c>
      <c r="C168" s="13" t="s">
        <v>60</v>
      </c>
      <c r="D168" s="17">
        <v>217400</v>
      </c>
      <c r="E168" s="21">
        <f t="shared" si="2"/>
        <v>217400</v>
      </c>
      <c r="F168" s="22" t="e">
        <f>#REF!</f>
        <v>#REF!</v>
      </c>
    </row>
    <row r="169" spans="1:6" s="5" customFormat="1" ht="47.25" hidden="1" outlineLevel="7" x14ac:dyDescent="0.25">
      <c r="A169" s="12" t="s">
        <v>565</v>
      </c>
      <c r="B169" s="27">
        <v>951</v>
      </c>
      <c r="C169" s="13" t="s">
        <v>42</v>
      </c>
      <c r="D169" s="20" t="s">
        <v>14</v>
      </c>
      <c r="E169" s="18"/>
      <c r="F169" s="19">
        <f>F170</f>
        <v>26674.5</v>
      </c>
    </row>
    <row r="170" spans="1:6" s="5" customFormat="1" ht="22.5" outlineLevel="7" x14ac:dyDescent="0.25">
      <c r="A170" s="57" t="s">
        <v>674</v>
      </c>
      <c r="B170" s="27">
        <v>951</v>
      </c>
      <c r="C170" s="51" t="s">
        <v>42</v>
      </c>
      <c r="D170" s="55" t="s">
        <v>580</v>
      </c>
      <c r="E170" s="53"/>
      <c r="F170" s="56">
        <f>F171+F192+F327</f>
        <v>26674.5</v>
      </c>
    </row>
    <row r="171" spans="1:6" s="5" customFormat="1" ht="33.75" outlineLevel="7" x14ac:dyDescent="0.25">
      <c r="A171" s="29" t="s">
        <v>634</v>
      </c>
      <c r="B171" s="27">
        <v>951</v>
      </c>
      <c r="C171" s="51" t="s">
        <v>42</v>
      </c>
      <c r="D171" s="55" t="s">
        <v>581</v>
      </c>
      <c r="E171" s="62" t="s">
        <v>17</v>
      </c>
      <c r="F171" s="56">
        <f>F172</f>
        <v>23446.199999999997</v>
      </c>
    </row>
    <row r="172" spans="1:6" s="5" customFormat="1" ht="15.75" outlineLevel="1" x14ac:dyDescent="0.25">
      <c r="A172" s="29" t="s">
        <v>635</v>
      </c>
      <c r="B172" s="27">
        <v>951</v>
      </c>
      <c r="C172" s="51" t="s">
        <v>42</v>
      </c>
      <c r="D172" s="55" t="s">
        <v>581</v>
      </c>
      <c r="E172" s="62">
        <v>120</v>
      </c>
      <c r="F172" s="56">
        <f>F189+F190+F191</f>
        <v>23446.199999999997</v>
      </c>
    </row>
    <row r="173" spans="1:6" s="5" customFormat="1" ht="15.75" hidden="1" outlineLevel="2" x14ac:dyDescent="0.25">
      <c r="A173" s="29" t="s">
        <v>582</v>
      </c>
      <c r="B173" s="27">
        <v>951</v>
      </c>
      <c r="C173" s="51" t="s">
        <v>72</v>
      </c>
      <c r="D173" s="55" t="s">
        <v>581</v>
      </c>
      <c r="E173" s="53" t="str">
        <f t="shared" ref="E173:E188" si="3">D173</f>
        <v>01001 20110</v>
      </c>
      <c r="F173" s="54" t="e">
        <f>#REF!</f>
        <v>#REF!</v>
      </c>
    </row>
    <row r="174" spans="1:6" s="5" customFormat="1" ht="22.5" hidden="1" outlineLevel="3" x14ac:dyDescent="0.25">
      <c r="A174" s="29" t="s">
        <v>583</v>
      </c>
      <c r="B174" s="27">
        <v>951</v>
      </c>
      <c r="C174" s="51" t="s">
        <v>72</v>
      </c>
      <c r="D174" s="55" t="s">
        <v>581</v>
      </c>
      <c r="E174" s="53" t="str">
        <f t="shared" si="3"/>
        <v>01001 20110</v>
      </c>
      <c r="F174" s="54" t="e">
        <f>#REF!</f>
        <v>#REF!</v>
      </c>
    </row>
    <row r="175" spans="1:6" s="5" customFormat="1" ht="15.75" hidden="1" outlineLevel="5" x14ac:dyDescent="0.25">
      <c r="A175" s="45" t="s">
        <v>47</v>
      </c>
      <c r="B175" s="27">
        <v>951</v>
      </c>
      <c r="C175" s="51" t="s">
        <v>72</v>
      </c>
      <c r="D175" s="55" t="s">
        <v>581</v>
      </c>
      <c r="E175" s="53" t="str">
        <f t="shared" si="3"/>
        <v>01001 20110</v>
      </c>
      <c r="F175" s="54" t="e">
        <f>#REF!</f>
        <v>#REF!</v>
      </c>
    </row>
    <row r="176" spans="1:6" s="5" customFormat="1" ht="15.75" hidden="1" outlineLevel="6" x14ac:dyDescent="0.25">
      <c r="A176" s="45" t="s">
        <v>75</v>
      </c>
      <c r="B176" s="27">
        <v>951</v>
      </c>
      <c r="C176" s="51" t="s">
        <v>72</v>
      </c>
      <c r="D176" s="55" t="s">
        <v>581</v>
      </c>
      <c r="E176" s="53" t="str">
        <f t="shared" si="3"/>
        <v>01001 20110</v>
      </c>
      <c r="F176" s="54" t="e">
        <f>#REF!</f>
        <v>#REF!</v>
      </c>
    </row>
    <row r="177" spans="1:6" s="5" customFormat="1" ht="15.75" hidden="1" outlineLevel="7" x14ac:dyDescent="0.25">
      <c r="A177" s="29" t="s">
        <v>75</v>
      </c>
      <c r="B177" s="27">
        <v>951</v>
      </c>
      <c r="C177" s="51" t="s">
        <v>72</v>
      </c>
      <c r="D177" s="55" t="s">
        <v>581</v>
      </c>
      <c r="E177" s="53" t="str">
        <f t="shared" si="3"/>
        <v>01001 20110</v>
      </c>
      <c r="F177" s="54" t="e">
        <f>#REF!</f>
        <v>#REF!</v>
      </c>
    </row>
    <row r="178" spans="1:6" s="5" customFormat="1" ht="15.75" hidden="1" outlineLevel="1" x14ac:dyDescent="0.25">
      <c r="A178" s="45" t="s">
        <v>77</v>
      </c>
      <c r="B178" s="27">
        <v>951</v>
      </c>
      <c r="C178" s="51" t="s">
        <v>78</v>
      </c>
      <c r="D178" s="55" t="s">
        <v>581</v>
      </c>
      <c r="E178" s="53" t="str">
        <f t="shared" si="3"/>
        <v>01001 20110</v>
      </c>
      <c r="F178" s="54" t="e">
        <f>#REF!</f>
        <v>#REF!</v>
      </c>
    </row>
    <row r="179" spans="1:6" s="5" customFormat="1" ht="22.5" hidden="1" outlineLevel="2" x14ac:dyDescent="0.25">
      <c r="A179" s="45" t="s">
        <v>13</v>
      </c>
      <c r="B179" s="27">
        <v>951</v>
      </c>
      <c r="C179" s="51" t="s">
        <v>78</v>
      </c>
      <c r="D179" s="55" t="s">
        <v>581</v>
      </c>
      <c r="E179" s="53" t="str">
        <f t="shared" si="3"/>
        <v>01001 20110</v>
      </c>
      <c r="F179" s="54" t="e">
        <f>#REF!</f>
        <v>#REF!</v>
      </c>
    </row>
    <row r="180" spans="1:6" s="5" customFormat="1" ht="15.75" hidden="1" outlineLevel="3" x14ac:dyDescent="0.25">
      <c r="A180" s="45" t="s">
        <v>79</v>
      </c>
      <c r="B180" s="27">
        <v>951</v>
      </c>
      <c r="C180" s="51" t="s">
        <v>78</v>
      </c>
      <c r="D180" s="55" t="s">
        <v>581</v>
      </c>
      <c r="E180" s="53" t="str">
        <f t="shared" si="3"/>
        <v>01001 20110</v>
      </c>
      <c r="F180" s="54" t="e">
        <f>#REF!</f>
        <v>#REF!</v>
      </c>
    </row>
    <row r="181" spans="1:6" s="5" customFormat="1" ht="33.75" hidden="1" outlineLevel="5" x14ac:dyDescent="0.25">
      <c r="A181" s="45" t="s">
        <v>16</v>
      </c>
      <c r="B181" s="27">
        <v>951</v>
      </c>
      <c r="C181" s="51" t="s">
        <v>78</v>
      </c>
      <c r="D181" s="55" t="s">
        <v>581</v>
      </c>
      <c r="E181" s="53" t="str">
        <f t="shared" si="3"/>
        <v>01001 20110</v>
      </c>
      <c r="F181" s="54" t="e">
        <f>#REF!</f>
        <v>#REF!</v>
      </c>
    </row>
    <row r="182" spans="1:6" s="5" customFormat="1" ht="15.75" hidden="1" outlineLevel="6" x14ac:dyDescent="0.25">
      <c r="A182" s="45" t="s">
        <v>80</v>
      </c>
      <c r="B182" s="27">
        <v>951</v>
      </c>
      <c r="C182" s="51" t="s">
        <v>78</v>
      </c>
      <c r="D182" s="55" t="s">
        <v>581</v>
      </c>
      <c r="E182" s="53" t="str">
        <f t="shared" si="3"/>
        <v>01001 20110</v>
      </c>
      <c r="F182" s="54" t="e">
        <f>#REF!</f>
        <v>#REF!</v>
      </c>
    </row>
    <row r="183" spans="1:6" s="5" customFormat="1" ht="15.75" hidden="1" outlineLevel="7" x14ac:dyDescent="0.25">
      <c r="A183" s="29" t="s">
        <v>20</v>
      </c>
      <c r="B183" s="27">
        <v>951</v>
      </c>
      <c r="C183" s="51" t="s">
        <v>78</v>
      </c>
      <c r="D183" s="55" t="s">
        <v>581</v>
      </c>
      <c r="E183" s="53" t="str">
        <f t="shared" si="3"/>
        <v>01001 20110</v>
      </c>
      <c r="F183" s="54" t="e">
        <f>#REF!</f>
        <v>#REF!</v>
      </c>
    </row>
    <row r="184" spans="1:6" s="5" customFormat="1" ht="15.75" hidden="1" outlineLevel="7" x14ac:dyDescent="0.25">
      <c r="A184" s="29" t="s">
        <v>26</v>
      </c>
      <c r="B184" s="27">
        <v>951</v>
      </c>
      <c r="C184" s="51" t="s">
        <v>78</v>
      </c>
      <c r="D184" s="55" t="s">
        <v>581</v>
      </c>
      <c r="E184" s="53" t="str">
        <f t="shared" si="3"/>
        <v>01001 20110</v>
      </c>
      <c r="F184" s="54" t="e">
        <f>#REF!</f>
        <v>#REF!</v>
      </c>
    </row>
    <row r="185" spans="1:6" s="5" customFormat="1" ht="15.75" hidden="1" outlineLevel="5" x14ac:dyDescent="0.25">
      <c r="A185" s="45" t="s">
        <v>28</v>
      </c>
      <c r="B185" s="27">
        <v>951</v>
      </c>
      <c r="C185" s="51" t="s">
        <v>78</v>
      </c>
      <c r="D185" s="55" t="s">
        <v>581</v>
      </c>
      <c r="E185" s="53" t="str">
        <f t="shared" si="3"/>
        <v>01001 20110</v>
      </c>
      <c r="F185" s="54" t="e">
        <f>#REF!</f>
        <v>#REF!</v>
      </c>
    </row>
    <row r="186" spans="1:6" s="5" customFormat="1" ht="15.75" hidden="1" outlineLevel="6" x14ac:dyDescent="0.25">
      <c r="A186" s="45" t="s">
        <v>30</v>
      </c>
      <c r="B186" s="27">
        <v>951</v>
      </c>
      <c r="C186" s="51" t="s">
        <v>78</v>
      </c>
      <c r="D186" s="55" t="s">
        <v>581</v>
      </c>
      <c r="E186" s="53" t="str">
        <f t="shared" si="3"/>
        <v>01001 20110</v>
      </c>
      <c r="F186" s="54" t="e">
        <f>#REF!</f>
        <v>#REF!</v>
      </c>
    </row>
    <row r="187" spans="1:6" s="5" customFormat="1" ht="15.75" hidden="1" outlineLevel="7" x14ac:dyDescent="0.25">
      <c r="A187" s="29" t="s">
        <v>32</v>
      </c>
      <c r="B187" s="27">
        <v>951</v>
      </c>
      <c r="C187" s="51" t="s">
        <v>78</v>
      </c>
      <c r="D187" s="55" t="s">
        <v>581</v>
      </c>
      <c r="E187" s="53" t="str">
        <f t="shared" si="3"/>
        <v>01001 20110</v>
      </c>
      <c r="F187" s="54" t="e">
        <f>#REF!</f>
        <v>#REF!</v>
      </c>
    </row>
    <row r="188" spans="1:6" s="5" customFormat="1" ht="15.75" hidden="1" outlineLevel="7" x14ac:dyDescent="0.25">
      <c r="A188" s="29" t="s">
        <v>34</v>
      </c>
      <c r="B188" s="27">
        <v>951</v>
      </c>
      <c r="C188" s="51" t="s">
        <v>78</v>
      </c>
      <c r="D188" s="55" t="s">
        <v>581</v>
      </c>
      <c r="E188" s="53" t="str">
        <f t="shared" si="3"/>
        <v>01001 20110</v>
      </c>
      <c r="F188" s="54" t="e">
        <f>#REF!</f>
        <v>#REF!</v>
      </c>
    </row>
    <row r="189" spans="1:6" s="5" customFormat="1" ht="15.75" outlineLevel="7" x14ac:dyDescent="0.25">
      <c r="A189" s="29" t="s">
        <v>582</v>
      </c>
      <c r="B189" s="27">
        <v>951</v>
      </c>
      <c r="C189" s="51" t="s">
        <v>42</v>
      </c>
      <c r="D189" s="55" t="s">
        <v>581</v>
      </c>
      <c r="E189" s="62">
        <v>121</v>
      </c>
      <c r="F189" s="56">
        <f>14329.2+2790.6</f>
        <v>17119.8</v>
      </c>
    </row>
    <row r="190" spans="1:6" s="5" customFormat="1" ht="22.5" outlineLevel="7" x14ac:dyDescent="0.25">
      <c r="A190" s="29" t="s">
        <v>583</v>
      </c>
      <c r="B190" s="27">
        <v>951</v>
      </c>
      <c r="C190" s="51" t="s">
        <v>42</v>
      </c>
      <c r="D190" s="55" t="s">
        <v>581</v>
      </c>
      <c r="E190" s="62" t="s">
        <v>586</v>
      </c>
      <c r="F190" s="56">
        <f>4327.4+842.7</f>
        <v>5170.0999999999995</v>
      </c>
    </row>
    <row r="191" spans="1:6" s="5" customFormat="1" ht="22.5" outlineLevel="7" x14ac:dyDescent="0.25">
      <c r="A191" s="29" t="s">
        <v>636</v>
      </c>
      <c r="B191" s="27">
        <v>951</v>
      </c>
      <c r="C191" s="51" t="s">
        <v>42</v>
      </c>
      <c r="D191" s="55" t="s">
        <v>587</v>
      </c>
      <c r="E191" s="62" t="s">
        <v>27</v>
      </c>
      <c r="F191" s="56">
        <v>1156.3</v>
      </c>
    </row>
    <row r="192" spans="1:6" s="5" customFormat="1" ht="15.75" outlineLevel="7" x14ac:dyDescent="0.25">
      <c r="A192" s="29" t="s">
        <v>637</v>
      </c>
      <c r="B192" s="27">
        <v>951</v>
      </c>
      <c r="C192" s="51" t="s">
        <v>42</v>
      </c>
      <c r="D192" s="55" t="s">
        <v>587</v>
      </c>
      <c r="E192" s="62" t="s">
        <v>29</v>
      </c>
      <c r="F192" s="56">
        <f>F193</f>
        <v>3211.3999999999996</v>
      </c>
    </row>
    <row r="193" spans="1:6" s="5" customFormat="1" ht="22.5" outlineLevel="7" x14ac:dyDescent="0.25">
      <c r="A193" s="29" t="s">
        <v>638</v>
      </c>
      <c r="B193" s="27">
        <v>951</v>
      </c>
      <c r="C193" s="51" t="s">
        <v>42</v>
      </c>
      <c r="D193" s="55" t="s">
        <v>587</v>
      </c>
      <c r="E193" s="62" t="s">
        <v>31</v>
      </c>
      <c r="F193" s="56">
        <f>F194+F195</f>
        <v>3211.3999999999996</v>
      </c>
    </row>
    <row r="194" spans="1:6" s="5" customFormat="1" ht="15.75" outlineLevel="7" x14ac:dyDescent="0.25">
      <c r="A194" s="29" t="s">
        <v>32</v>
      </c>
      <c r="B194" s="27">
        <v>951</v>
      </c>
      <c r="C194" s="51" t="s">
        <v>42</v>
      </c>
      <c r="D194" s="55" t="s">
        <v>587</v>
      </c>
      <c r="E194" s="62" t="s">
        <v>33</v>
      </c>
      <c r="F194" s="56">
        <v>615.20000000000005</v>
      </c>
    </row>
    <row r="195" spans="1:6" s="5" customFormat="1" ht="22.5" outlineLevel="7" x14ac:dyDescent="0.25">
      <c r="A195" s="29" t="s">
        <v>639</v>
      </c>
      <c r="B195" s="27">
        <v>951</v>
      </c>
      <c r="C195" s="51" t="s">
        <v>42</v>
      </c>
      <c r="D195" s="55" t="s">
        <v>587</v>
      </c>
      <c r="E195" s="62" t="s">
        <v>35</v>
      </c>
      <c r="F195" s="56">
        <v>2596.1999999999998</v>
      </c>
    </row>
    <row r="196" spans="1:6" s="5" customFormat="1" ht="22.5" hidden="1" outlineLevel="1" x14ac:dyDescent="0.25">
      <c r="A196" s="45" t="s">
        <v>53</v>
      </c>
      <c r="B196" s="27">
        <v>951</v>
      </c>
      <c r="C196" s="47" t="s">
        <v>54</v>
      </c>
      <c r="D196" s="43"/>
      <c r="E196" s="48"/>
      <c r="F196" s="49">
        <f>F302</f>
        <v>922</v>
      </c>
    </row>
    <row r="197" spans="1:6" s="5" customFormat="1" ht="22.5" hidden="1" outlineLevel="2" x14ac:dyDescent="0.25">
      <c r="A197" s="45" t="s">
        <v>13</v>
      </c>
      <c r="B197" s="27">
        <v>951</v>
      </c>
      <c r="C197" s="47" t="s">
        <v>42</v>
      </c>
      <c r="D197" s="43">
        <f>D198</f>
        <v>15729.169044800003</v>
      </c>
      <c r="E197" s="48">
        <f t="shared" ref="E197:E274" si="4">D197</f>
        <v>15729.169044800003</v>
      </c>
      <c r="F197" s="61" t="e">
        <f>#REF!</f>
        <v>#REF!</v>
      </c>
    </row>
    <row r="198" spans="1:6" s="5" customFormat="1" ht="15.75" hidden="1" outlineLevel="3" x14ac:dyDescent="0.25">
      <c r="A198" s="45" t="s">
        <v>24</v>
      </c>
      <c r="B198" s="27">
        <v>951</v>
      </c>
      <c r="C198" s="47" t="s">
        <v>42</v>
      </c>
      <c r="D198" s="43">
        <f>D199</f>
        <v>15729.169044800003</v>
      </c>
      <c r="E198" s="48">
        <f t="shared" si="4"/>
        <v>15729.169044800003</v>
      </c>
      <c r="F198" s="61" t="e">
        <f>#REF!</f>
        <v>#REF!</v>
      </c>
    </row>
    <row r="199" spans="1:6" s="5" customFormat="1" ht="33.75" hidden="1" outlineLevel="5" x14ac:dyDescent="0.25">
      <c r="A199" s="45" t="s">
        <v>16</v>
      </c>
      <c r="B199" s="27">
        <v>951</v>
      </c>
      <c r="C199" s="47" t="s">
        <v>42</v>
      </c>
      <c r="D199" s="43">
        <f>D200</f>
        <v>15729.169044800003</v>
      </c>
      <c r="E199" s="48">
        <f t="shared" si="4"/>
        <v>15729.169044800003</v>
      </c>
      <c r="F199" s="61" t="e">
        <f>#REF!</f>
        <v>#REF!</v>
      </c>
    </row>
    <row r="200" spans="1:6" s="5" customFormat="1" ht="15.75" hidden="1" outlineLevel="6" x14ac:dyDescent="0.25">
      <c r="A200" s="45" t="s">
        <v>18</v>
      </c>
      <c r="B200" s="27">
        <v>951</v>
      </c>
      <c r="C200" s="47" t="s">
        <v>42</v>
      </c>
      <c r="D200" s="43">
        <f>D201+D202</f>
        <v>15729.169044800003</v>
      </c>
      <c r="E200" s="48">
        <f t="shared" si="4"/>
        <v>15729.169044800003</v>
      </c>
      <c r="F200" s="61" t="e">
        <f>#REF!</f>
        <v>#REF!</v>
      </c>
    </row>
    <row r="201" spans="1:6" s="5" customFormat="1" ht="15.75" hidden="1" outlineLevel="7" x14ac:dyDescent="0.25">
      <c r="A201" s="29" t="s">
        <v>20</v>
      </c>
      <c r="B201" s="27">
        <v>951</v>
      </c>
      <c r="C201" s="51" t="s">
        <v>42</v>
      </c>
      <c r="D201" s="52">
        <f>'[2]администр 2013'!$F$10+'[2]администр 2013'!$F$12-3090.5</f>
        <v>9271.5690448000023</v>
      </c>
      <c r="E201" s="48">
        <f t="shared" si="4"/>
        <v>9271.5690448000023</v>
      </c>
      <c r="F201" s="61" t="e">
        <f>#REF!</f>
        <v>#REF!</v>
      </c>
    </row>
    <row r="202" spans="1:6" s="5" customFormat="1" ht="15.75" hidden="1" outlineLevel="7" x14ac:dyDescent="0.25">
      <c r="A202" s="29" t="s">
        <v>26</v>
      </c>
      <c r="B202" s="27">
        <v>951</v>
      </c>
      <c r="C202" s="51" t="s">
        <v>42</v>
      </c>
      <c r="D202" s="52">
        <f>18819.7-12362.1</f>
        <v>6457.6</v>
      </c>
      <c r="E202" s="48">
        <f t="shared" si="4"/>
        <v>6457.6</v>
      </c>
      <c r="F202" s="61" t="e">
        <f>#REF!</f>
        <v>#REF!</v>
      </c>
    </row>
    <row r="203" spans="1:6" s="5" customFormat="1" ht="15.75" hidden="1" outlineLevel="5" x14ac:dyDescent="0.25">
      <c r="A203" s="45" t="s">
        <v>28</v>
      </c>
      <c r="B203" s="27">
        <v>951</v>
      </c>
      <c r="C203" s="47" t="s">
        <v>42</v>
      </c>
      <c r="D203" s="43"/>
      <c r="E203" s="48">
        <f t="shared" si="4"/>
        <v>0</v>
      </c>
      <c r="F203" s="61" t="e">
        <f>#REF!</f>
        <v>#REF!</v>
      </c>
    </row>
    <row r="204" spans="1:6" s="5" customFormat="1" ht="15.75" hidden="1" outlineLevel="6" x14ac:dyDescent="0.25">
      <c r="A204" s="45" t="s">
        <v>30</v>
      </c>
      <c r="B204" s="27">
        <v>951</v>
      </c>
      <c r="C204" s="47" t="s">
        <v>42</v>
      </c>
      <c r="D204" s="43"/>
      <c r="E204" s="48">
        <f t="shared" si="4"/>
        <v>0</v>
      </c>
      <c r="F204" s="61" t="e">
        <f>#REF!</f>
        <v>#REF!</v>
      </c>
    </row>
    <row r="205" spans="1:6" s="5" customFormat="1" ht="15.75" hidden="1" outlineLevel="7" x14ac:dyDescent="0.25">
      <c r="A205" s="29" t="s">
        <v>34</v>
      </c>
      <c r="B205" s="27">
        <v>951</v>
      </c>
      <c r="C205" s="51" t="s">
        <v>42</v>
      </c>
      <c r="D205" s="52"/>
      <c r="E205" s="48">
        <f t="shared" si="4"/>
        <v>0</v>
      </c>
      <c r="F205" s="61" t="e">
        <f>#REF!</f>
        <v>#REF!</v>
      </c>
    </row>
    <row r="206" spans="1:6" s="5" customFormat="1" ht="33.75" hidden="1" outlineLevel="3" x14ac:dyDescent="0.25">
      <c r="A206" s="45" t="s">
        <v>43</v>
      </c>
      <c r="B206" s="27">
        <v>951</v>
      </c>
      <c r="C206" s="47" t="s">
        <v>42</v>
      </c>
      <c r="D206" s="43"/>
      <c r="E206" s="48">
        <f t="shared" si="4"/>
        <v>0</v>
      </c>
      <c r="F206" s="61" t="e">
        <f>#REF!</f>
        <v>#REF!</v>
      </c>
    </row>
    <row r="207" spans="1:6" s="5" customFormat="1" ht="33.75" hidden="1" outlineLevel="5" x14ac:dyDescent="0.25">
      <c r="A207" s="45" t="s">
        <v>16</v>
      </c>
      <c r="B207" s="27">
        <v>951</v>
      </c>
      <c r="C207" s="47" t="s">
        <v>42</v>
      </c>
      <c r="D207" s="43"/>
      <c r="E207" s="48">
        <f t="shared" si="4"/>
        <v>0</v>
      </c>
      <c r="F207" s="61" t="e">
        <f>#REF!</f>
        <v>#REF!</v>
      </c>
    </row>
    <row r="208" spans="1:6" s="5" customFormat="1" ht="15.75" hidden="1" outlineLevel="6" x14ac:dyDescent="0.25">
      <c r="A208" s="45" t="s">
        <v>18</v>
      </c>
      <c r="B208" s="27">
        <v>951</v>
      </c>
      <c r="C208" s="47" t="s">
        <v>42</v>
      </c>
      <c r="D208" s="43"/>
      <c r="E208" s="48">
        <f t="shared" si="4"/>
        <v>0</v>
      </c>
      <c r="F208" s="61" t="e">
        <f>#REF!</f>
        <v>#REF!</v>
      </c>
    </row>
    <row r="209" spans="1:6" s="5" customFormat="1" ht="15.75" hidden="1" outlineLevel="7" x14ac:dyDescent="0.25">
      <c r="A209" s="29" t="s">
        <v>20</v>
      </c>
      <c r="B209" s="27">
        <v>951</v>
      </c>
      <c r="C209" s="51" t="s">
        <v>42</v>
      </c>
      <c r="D209" s="52"/>
      <c r="E209" s="48">
        <f t="shared" si="4"/>
        <v>0</v>
      </c>
      <c r="F209" s="61" t="e">
        <f>#REF!</f>
        <v>#REF!</v>
      </c>
    </row>
    <row r="210" spans="1:6" s="5" customFormat="1" ht="15.75" hidden="1" outlineLevel="7" x14ac:dyDescent="0.25">
      <c r="A210" s="29" t="s">
        <v>26</v>
      </c>
      <c r="B210" s="27">
        <v>951</v>
      </c>
      <c r="C210" s="51" t="s">
        <v>42</v>
      </c>
      <c r="D210" s="52"/>
      <c r="E210" s="48">
        <f t="shared" si="4"/>
        <v>0</v>
      </c>
      <c r="F210" s="61" t="e">
        <f>#REF!</f>
        <v>#REF!</v>
      </c>
    </row>
    <row r="211" spans="1:6" s="5" customFormat="1" ht="15.75" hidden="1" outlineLevel="1" x14ac:dyDescent="0.25">
      <c r="A211" s="45" t="s">
        <v>44</v>
      </c>
      <c r="B211" s="27">
        <v>951</v>
      </c>
      <c r="C211" s="47" t="s">
        <v>45</v>
      </c>
      <c r="D211" s="43">
        <v>407793.6</v>
      </c>
      <c r="E211" s="48">
        <f t="shared" si="4"/>
        <v>407793.6</v>
      </c>
      <c r="F211" s="61" t="e">
        <f>#REF!</f>
        <v>#REF!</v>
      </c>
    </row>
    <row r="212" spans="1:6" s="5" customFormat="1" ht="22.5" hidden="1" outlineLevel="2" x14ac:dyDescent="0.25">
      <c r="A212" s="45" t="s">
        <v>13</v>
      </c>
      <c r="B212" s="27">
        <v>951</v>
      </c>
      <c r="C212" s="47" t="s">
        <v>45</v>
      </c>
      <c r="D212" s="43">
        <v>407793.6</v>
      </c>
      <c r="E212" s="48">
        <f t="shared" si="4"/>
        <v>407793.6</v>
      </c>
      <c r="F212" s="61" t="e">
        <f>#REF!</f>
        <v>#REF!</v>
      </c>
    </row>
    <row r="213" spans="1:6" s="5" customFormat="1" ht="15.75" hidden="1" outlineLevel="3" x14ac:dyDescent="0.25">
      <c r="A213" s="45" t="s">
        <v>46</v>
      </c>
      <c r="B213" s="27">
        <v>951</v>
      </c>
      <c r="C213" s="47" t="s">
        <v>45</v>
      </c>
      <c r="D213" s="43">
        <v>407793.6</v>
      </c>
      <c r="E213" s="48">
        <f t="shared" si="4"/>
        <v>407793.6</v>
      </c>
      <c r="F213" s="61" t="e">
        <f>#REF!</f>
        <v>#REF!</v>
      </c>
    </row>
    <row r="214" spans="1:6" s="5" customFormat="1" ht="33.75" hidden="1" outlineLevel="5" x14ac:dyDescent="0.25">
      <c r="A214" s="45" t="s">
        <v>16</v>
      </c>
      <c r="B214" s="27">
        <v>951</v>
      </c>
      <c r="C214" s="47" t="s">
        <v>45</v>
      </c>
      <c r="D214" s="43">
        <v>313113.3</v>
      </c>
      <c r="E214" s="48">
        <f t="shared" si="4"/>
        <v>313113.3</v>
      </c>
      <c r="F214" s="61" t="e">
        <f>#REF!</f>
        <v>#REF!</v>
      </c>
    </row>
    <row r="215" spans="1:6" s="5" customFormat="1" ht="15.75" hidden="1" outlineLevel="6" x14ac:dyDescent="0.25">
      <c r="A215" s="45" t="s">
        <v>18</v>
      </c>
      <c r="B215" s="27">
        <v>951</v>
      </c>
      <c r="C215" s="47" t="s">
        <v>45</v>
      </c>
      <c r="D215" s="43">
        <v>313113.3</v>
      </c>
      <c r="E215" s="48">
        <f t="shared" si="4"/>
        <v>313113.3</v>
      </c>
      <c r="F215" s="61" t="e">
        <f>#REF!</f>
        <v>#REF!</v>
      </c>
    </row>
    <row r="216" spans="1:6" s="5" customFormat="1" ht="15.75" hidden="1" outlineLevel="7" x14ac:dyDescent="0.25">
      <c r="A216" s="29" t="s">
        <v>20</v>
      </c>
      <c r="B216" s="27">
        <v>951</v>
      </c>
      <c r="C216" s="51" t="s">
        <v>45</v>
      </c>
      <c r="D216" s="52">
        <v>311923.5</v>
      </c>
      <c r="E216" s="48">
        <f t="shared" si="4"/>
        <v>311923.5</v>
      </c>
      <c r="F216" s="61" t="e">
        <f>#REF!</f>
        <v>#REF!</v>
      </c>
    </row>
    <row r="217" spans="1:6" s="5" customFormat="1" ht="15.75" hidden="1" outlineLevel="7" x14ac:dyDescent="0.25">
      <c r="A217" s="29" t="s">
        <v>26</v>
      </c>
      <c r="B217" s="27">
        <v>951</v>
      </c>
      <c r="C217" s="51" t="s">
        <v>45</v>
      </c>
      <c r="D217" s="52">
        <v>1189.8</v>
      </c>
      <c r="E217" s="48">
        <f t="shared" si="4"/>
        <v>1189.8</v>
      </c>
      <c r="F217" s="61" t="e">
        <f>#REF!</f>
        <v>#REF!</v>
      </c>
    </row>
    <row r="218" spans="1:6" s="5" customFormat="1" ht="15.75" hidden="1" outlineLevel="5" x14ac:dyDescent="0.25">
      <c r="A218" s="45" t="s">
        <v>28</v>
      </c>
      <c r="B218" s="27">
        <v>951</v>
      </c>
      <c r="C218" s="47" t="s">
        <v>45</v>
      </c>
      <c r="D218" s="43">
        <v>94602.7</v>
      </c>
      <c r="E218" s="48">
        <f t="shared" si="4"/>
        <v>94602.7</v>
      </c>
      <c r="F218" s="61" t="e">
        <f>#REF!</f>
        <v>#REF!</v>
      </c>
    </row>
    <row r="219" spans="1:6" s="5" customFormat="1" ht="15.75" hidden="1" outlineLevel="6" x14ac:dyDescent="0.25">
      <c r="A219" s="45" t="s">
        <v>30</v>
      </c>
      <c r="B219" s="27">
        <v>951</v>
      </c>
      <c r="C219" s="47" t="s">
        <v>45</v>
      </c>
      <c r="D219" s="43">
        <v>94602.7</v>
      </c>
      <c r="E219" s="48">
        <f t="shared" si="4"/>
        <v>94602.7</v>
      </c>
      <c r="F219" s="61" t="e">
        <f>#REF!</f>
        <v>#REF!</v>
      </c>
    </row>
    <row r="220" spans="1:6" s="5" customFormat="1" ht="15.75" hidden="1" outlineLevel="7" x14ac:dyDescent="0.25">
      <c r="A220" s="29" t="s">
        <v>32</v>
      </c>
      <c r="B220" s="27">
        <v>951</v>
      </c>
      <c r="C220" s="51" t="s">
        <v>45</v>
      </c>
      <c r="D220" s="52">
        <v>10108.299999999999</v>
      </c>
      <c r="E220" s="48">
        <f t="shared" si="4"/>
        <v>10108.299999999999</v>
      </c>
      <c r="F220" s="61" t="e">
        <f>#REF!</f>
        <v>#REF!</v>
      </c>
    </row>
    <row r="221" spans="1:6" s="5" customFormat="1" ht="15.75" hidden="1" outlineLevel="7" x14ac:dyDescent="0.25">
      <c r="A221" s="29" t="s">
        <v>34</v>
      </c>
      <c r="B221" s="27">
        <v>951</v>
      </c>
      <c r="C221" s="51" t="s">
        <v>45</v>
      </c>
      <c r="D221" s="52">
        <v>84494.399999999994</v>
      </c>
      <c r="E221" s="48">
        <f t="shared" si="4"/>
        <v>84494.399999999994</v>
      </c>
      <c r="F221" s="61" t="e">
        <f>#REF!</f>
        <v>#REF!</v>
      </c>
    </row>
    <row r="222" spans="1:6" s="5" customFormat="1" ht="15.75" hidden="1" outlineLevel="5" x14ac:dyDescent="0.25">
      <c r="A222" s="45" t="s">
        <v>47</v>
      </c>
      <c r="B222" s="27">
        <v>951</v>
      </c>
      <c r="C222" s="47" t="s">
        <v>45</v>
      </c>
      <c r="D222" s="43">
        <v>77.599999999999994</v>
      </c>
      <c r="E222" s="48">
        <f t="shared" si="4"/>
        <v>77.599999999999994</v>
      </c>
      <c r="F222" s="61" t="e">
        <f>#REF!</f>
        <v>#REF!</v>
      </c>
    </row>
    <row r="223" spans="1:6" s="5" customFormat="1" ht="15.75" hidden="1" outlineLevel="6" x14ac:dyDescent="0.25">
      <c r="A223" s="45" t="s">
        <v>49</v>
      </c>
      <c r="B223" s="27">
        <v>951</v>
      </c>
      <c r="C223" s="47" t="s">
        <v>45</v>
      </c>
      <c r="D223" s="43">
        <v>77.599999999999994</v>
      </c>
      <c r="E223" s="48">
        <f t="shared" si="4"/>
        <v>77.599999999999994</v>
      </c>
      <c r="F223" s="61" t="e">
        <f>#REF!</f>
        <v>#REF!</v>
      </c>
    </row>
    <row r="224" spans="1:6" s="5" customFormat="1" ht="15.75" hidden="1" outlineLevel="7" x14ac:dyDescent="0.25">
      <c r="A224" s="29" t="s">
        <v>51</v>
      </c>
      <c r="B224" s="27">
        <v>951</v>
      </c>
      <c r="C224" s="51" t="s">
        <v>45</v>
      </c>
      <c r="D224" s="52">
        <v>77.599999999999994</v>
      </c>
      <c r="E224" s="48">
        <f t="shared" si="4"/>
        <v>77.599999999999994</v>
      </c>
      <c r="F224" s="61" t="e">
        <f>#REF!</f>
        <v>#REF!</v>
      </c>
    </row>
    <row r="225" spans="1:6" s="5" customFormat="1" ht="22.5" hidden="1" outlineLevel="1" x14ac:dyDescent="0.25">
      <c r="A225" s="45" t="s">
        <v>53</v>
      </c>
      <c r="B225" s="27">
        <v>951</v>
      </c>
      <c r="C225" s="47" t="s">
        <v>54</v>
      </c>
      <c r="D225" s="43">
        <v>343804.3</v>
      </c>
      <c r="E225" s="48">
        <f t="shared" si="4"/>
        <v>343804.3</v>
      </c>
      <c r="F225" s="61" t="e">
        <f>#REF!</f>
        <v>#REF!</v>
      </c>
    </row>
    <row r="226" spans="1:6" s="5" customFormat="1" ht="22.5" hidden="1" outlineLevel="2" x14ac:dyDescent="0.25">
      <c r="A226" s="45" t="s">
        <v>13</v>
      </c>
      <c r="B226" s="27">
        <v>951</v>
      </c>
      <c r="C226" s="47" t="s">
        <v>54</v>
      </c>
      <c r="D226" s="43">
        <v>343804.3</v>
      </c>
      <c r="E226" s="48">
        <f t="shared" si="4"/>
        <v>343804.3</v>
      </c>
      <c r="F226" s="61" t="e">
        <f>#REF!</f>
        <v>#REF!</v>
      </c>
    </row>
    <row r="227" spans="1:6" s="5" customFormat="1" ht="22.5" hidden="1" outlineLevel="3" x14ac:dyDescent="0.25">
      <c r="A227" s="45" t="s">
        <v>55</v>
      </c>
      <c r="B227" s="27">
        <v>951</v>
      </c>
      <c r="C227" s="47" t="s">
        <v>54</v>
      </c>
      <c r="D227" s="43">
        <v>3795.9</v>
      </c>
      <c r="E227" s="48">
        <f t="shared" si="4"/>
        <v>3795.9</v>
      </c>
      <c r="F227" s="61" t="e">
        <f>#REF!</f>
        <v>#REF!</v>
      </c>
    </row>
    <row r="228" spans="1:6" s="5" customFormat="1" ht="33.75" hidden="1" outlineLevel="5" x14ac:dyDescent="0.25">
      <c r="A228" s="45" t="s">
        <v>16</v>
      </c>
      <c r="B228" s="27">
        <v>951</v>
      </c>
      <c r="C228" s="47" t="s">
        <v>54</v>
      </c>
      <c r="D228" s="43">
        <v>3795.9</v>
      </c>
      <c r="E228" s="48">
        <f t="shared" si="4"/>
        <v>3795.9</v>
      </c>
      <c r="F228" s="61" t="e">
        <f>#REF!</f>
        <v>#REF!</v>
      </c>
    </row>
    <row r="229" spans="1:6" s="5" customFormat="1" ht="15.75" hidden="1" outlineLevel="6" x14ac:dyDescent="0.25">
      <c r="A229" s="45" t="s">
        <v>18</v>
      </c>
      <c r="B229" s="27">
        <v>951</v>
      </c>
      <c r="C229" s="47" t="s">
        <v>54</v>
      </c>
      <c r="D229" s="43">
        <v>3795.9</v>
      </c>
      <c r="E229" s="48">
        <f t="shared" si="4"/>
        <v>3795.9</v>
      </c>
      <c r="F229" s="61" t="e">
        <f>#REF!</f>
        <v>#REF!</v>
      </c>
    </row>
    <row r="230" spans="1:6" s="5" customFormat="1" ht="15.75" hidden="1" outlineLevel="7" x14ac:dyDescent="0.25">
      <c r="A230" s="29" t="s">
        <v>20</v>
      </c>
      <c r="B230" s="27">
        <v>951</v>
      </c>
      <c r="C230" s="51" t="s">
        <v>54</v>
      </c>
      <c r="D230" s="52">
        <v>3795.9</v>
      </c>
      <c r="E230" s="48">
        <f t="shared" si="4"/>
        <v>3795.9</v>
      </c>
      <c r="F230" s="61" t="e">
        <f>#REF!</f>
        <v>#REF!</v>
      </c>
    </row>
    <row r="231" spans="1:6" s="5" customFormat="1" ht="15.75" hidden="1" outlineLevel="3" x14ac:dyDescent="0.25">
      <c r="A231" s="45" t="s">
        <v>24</v>
      </c>
      <c r="B231" s="27">
        <v>951</v>
      </c>
      <c r="C231" s="47" t="s">
        <v>54</v>
      </c>
      <c r="D231" s="43">
        <v>312142.2</v>
      </c>
      <c r="E231" s="48">
        <f t="shared" si="4"/>
        <v>312142.2</v>
      </c>
      <c r="F231" s="61" t="e">
        <f>#REF!</f>
        <v>#REF!</v>
      </c>
    </row>
    <row r="232" spans="1:6" s="5" customFormat="1" ht="33.75" hidden="1" outlineLevel="5" x14ac:dyDescent="0.25">
      <c r="A232" s="45" t="s">
        <v>16</v>
      </c>
      <c r="B232" s="27">
        <v>951</v>
      </c>
      <c r="C232" s="47" t="s">
        <v>54</v>
      </c>
      <c r="D232" s="43">
        <v>227287.6</v>
      </c>
      <c r="E232" s="48">
        <f t="shared" si="4"/>
        <v>227287.6</v>
      </c>
      <c r="F232" s="61" t="e">
        <f>#REF!</f>
        <v>#REF!</v>
      </c>
    </row>
    <row r="233" spans="1:6" s="5" customFormat="1" ht="15.75" hidden="1" outlineLevel="6" x14ac:dyDescent="0.25">
      <c r="A233" s="45" t="s">
        <v>18</v>
      </c>
      <c r="B233" s="27">
        <v>951</v>
      </c>
      <c r="C233" s="47" t="s">
        <v>54</v>
      </c>
      <c r="D233" s="43">
        <v>227287.6</v>
      </c>
      <c r="E233" s="48">
        <f t="shared" si="4"/>
        <v>227287.6</v>
      </c>
      <c r="F233" s="61" t="e">
        <f>#REF!</f>
        <v>#REF!</v>
      </c>
    </row>
    <row r="234" spans="1:6" s="5" customFormat="1" ht="15.75" hidden="1" outlineLevel="7" x14ac:dyDescent="0.25">
      <c r="A234" s="29" t="s">
        <v>20</v>
      </c>
      <c r="B234" s="27">
        <v>951</v>
      </c>
      <c r="C234" s="51" t="s">
        <v>54</v>
      </c>
      <c r="D234" s="52">
        <v>226636.79999999999</v>
      </c>
      <c r="E234" s="48">
        <f t="shared" si="4"/>
        <v>226636.79999999999</v>
      </c>
      <c r="F234" s="61" t="e">
        <f>#REF!</f>
        <v>#REF!</v>
      </c>
    </row>
    <row r="235" spans="1:6" s="5" customFormat="1" ht="15.75" hidden="1" outlineLevel="7" x14ac:dyDescent="0.25">
      <c r="A235" s="29" t="s">
        <v>26</v>
      </c>
      <c r="B235" s="27">
        <v>951</v>
      </c>
      <c r="C235" s="51" t="s">
        <v>54</v>
      </c>
      <c r="D235" s="52">
        <v>650.79999999999995</v>
      </c>
      <c r="E235" s="48">
        <f t="shared" si="4"/>
        <v>650.79999999999995</v>
      </c>
      <c r="F235" s="61" t="e">
        <f>#REF!</f>
        <v>#REF!</v>
      </c>
    </row>
    <row r="236" spans="1:6" s="5" customFormat="1" ht="15.75" hidden="1" outlineLevel="5" x14ac:dyDescent="0.25">
      <c r="A236" s="45" t="s">
        <v>28</v>
      </c>
      <c r="B236" s="27">
        <v>951</v>
      </c>
      <c r="C236" s="47" t="s">
        <v>54</v>
      </c>
      <c r="D236" s="43">
        <v>84761.5</v>
      </c>
      <c r="E236" s="48">
        <f t="shared" si="4"/>
        <v>84761.5</v>
      </c>
      <c r="F236" s="61" t="e">
        <f>#REF!</f>
        <v>#REF!</v>
      </c>
    </row>
    <row r="237" spans="1:6" s="5" customFormat="1" ht="15.75" hidden="1" outlineLevel="6" x14ac:dyDescent="0.25">
      <c r="A237" s="45" t="s">
        <v>30</v>
      </c>
      <c r="B237" s="27">
        <v>951</v>
      </c>
      <c r="C237" s="47" t="s">
        <v>54</v>
      </c>
      <c r="D237" s="43">
        <v>84761.5</v>
      </c>
      <c r="E237" s="48">
        <f t="shared" si="4"/>
        <v>84761.5</v>
      </c>
      <c r="F237" s="61" t="e">
        <f>#REF!</f>
        <v>#REF!</v>
      </c>
    </row>
    <row r="238" spans="1:6" s="5" customFormat="1" ht="15.75" hidden="1" outlineLevel="7" x14ac:dyDescent="0.25">
      <c r="A238" s="29" t="s">
        <v>32</v>
      </c>
      <c r="B238" s="27">
        <v>951</v>
      </c>
      <c r="C238" s="51" t="s">
        <v>54</v>
      </c>
      <c r="D238" s="52">
        <v>68503.5</v>
      </c>
      <c r="E238" s="48">
        <f t="shared" si="4"/>
        <v>68503.5</v>
      </c>
      <c r="F238" s="61" t="e">
        <f>#REF!</f>
        <v>#REF!</v>
      </c>
    </row>
    <row r="239" spans="1:6" s="5" customFormat="1" ht="15.75" hidden="1" outlineLevel="7" x14ac:dyDescent="0.25">
      <c r="A239" s="29" t="s">
        <v>34</v>
      </c>
      <c r="B239" s="27">
        <v>951</v>
      </c>
      <c r="C239" s="51" t="s">
        <v>54</v>
      </c>
      <c r="D239" s="52">
        <v>16258</v>
      </c>
      <c r="E239" s="48">
        <f t="shared" si="4"/>
        <v>16258</v>
      </c>
      <c r="F239" s="61" t="e">
        <f>#REF!</f>
        <v>#REF!</v>
      </c>
    </row>
    <row r="240" spans="1:6" s="5" customFormat="1" ht="15.75" hidden="1" outlineLevel="5" x14ac:dyDescent="0.25">
      <c r="A240" s="45" t="s">
        <v>47</v>
      </c>
      <c r="B240" s="27">
        <v>951</v>
      </c>
      <c r="C240" s="47" t="s">
        <v>54</v>
      </c>
      <c r="D240" s="43">
        <v>93.1</v>
      </c>
      <c r="E240" s="48">
        <f t="shared" si="4"/>
        <v>93.1</v>
      </c>
      <c r="F240" s="61" t="e">
        <f>#REF!</f>
        <v>#REF!</v>
      </c>
    </row>
    <row r="241" spans="1:6" s="5" customFormat="1" ht="15.75" hidden="1" outlineLevel="6" x14ac:dyDescent="0.25">
      <c r="A241" s="45" t="s">
        <v>49</v>
      </c>
      <c r="B241" s="27">
        <v>951</v>
      </c>
      <c r="C241" s="47" t="s">
        <v>54</v>
      </c>
      <c r="D241" s="43">
        <v>93.1</v>
      </c>
      <c r="E241" s="48">
        <f t="shared" si="4"/>
        <v>93.1</v>
      </c>
      <c r="F241" s="61" t="e">
        <f>#REF!</f>
        <v>#REF!</v>
      </c>
    </row>
    <row r="242" spans="1:6" s="5" customFormat="1" ht="15.75" hidden="1" outlineLevel="7" x14ac:dyDescent="0.25">
      <c r="A242" s="29" t="s">
        <v>56</v>
      </c>
      <c r="B242" s="27">
        <v>951</v>
      </c>
      <c r="C242" s="51" t="s">
        <v>54</v>
      </c>
      <c r="D242" s="52">
        <v>22.8</v>
      </c>
      <c r="E242" s="48">
        <f t="shared" si="4"/>
        <v>22.8</v>
      </c>
      <c r="F242" s="61" t="e">
        <f>#REF!</f>
        <v>#REF!</v>
      </c>
    </row>
    <row r="243" spans="1:6" s="5" customFormat="1" ht="15.75" hidden="1" outlineLevel="7" x14ac:dyDescent="0.25">
      <c r="A243" s="29" t="s">
        <v>51</v>
      </c>
      <c r="B243" s="27">
        <v>951</v>
      </c>
      <c r="C243" s="51" t="s">
        <v>54</v>
      </c>
      <c r="D243" s="52">
        <v>70.3</v>
      </c>
      <c r="E243" s="48">
        <f t="shared" si="4"/>
        <v>70.3</v>
      </c>
      <c r="F243" s="61" t="e">
        <f>#REF!</f>
        <v>#REF!</v>
      </c>
    </row>
    <row r="244" spans="1:6" s="5" customFormat="1" ht="22.5" hidden="1" outlineLevel="3" x14ac:dyDescent="0.25">
      <c r="A244" s="45" t="s">
        <v>57</v>
      </c>
      <c r="B244" s="27">
        <v>951</v>
      </c>
      <c r="C244" s="47" t="s">
        <v>54</v>
      </c>
      <c r="D244" s="43">
        <v>9374.2999999999993</v>
      </c>
      <c r="E244" s="48">
        <f t="shared" si="4"/>
        <v>9374.2999999999993</v>
      </c>
      <c r="F244" s="61" t="e">
        <f>#REF!</f>
        <v>#REF!</v>
      </c>
    </row>
    <row r="245" spans="1:6" s="5" customFormat="1" ht="33.75" hidden="1" outlineLevel="5" x14ac:dyDescent="0.25">
      <c r="A245" s="45" t="s">
        <v>16</v>
      </c>
      <c r="B245" s="27">
        <v>951</v>
      </c>
      <c r="C245" s="47" t="s">
        <v>54</v>
      </c>
      <c r="D245" s="43">
        <v>9374.2999999999993</v>
      </c>
      <c r="E245" s="48">
        <f t="shared" si="4"/>
        <v>9374.2999999999993</v>
      </c>
      <c r="F245" s="61" t="e">
        <f>#REF!</f>
        <v>#REF!</v>
      </c>
    </row>
    <row r="246" spans="1:6" s="5" customFormat="1" ht="15.75" hidden="1" outlineLevel="6" x14ac:dyDescent="0.25">
      <c r="A246" s="45" t="s">
        <v>18</v>
      </c>
      <c r="B246" s="27">
        <v>951</v>
      </c>
      <c r="C246" s="47" t="s">
        <v>54</v>
      </c>
      <c r="D246" s="43">
        <v>9374.2999999999993</v>
      </c>
      <c r="E246" s="48">
        <f t="shared" si="4"/>
        <v>9374.2999999999993</v>
      </c>
      <c r="F246" s="61" t="e">
        <f>#REF!</f>
        <v>#REF!</v>
      </c>
    </row>
    <row r="247" spans="1:6" s="5" customFormat="1" ht="15.75" hidden="1" outlineLevel="7" x14ac:dyDescent="0.25">
      <c r="A247" s="29" t="s">
        <v>20</v>
      </c>
      <c r="B247" s="27">
        <v>951</v>
      </c>
      <c r="C247" s="51" t="s">
        <v>54</v>
      </c>
      <c r="D247" s="52">
        <v>9358.1</v>
      </c>
      <c r="E247" s="48">
        <f t="shared" si="4"/>
        <v>9358.1</v>
      </c>
      <c r="F247" s="61" t="e">
        <f>#REF!</f>
        <v>#REF!</v>
      </c>
    </row>
    <row r="248" spans="1:6" s="5" customFormat="1" ht="15.75" hidden="1" outlineLevel="7" x14ac:dyDescent="0.25">
      <c r="A248" s="29" t="s">
        <v>26</v>
      </c>
      <c r="B248" s="27">
        <v>951</v>
      </c>
      <c r="C248" s="51" t="s">
        <v>54</v>
      </c>
      <c r="D248" s="52">
        <v>16.2</v>
      </c>
      <c r="E248" s="48">
        <f t="shared" si="4"/>
        <v>16.2</v>
      </c>
      <c r="F248" s="61" t="e">
        <f>#REF!</f>
        <v>#REF!</v>
      </c>
    </row>
    <row r="249" spans="1:6" s="5" customFormat="1" ht="15.75" hidden="1" outlineLevel="3" x14ac:dyDescent="0.25">
      <c r="A249" s="45" t="s">
        <v>58</v>
      </c>
      <c r="B249" s="27">
        <v>951</v>
      </c>
      <c r="C249" s="47" t="s">
        <v>54</v>
      </c>
      <c r="D249" s="43">
        <v>18491.900000000001</v>
      </c>
      <c r="E249" s="48">
        <f t="shared" si="4"/>
        <v>18491.900000000001</v>
      </c>
      <c r="F249" s="61" t="e">
        <f>#REF!</f>
        <v>#REF!</v>
      </c>
    </row>
    <row r="250" spans="1:6" s="5" customFormat="1" ht="33.75" hidden="1" outlineLevel="5" x14ac:dyDescent="0.25">
      <c r="A250" s="45" t="s">
        <v>16</v>
      </c>
      <c r="B250" s="27">
        <v>951</v>
      </c>
      <c r="C250" s="47" t="s">
        <v>54</v>
      </c>
      <c r="D250" s="43">
        <v>18491.900000000001</v>
      </c>
      <c r="E250" s="48">
        <f t="shared" si="4"/>
        <v>18491.900000000001</v>
      </c>
      <c r="F250" s="61" t="e">
        <f>#REF!</f>
        <v>#REF!</v>
      </c>
    </row>
    <row r="251" spans="1:6" s="5" customFormat="1" ht="15.75" hidden="1" outlineLevel="6" x14ac:dyDescent="0.25">
      <c r="A251" s="45" t="s">
        <v>18</v>
      </c>
      <c r="B251" s="27">
        <v>951</v>
      </c>
      <c r="C251" s="47" t="s">
        <v>54</v>
      </c>
      <c r="D251" s="43">
        <v>18491.900000000001</v>
      </c>
      <c r="E251" s="48">
        <f t="shared" si="4"/>
        <v>18491.900000000001</v>
      </c>
      <c r="F251" s="61" t="e">
        <f>#REF!</f>
        <v>#REF!</v>
      </c>
    </row>
    <row r="252" spans="1:6" s="5" customFormat="1" ht="15.75" hidden="1" outlineLevel="7" x14ac:dyDescent="0.25">
      <c r="A252" s="29" t="s">
        <v>20</v>
      </c>
      <c r="B252" s="27">
        <v>951</v>
      </c>
      <c r="C252" s="51" t="s">
        <v>54</v>
      </c>
      <c r="D252" s="52">
        <v>18491.900000000001</v>
      </c>
      <c r="E252" s="48">
        <f t="shared" si="4"/>
        <v>18491.900000000001</v>
      </c>
      <c r="F252" s="61" t="e">
        <f>#REF!</f>
        <v>#REF!</v>
      </c>
    </row>
    <row r="253" spans="1:6" s="5" customFormat="1" ht="15.75" hidden="1" outlineLevel="1" x14ac:dyDescent="0.25">
      <c r="A253" s="45" t="s">
        <v>59</v>
      </c>
      <c r="B253" s="27">
        <v>951</v>
      </c>
      <c r="C253" s="47" t="s">
        <v>60</v>
      </c>
      <c r="D253" s="43">
        <v>337332.6</v>
      </c>
      <c r="E253" s="48">
        <f t="shared" si="4"/>
        <v>337332.6</v>
      </c>
      <c r="F253" s="61" t="e">
        <f>#REF!</f>
        <v>#REF!</v>
      </c>
    </row>
    <row r="254" spans="1:6" s="5" customFormat="1" ht="22.5" hidden="1" outlineLevel="2" x14ac:dyDescent="0.25">
      <c r="A254" s="45" t="s">
        <v>13</v>
      </c>
      <c r="B254" s="27">
        <v>951</v>
      </c>
      <c r="C254" s="47" t="s">
        <v>60</v>
      </c>
      <c r="D254" s="43">
        <v>119094.7</v>
      </c>
      <c r="E254" s="48">
        <f t="shared" si="4"/>
        <v>119094.7</v>
      </c>
      <c r="F254" s="61" t="e">
        <f>#REF!</f>
        <v>#REF!</v>
      </c>
    </row>
    <row r="255" spans="1:6" s="5" customFormat="1" ht="15.75" hidden="1" outlineLevel="3" x14ac:dyDescent="0.25">
      <c r="A255" s="45" t="s">
        <v>24</v>
      </c>
      <c r="B255" s="27">
        <v>951</v>
      </c>
      <c r="C255" s="47" t="s">
        <v>60</v>
      </c>
      <c r="D255" s="43">
        <v>72933.600000000006</v>
      </c>
      <c r="E255" s="48">
        <f t="shared" si="4"/>
        <v>72933.600000000006</v>
      </c>
      <c r="F255" s="61" t="e">
        <f>#REF!</f>
        <v>#REF!</v>
      </c>
    </row>
    <row r="256" spans="1:6" s="5" customFormat="1" ht="33.75" hidden="1" outlineLevel="5" x14ac:dyDescent="0.25">
      <c r="A256" s="45" t="s">
        <v>16</v>
      </c>
      <c r="B256" s="27">
        <v>951</v>
      </c>
      <c r="C256" s="47" t="s">
        <v>60</v>
      </c>
      <c r="D256" s="43">
        <v>71588.899999999994</v>
      </c>
      <c r="E256" s="48">
        <f t="shared" si="4"/>
        <v>71588.899999999994</v>
      </c>
      <c r="F256" s="61" t="e">
        <f>#REF!</f>
        <v>#REF!</v>
      </c>
    </row>
    <row r="257" spans="1:6" s="5" customFormat="1" ht="15.75" hidden="1" outlineLevel="6" x14ac:dyDescent="0.25">
      <c r="A257" s="45" t="s">
        <v>18</v>
      </c>
      <c r="B257" s="27">
        <v>951</v>
      </c>
      <c r="C257" s="47" t="s">
        <v>60</v>
      </c>
      <c r="D257" s="43">
        <v>71588.899999999994</v>
      </c>
      <c r="E257" s="48">
        <f t="shared" si="4"/>
        <v>71588.899999999994</v>
      </c>
      <c r="F257" s="61" t="e">
        <f>#REF!</f>
        <v>#REF!</v>
      </c>
    </row>
    <row r="258" spans="1:6" s="5" customFormat="1" ht="15.75" hidden="1" outlineLevel="7" x14ac:dyDescent="0.25">
      <c r="A258" s="29" t="s">
        <v>20</v>
      </c>
      <c r="B258" s="27">
        <v>951</v>
      </c>
      <c r="C258" s="51" t="s">
        <v>60</v>
      </c>
      <c r="D258" s="52">
        <v>70898.8</v>
      </c>
      <c r="E258" s="48">
        <f t="shared" si="4"/>
        <v>70898.8</v>
      </c>
      <c r="F258" s="61" t="e">
        <f>#REF!</f>
        <v>#REF!</v>
      </c>
    </row>
    <row r="259" spans="1:6" s="5" customFormat="1" ht="15.75" hidden="1" outlineLevel="7" x14ac:dyDescent="0.25">
      <c r="A259" s="29" t="s">
        <v>26</v>
      </c>
      <c r="B259" s="27">
        <v>951</v>
      </c>
      <c r="C259" s="51" t="s">
        <v>60</v>
      </c>
      <c r="D259" s="52">
        <v>690.1</v>
      </c>
      <c r="E259" s="48">
        <f t="shared" si="4"/>
        <v>690.1</v>
      </c>
      <c r="F259" s="61" t="e">
        <f>#REF!</f>
        <v>#REF!</v>
      </c>
    </row>
    <row r="260" spans="1:6" s="5" customFormat="1" ht="15.75" hidden="1" outlineLevel="5" x14ac:dyDescent="0.25">
      <c r="A260" s="45" t="s">
        <v>28</v>
      </c>
      <c r="B260" s="27">
        <v>951</v>
      </c>
      <c r="C260" s="47" t="s">
        <v>60</v>
      </c>
      <c r="D260" s="43">
        <v>1344.7</v>
      </c>
      <c r="E260" s="48">
        <f t="shared" si="4"/>
        <v>1344.7</v>
      </c>
      <c r="F260" s="61" t="e">
        <f>#REF!</f>
        <v>#REF!</v>
      </c>
    </row>
    <row r="261" spans="1:6" s="5" customFormat="1" ht="15.75" hidden="1" outlineLevel="6" x14ac:dyDescent="0.25">
      <c r="A261" s="45" t="s">
        <v>30</v>
      </c>
      <c r="B261" s="27">
        <v>951</v>
      </c>
      <c r="C261" s="47" t="s">
        <v>60</v>
      </c>
      <c r="D261" s="43">
        <v>1344.7</v>
      </c>
      <c r="E261" s="48">
        <f t="shared" si="4"/>
        <v>1344.7</v>
      </c>
      <c r="F261" s="61" t="e">
        <f>#REF!</f>
        <v>#REF!</v>
      </c>
    </row>
    <row r="262" spans="1:6" s="5" customFormat="1" ht="15.75" hidden="1" outlineLevel="7" x14ac:dyDescent="0.25">
      <c r="A262" s="29" t="s">
        <v>32</v>
      </c>
      <c r="B262" s="27">
        <v>951</v>
      </c>
      <c r="C262" s="51" t="s">
        <v>60</v>
      </c>
      <c r="D262" s="52">
        <v>428</v>
      </c>
      <c r="E262" s="48">
        <f t="shared" si="4"/>
        <v>428</v>
      </c>
      <c r="F262" s="61" t="e">
        <f>#REF!</f>
        <v>#REF!</v>
      </c>
    </row>
    <row r="263" spans="1:6" s="5" customFormat="1" ht="15.75" hidden="1" outlineLevel="7" x14ac:dyDescent="0.25">
      <c r="A263" s="29" t="s">
        <v>34</v>
      </c>
      <c r="B263" s="27">
        <v>951</v>
      </c>
      <c r="C263" s="51" t="s">
        <v>60</v>
      </c>
      <c r="D263" s="52">
        <v>916.7</v>
      </c>
      <c r="E263" s="48">
        <f t="shared" si="4"/>
        <v>916.7</v>
      </c>
      <c r="F263" s="61" t="e">
        <f>#REF!</f>
        <v>#REF!</v>
      </c>
    </row>
    <row r="264" spans="1:6" s="5" customFormat="1" ht="15.75" hidden="1" outlineLevel="3" x14ac:dyDescent="0.25">
      <c r="A264" s="45" t="s">
        <v>61</v>
      </c>
      <c r="B264" s="27">
        <v>951</v>
      </c>
      <c r="C264" s="47" t="s">
        <v>60</v>
      </c>
      <c r="D264" s="43">
        <v>15788.2</v>
      </c>
      <c r="E264" s="48">
        <f t="shared" si="4"/>
        <v>15788.2</v>
      </c>
      <c r="F264" s="61" t="e">
        <f>#REF!</f>
        <v>#REF!</v>
      </c>
    </row>
    <row r="265" spans="1:6" s="5" customFormat="1" ht="33.75" hidden="1" outlineLevel="5" x14ac:dyDescent="0.25">
      <c r="A265" s="45" t="s">
        <v>16</v>
      </c>
      <c r="B265" s="27">
        <v>951</v>
      </c>
      <c r="C265" s="47" t="s">
        <v>60</v>
      </c>
      <c r="D265" s="43">
        <v>14591.6</v>
      </c>
      <c r="E265" s="48">
        <f t="shared" si="4"/>
        <v>14591.6</v>
      </c>
      <c r="F265" s="61" t="e">
        <f>#REF!</f>
        <v>#REF!</v>
      </c>
    </row>
    <row r="266" spans="1:6" s="5" customFormat="1" ht="15.75" hidden="1" outlineLevel="6" x14ac:dyDescent="0.25">
      <c r="A266" s="45" t="s">
        <v>18</v>
      </c>
      <c r="B266" s="27">
        <v>951</v>
      </c>
      <c r="C266" s="47" t="s">
        <v>60</v>
      </c>
      <c r="D266" s="43">
        <v>14591.6</v>
      </c>
      <c r="E266" s="48">
        <f t="shared" si="4"/>
        <v>14591.6</v>
      </c>
      <c r="F266" s="61" t="e">
        <f>#REF!</f>
        <v>#REF!</v>
      </c>
    </row>
    <row r="267" spans="1:6" s="5" customFormat="1" ht="15.75" hidden="1" outlineLevel="7" x14ac:dyDescent="0.25">
      <c r="A267" s="29" t="s">
        <v>20</v>
      </c>
      <c r="B267" s="27">
        <v>951</v>
      </c>
      <c r="C267" s="51" t="s">
        <v>60</v>
      </c>
      <c r="D267" s="52">
        <v>14554.6</v>
      </c>
      <c r="E267" s="48">
        <f t="shared" si="4"/>
        <v>14554.6</v>
      </c>
      <c r="F267" s="61" t="e">
        <f>#REF!</f>
        <v>#REF!</v>
      </c>
    </row>
    <row r="268" spans="1:6" s="5" customFormat="1" ht="15.75" hidden="1" outlineLevel="7" x14ac:dyDescent="0.25">
      <c r="A268" s="29" t="s">
        <v>26</v>
      </c>
      <c r="B268" s="27">
        <v>951</v>
      </c>
      <c r="C268" s="51" t="s">
        <v>60</v>
      </c>
      <c r="D268" s="52">
        <v>37</v>
      </c>
      <c r="E268" s="48">
        <f t="shared" si="4"/>
        <v>37</v>
      </c>
      <c r="F268" s="61" t="e">
        <f>#REF!</f>
        <v>#REF!</v>
      </c>
    </row>
    <row r="269" spans="1:6" s="5" customFormat="1" ht="15.75" hidden="1" outlineLevel="5" x14ac:dyDescent="0.25">
      <c r="A269" s="45" t="s">
        <v>28</v>
      </c>
      <c r="B269" s="27">
        <v>951</v>
      </c>
      <c r="C269" s="47" t="s">
        <v>60</v>
      </c>
      <c r="D269" s="43">
        <v>1196.0999999999999</v>
      </c>
      <c r="E269" s="48">
        <f t="shared" si="4"/>
        <v>1196.0999999999999</v>
      </c>
      <c r="F269" s="61" t="e">
        <f>#REF!</f>
        <v>#REF!</v>
      </c>
    </row>
    <row r="270" spans="1:6" s="5" customFormat="1" ht="15.75" hidden="1" outlineLevel="6" x14ac:dyDescent="0.25">
      <c r="A270" s="45" t="s">
        <v>30</v>
      </c>
      <c r="B270" s="27">
        <v>951</v>
      </c>
      <c r="C270" s="47" t="s">
        <v>60</v>
      </c>
      <c r="D270" s="43">
        <v>1196.0999999999999</v>
      </c>
      <c r="E270" s="48">
        <f t="shared" si="4"/>
        <v>1196.0999999999999</v>
      </c>
      <c r="F270" s="61" t="e">
        <f>#REF!</f>
        <v>#REF!</v>
      </c>
    </row>
    <row r="271" spans="1:6" s="5" customFormat="1" ht="15.75" hidden="1" outlineLevel="7" x14ac:dyDescent="0.25">
      <c r="A271" s="29" t="s">
        <v>32</v>
      </c>
      <c r="B271" s="27">
        <v>951</v>
      </c>
      <c r="C271" s="51" t="s">
        <v>60</v>
      </c>
      <c r="D271" s="52">
        <v>703.4</v>
      </c>
      <c r="E271" s="48">
        <f t="shared" si="4"/>
        <v>703.4</v>
      </c>
      <c r="F271" s="61" t="e">
        <f>#REF!</f>
        <v>#REF!</v>
      </c>
    </row>
    <row r="272" spans="1:6" s="5" customFormat="1" ht="15.75" hidden="1" outlineLevel="7" x14ac:dyDescent="0.25">
      <c r="A272" s="29" t="s">
        <v>34</v>
      </c>
      <c r="B272" s="27">
        <v>951</v>
      </c>
      <c r="C272" s="51" t="s">
        <v>60</v>
      </c>
      <c r="D272" s="52">
        <v>492.7</v>
      </c>
      <c r="E272" s="48">
        <f t="shared" si="4"/>
        <v>492.7</v>
      </c>
      <c r="F272" s="61" t="e">
        <f>#REF!</f>
        <v>#REF!</v>
      </c>
    </row>
    <row r="273" spans="1:6" s="5" customFormat="1" ht="15.75" hidden="1" outlineLevel="5" x14ac:dyDescent="0.25">
      <c r="A273" s="45" t="s">
        <v>47</v>
      </c>
      <c r="B273" s="27">
        <v>951</v>
      </c>
      <c r="C273" s="47" t="s">
        <v>60</v>
      </c>
      <c r="D273" s="43">
        <v>0.5</v>
      </c>
      <c r="E273" s="48">
        <f t="shared" si="4"/>
        <v>0.5</v>
      </c>
      <c r="F273" s="61" t="e">
        <f>#REF!</f>
        <v>#REF!</v>
      </c>
    </row>
    <row r="274" spans="1:6" s="5" customFormat="1" ht="15.75" hidden="1" outlineLevel="6" x14ac:dyDescent="0.25">
      <c r="A274" s="45" t="s">
        <v>49</v>
      </c>
      <c r="B274" s="27">
        <v>951</v>
      </c>
      <c r="C274" s="47" t="s">
        <v>60</v>
      </c>
      <c r="D274" s="43">
        <v>0.5</v>
      </c>
      <c r="E274" s="48">
        <f t="shared" si="4"/>
        <v>0.5</v>
      </c>
      <c r="F274" s="61" t="e">
        <f>#REF!</f>
        <v>#REF!</v>
      </c>
    </row>
    <row r="275" spans="1:6" s="5" customFormat="1" ht="15.75" hidden="1" outlineLevel="7" x14ac:dyDescent="0.25">
      <c r="A275" s="29" t="s">
        <v>51</v>
      </c>
      <c r="B275" s="27">
        <v>951</v>
      </c>
      <c r="C275" s="51" t="s">
        <v>60</v>
      </c>
      <c r="D275" s="52">
        <v>0.5</v>
      </c>
      <c r="E275" s="48">
        <f t="shared" ref="E275:E301" si="5">D275</f>
        <v>0.5</v>
      </c>
      <c r="F275" s="61" t="e">
        <f>#REF!</f>
        <v>#REF!</v>
      </c>
    </row>
    <row r="276" spans="1:6" s="5" customFormat="1" ht="15.75" hidden="1" outlineLevel="3" x14ac:dyDescent="0.25">
      <c r="A276" s="45" t="s">
        <v>62</v>
      </c>
      <c r="B276" s="27">
        <v>951</v>
      </c>
      <c r="C276" s="47" t="s">
        <v>60</v>
      </c>
      <c r="D276" s="43">
        <v>30172.9</v>
      </c>
      <c r="E276" s="48">
        <f t="shared" si="5"/>
        <v>30172.9</v>
      </c>
      <c r="F276" s="61" t="e">
        <f>#REF!</f>
        <v>#REF!</v>
      </c>
    </row>
    <row r="277" spans="1:6" s="5" customFormat="1" ht="33.75" hidden="1" outlineLevel="5" x14ac:dyDescent="0.25">
      <c r="A277" s="45" t="s">
        <v>16</v>
      </c>
      <c r="B277" s="27">
        <v>951</v>
      </c>
      <c r="C277" s="47" t="s">
        <v>60</v>
      </c>
      <c r="D277" s="43">
        <v>30172.9</v>
      </c>
      <c r="E277" s="48">
        <f t="shared" si="5"/>
        <v>30172.9</v>
      </c>
      <c r="F277" s="61" t="e">
        <f>#REF!</f>
        <v>#REF!</v>
      </c>
    </row>
    <row r="278" spans="1:6" s="5" customFormat="1" ht="15.75" hidden="1" outlineLevel="6" x14ac:dyDescent="0.25">
      <c r="A278" s="45" t="s">
        <v>18</v>
      </c>
      <c r="B278" s="27">
        <v>951</v>
      </c>
      <c r="C278" s="47" t="s">
        <v>60</v>
      </c>
      <c r="D278" s="43">
        <v>30172.9</v>
      </c>
      <c r="E278" s="48">
        <f t="shared" si="5"/>
        <v>30172.9</v>
      </c>
      <c r="F278" s="61" t="e">
        <f>#REF!</f>
        <v>#REF!</v>
      </c>
    </row>
    <row r="279" spans="1:6" s="5" customFormat="1" ht="15.75" hidden="1" outlineLevel="7" x14ac:dyDescent="0.25">
      <c r="A279" s="29" t="s">
        <v>20</v>
      </c>
      <c r="B279" s="27">
        <v>951</v>
      </c>
      <c r="C279" s="51" t="s">
        <v>60</v>
      </c>
      <c r="D279" s="52">
        <v>30003.7</v>
      </c>
      <c r="E279" s="48">
        <f t="shared" si="5"/>
        <v>30003.7</v>
      </c>
      <c r="F279" s="61" t="e">
        <f>#REF!</f>
        <v>#REF!</v>
      </c>
    </row>
    <row r="280" spans="1:6" s="5" customFormat="1" ht="15.75" hidden="1" outlineLevel="7" x14ac:dyDescent="0.25">
      <c r="A280" s="29" t="s">
        <v>26</v>
      </c>
      <c r="B280" s="27">
        <v>951</v>
      </c>
      <c r="C280" s="51" t="s">
        <v>60</v>
      </c>
      <c r="D280" s="52">
        <v>169.2</v>
      </c>
      <c r="E280" s="48">
        <f t="shared" si="5"/>
        <v>169.2</v>
      </c>
      <c r="F280" s="61" t="e">
        <f>#REF!</f>
        <v>#REF!</v>
      </c>
    </row>
    <row r="281" spans="1:6" s="5" customFormat="1" ht="45" hidden="1" outlineLevel="3" x14ac:dyDescent="0.25">
      <c r="A281" s="71" t="s">
        <v>63</v>
      </c>
      <c r="B281" s="27">
        <v>951</v>
      </c>
      <c r="C281" s="47" t="s">
        <v>60</v>
      </c>
      <c r="D281" s="43">
        <v>200</v>
      </c>
      <c r="E281" s="48">
        <f t="shared" si="5"/>
        <v>200</v>
      </c>
      <c r="F281" s="61" t="e">
        <f>#REF!</f>
        <v>#REF!</v>
      </c>
    </row>
    <row r="282" spans="1:6" s="5" customFormat="1" ht="33.75" hidden="1" outlineLevel="4" x14ac:dyDescent="0.25">
      <c r="A282" s="45" t="s">
        <v>64</v>
      </c>
      <c r="B282" s="27">
        <v>951</v>
      </c>
      <c r="C282" s="47" t="s">
        <v>60</v>
      </c>
      <c r="D282" s="43">
        <v>100</v>
      </c>
      <c r="E282" s="48">
        <f t="shared" si="5"/>
        <v>100</v>
      </c>
      <c r="F282" s="61" t="e">
        <f>#REF!</f>
        <v>#REF!</v>
      </c>
    </row>
    <row r="283" spans="1:6" s="5" customFormat="1" ht="15.75" hidden="1" outlineLevel="5" x14ac:dyDescent="0.25">
      <c r="A283" s="45" t="s">
        <v>28</v>
      </c>
      <c r="B283" s="27">
        <v>951</v>
      </c>
      <c r="C283" s="47" t="s">
        <v>60</v>
      </c>
      <c r="D283" s="43">
        <v>100</v>
      </c>
      <c r="E283" s="48">
        <f t="shared" si="5"/>
        <v>100</v>
      </c>
      <c r="F283" s="61" t="e">
        <f>#REF!</f>
        <v>#REF!</v>
      </c>
    </row>
    <row r="284" spans="1:6" s="5" customFormat="1" ht="15.75" hidden="1" outlineLevel="6" x14ac:dyDescent="0.25">
      <c r="A284" s="45" t="s">
        <v>30</v>
      </c>
      <c r="B284" s="27">
        <v>951</v>
      </c>
      <c r="C284" s="47" t="s">
        <v>60</v>
      </c>
      <c r="D284" s="43">
        <v>100</v>
      </c>
      <c r="E284" s="48">
        <f t="shared" si="5"/>
        <v>100</v>
      </c>
      <c r="F284" s="61" t="e">
        <f>#REF!</f>
        <v>#REF!</v>
      </c>
    </row>
    <row r="285" spans="1:6" s="5" customFormat="1" ht="15.75" hidden="1" outlineLevel="7" x14ac:dyDescent="0.25">
      <c r="A285" s="29" t="s">
        <v>34</v>
      </c>
      <c r="B285" s="27">
        <v>951</v>
      </c>
      <c r="C285" s="51" t="s">
        <v>60</v>
      </c>
      <c r="D285" s="52">
        <v>100</v>
      </c>
      <c r="E285" s="48">
        <f t="shared" si="5"/>
        <v>100</v>
      </c>
      <c r="F285" s="61" t="e">
        <f>#REF!</f>
        <v>#REF!</v>
      </c>
    </row>
    <row r="286" spans="1:6" s="5" customFormat="1" ht="33.75" hidden="1" outlineLevel="4" x14ac:dyDescent="0.25">
      <c r="A286" s="45" t="s">
        <v>65</v>
      </c>
      <c r="B286" s="27">
        <v>951</v>
      </c>
      <c r="C286" s="47" t="s">
        <v>60</v>
      </c>
      <c r="D286" s="43">
        <v>100</v>
      </c>
      <c r="E286" s="48">
        <f t="shared" si="5"/>
        <v>100</v>
      </c>
      <c r="F286" s="61" t="e">
        <f>#REF!</f>
        <v>#REF!</v>
      </c>
    </row>
    <row r="287" spans="1:6" s="5" customFormat="1" ht="15.75" hidden="1" outlineLevel="5" x14ac:dyDescent="0.25">
      <c r="A287" s="45" t="s">
        <v>28</v>
      </c>
      <c r="B287" s="27">
        <v>951</v>
      </c>
      <c r="C287" s="47" t="s">
        <v>60</v>
      </c>
      <c r="D287" s="43">
        <v>100</v>
      </c>
      <c r="E287" s="48">
        <f t="shared" si="5"/>
        <v>100</v>
      </c>
      <c r="F287" s="61" t="e">
        <f>#REF!</f>
        <v>#REF!</v>
      </c>
    </row>
    <row r="288" spans="1:6" s="5" customFormat="1" ht="15.75" hidden="1" outlineLevel="6" x14ac:dyDescent="0.25">
      <c r="A288" s="45" t="s">
        <v>30</v>
      </c>
      <c r="B288" s="27">
        <v>951</v>
      </c>
      <c r="C288" s="47" t="s">
        <v>60</v>
      </c>
      <c r="D288" s="43">
        <v>100</v>
      </c>
      <c r="E288" s="48">
        <f t="shared" si="5"/>
        <v>100</v>
      </c>
      <c r="F288" s="61" t="e">
        <f>#REF!</f>
        <v>#REF!</v>
      </c>
    </row>
    <row r="289" spans="1:6" s="5" customFormat="1" ht="15.75" hidden="1" outlineLevel="7" x14ac:dyDescent="0.25">
      <c r="A289" s="29" t="s">
        <v>34</v>
      </c>
      <c r="B289" s="27">
        <v>951</v>
      </c>
      <c r="C289" s="51" t="s">
        <v>60</v>
      </c>
      <c r="D289" s="52">
        <v>100</v>
      </c>
      <c r="E289" s="48">
        <f t="shared" si="5"/>
        <v>100</v>
      </c>
      <c r="F289" s="61" t="e">
        <f>#REF!</f>
        <v>#REF!</v>
      </c>
    </row>
    <row r="290" spans="1:6" s="5" customFormat="1" ht="15.75" hidden="1" outlineLevel="2" x14ac:dyDescent="0.25">
      <c r="A290" s="45" t="s">
        <v>66</v>
      </c>
      <c r="B290" s="27">
        <v>951</v>
      </c>
      <c r="C290" s="47" t="s">
        <v>60</v>
      </c>
      <c r="D290" s="43">
        <v>218237.9</v>
      </c>
      <c r="E290" s="48">
        <f t="shared" si="5"/>
        <v>218237.9</v>
      </c>
      <c r="F290" s="61" t="e">
        <f>#REF!</f>
        <v>#REF!</v>
      </c>
    </row>
    <row r="291" spans="1:6" s="5" customFormat="1" ht="22.5" hidden="1" outlineLevel="3" x14ac:dyDescent="0.25">
      <c r="A291" s="45" t="s">
        <v>67</v>
      </c>
      <c r="B291" s="27">
        <v>951</v>
      </c>
      <c r="C291" s="47" t="s">
        <v>60</v>
      </c>
      <c r="D291" s="43">
        <v>837.9</v>
      </c>
      <c r="E291" s="48">
        <f t="shared" si="5"/>
        <v>837.9</v>
      </c>
      <c r="F291" s="61" t="e">
        <f>#REF!</f>
        <v>#REF!</v>
      </c>
    </row>
    <row r="292" spans="1:6" s="5" customFormat="1" ht="15.75" hidden="1" outlineLevel="5" x14ac:dyDescent="0.25">
      <c r="A292" s="45" t="s">
        <v>28</v>
      </c>
      <c r="B292" s="27">
        <v>951</v>
      </c>
      <c r="C292" s="47" t="s">
        <v>60</v>
      </c>
      <c r="D292" s="43">
        <v>799.6</v>
      </c>
      <c r="E292" s="48">
        <f t="shared" si="5"/>
        <v>799.6</v>
      </c>
      <c r="F292" s="61" t="e">
        <f>#REF!</f>
        <v>#REF!</v>
      </c>
    </row>
    <row r="293" spans="1:6" s="5" customFormat="1" ht="15.75" hidden="1" outlineLevel="6" x14ac:dyDescent="0.25">
      <c r="A293" s="45" t="s">
        <v>30</v>
      </c>
      <c r="B293" s="27">
        <v>951</v>
      </c>
      <c r="C293" s="47" t="s">
        <v>60</v>
      </c>
      <c r="D293" s="43">
        <v>799.6</v>
      </c>
      <c r="E293" s="48">
        <f t="shared" si="5"/>
        <v>799.6</v>
      </c>
      <c r="F293" s="61" t="e">
        <f>#REF!</f>
        <v>#REF!</v>
      </c>
    </row>
    <row r="294" spans="1:6" s="5" customFormat="1" ht="15.75" hidden="1" outlineLevel="7" x14ac:dyDescent="0.25">
      <c r="A294" s="29" t="s">
        <v>34</v>
      </c>
      <c r="B294" s="27">
        <v>951</v>
      </c>
      <c r="C294" s="51" t="s">
        <v>60</v>
      </c>
      <c r="D294" s="52">
        <v>799.6</v>
      </c>
      <c r="E294" s="48">
        <f t="shared" si="5"/>
        <v>799.6</v>
      </c>
      <c r="F294" s="61" t="e">
        <f>#REF!</f>
        <v>#REF!</v>
      </c>
    </row>
    <row r="295" spans="1:6" s="5" customFormat="1" ht="15.75" hidden="1" outlineLevel="5" x14ac:dyDescent="0.25">
      <c r="A295" s="45" t="s">
        <v>36</v>
      </c>
      <c r="B295" s="27">
        <v>951</v>
      </c>
      <c r="C295" s="47" t="s">
        <v>60</v>
      </c>
      <c r="D295" s="43">
        <v>38.299999999999997</v>
      </c>
      <c r="E295" s="48">
        <f t="shared" si="5"/>
        <v>38.299999999999997</v>
      </c>
      <c r="F295" s="61" t="e">
        <f>#REF!</f>
        <v>#REF!</v>
      </c>
    </row>
    <row r="296" spans="1:6" s="5" customFormat="1" ht="15.75" hidden="1" outlineLevel="6" x14ac:dyDescent="0.25">
      <c r="A296" s="45" t="s">
        <v>68</v>
      </c>
      <c r="B296" s="27">
        <v>951</v>
      </c>
      <c r="C296" s="47" t="s">
        <v>60</v>
      </c>
      <c r="D296" s="43">
        <v>38.299999999999997</v>
      </c>
      <c r="E296" s="48">
        <f t="shared" si="5"/>
        <v>38.299999999999997</v>
      </c>
      <c r="F296" s="61" t="e">
        <f>#REF!</f>
        <v>#REF!</v>
      </c>
    </row>
    <row r="297" spans="1:6" s="5" customFormat="1" ht="15.75" hidden="1" outlineLevel="7" x14ac:dyDescent="0.25">
      <c r="A297" s="29" t="s">
        <v>68</v>
      </c>
      <c r="B297" s="27">
        <v>951</v>
      </c>
      <c r="C297" s="51" t="s">
        <v>60</v>
      </c>
      <c r="D297" s="52">
        <v>38.299999999999997</v>
      </c>
      <c r="E297" s="48">
        <f t="shared" si="5"/>
        <v>38.299999999999997</v>
      </c>
      <c r="F297" s="61" t="e">
        <f>#REF!</f>
        <v>#REF!</v>
      </c>
    </row>
    <row r="298" spans="1:6" s="5" customFormat="1" ht="22.5" hidden="1" outlineLevel="3" x14ac:dyDescent="0.25">
      <c r="A298" s="45" t="s">
        <v>69</v>
      </c>
      <c r="B298" s="27">
        <v>951</v>
      </c>
      <c r="C298" s="47" t="s">
        <v>60</v>
      </c>
      <c r="D298" s="43">
        <v>217400</v>
      </c>
      <c r="E298" s="48">
        <f t="shared" si="5"/>
        <v>217400</v>
      </c>
      <c r="F298" s="61" t="e">
        <f>#REF!</f>
        <v>#REF!</v>
      </c>
    </row>
    <row r="299" spans="1:6" s="5" customFormat="1" ht="15.75" hidden="1" outlineLevel="5" x14ac:dyDescent="0.25">
      <c r="A299" s="45" t="s">
        <v>47</v>
      </c>
      <c r="B299" s="27">
        <v>951</v>
      </c>
      <c r="C299" s="47" t="s">
        <v>60</v>
      </c>
      <c r="D299" s="43">
        <v>217400</v>
      </c>
      <c r="E299" s="48">
        <f t="shared" si="5"/>
        <v>217400</v>
      </c>
      <c r="F299" s="61" t="e">
        <f>#REF!</f>
        <v>#REF!</v>
      </c>
    </row>
    <row r="300" spans="1:6" s="5" customFormat="1" ht="15.75" hidden="1" outlineLevel="6" x14ac:dyDescent="0.25">
      <c r="A300" s="45" t="s">
        <v>70</v>
      </c>
      <c r="B300" s="27">
        <v>951</v>
      </c>
      <c r="C300" s="47" t="s">
        <v>60</v>
      </c>
      <c r="D300" s="43">
        <v>217400</v>
      </c>
      <c r="E300" s="48">
        <f t="shared" si="5"/>
        <v>217400</v>
      </c>
      <c r="F300" s="61" t="e">
        <f>#REF!</f>
        <v>#REF!</v>
      </c>
    </row>
    <row r="301" spans="1:6" s="5" customFormat="1" ht="15.75" hidden="1" outlineLevel="7" x14ac:dyDescent="0.25">
      <c r="A301" s="29" t="s">
        <v>70</v>
      </c>
      <c r="B301" s="27">
        <v>951</v>
      </c>
      <c r="C301" s="51" t="s">
        <v>60</v>
      </c>
      <c r="D301" s="52">
        <v>217400</v>
      </c>
      <c r="E301" s="48">
        <f t="shared" si="5"/>
        <v>217400</v>
      </c>
      <c r="F301" s="61" t="e">
        <f>#REF!</f>
        <v>#REF!</v>
      </c>
    </row>
    <row r="302" spans="1:6" s="5" customFormat="1" ht="22.5" hidden="1" outlineLevel="7" x14ac:dyDescent="0.25">
      <c r="A302" s="29" t="s">
        <v>565</v>
      </c>
      <c r="B302" s="27">
        <v>951</v>
      </c>
      <c r="C302" s="51" t="s">
        <v>54</v>
      </c>
      <c r="D302" s="55"/>
      <c r="E302" s="53"/>
      <c r="F302" s="56">
        <f>F303</f>
        <v>922</v>
      </c>
    </row>
    <row r="303" spans="1:6" s="5" customFormat="1" ht="15.75" hidden="1" outlineLevel="7" x14ac:dyDescent="0.25">
      <c r="A303" s="29" t="s">
        <v>24</v>
      </c>
      <c r="B303" s="27">
        <v>951</v>
      </c>
      <c r="C303" s="51" t="s">
        <v>54</v>
      </c>
      <c r="D303" s="55"/>
      <c r="E303" s="53"/>
      <c r="F303" s="56">
        <f>F304+F324</f>
        <v>922</v>
      </c>
    </row>
    <row r="304" spans="1:6" s="5" customFormat="1" ht="33.75" hidden="1" outlineLevel="7" x14ac:dyDescent="0.25">
      <c r="A304" s="29" t="s">
        <v>16</v>
      </c>
      <c r="B304" s="27">
        <v>951</v>
      </c>
      <c r="C304" s="51" t="s">
        <v>54</v>
      </c>
      <c r="D304" s="55" t="s">
        <v>575</v>
      </c>
      <c r="E304" s="62" t="s">
        <v>17</v>
      </c>
      <c r="F304" s="56">
        <f>F305</f>
        <v>885.8</v>
      </c>
    </row>
    <row r="305" spans="1:6" s="5" customFormat="1" ht="15.75" hidden="1" outlineLevel="1" x14ac:dyDescent="0.25">
      <c r="A305" s="29" t="s">
        <v>18</v>
      </c>
      <c r="B305" s="27">
        <v>951</v>
      </c>
      <c r="C305" s="51" t="s">
        <v>54</v>
      </c>
      <c r="D305" s="55" t="s">
        <v>575</v>
      </c>
      <c r="E305" s="62">
        <v>120</v>
      </c>
      <c r="F305" s="56">
        <f>F322</f>
        <v>885.8</v>
      </c>
    </row>
    <row r="306" spans="1:6" s="5" customFormat="1" ht="15.75" hidden="1" outlineLevel="2" x14ac:dyDescent="0.25">
      <c r="A306" s="45" t="s">
        <v>71</v>
      </c>
      <c r="B306" s="27">
        <v>951</v>
      </c>
      <c r="C306" s="51" t="s">
        <v>54</v>
      </c>
      <c r="D306" s="52">
        <f>D307</f>
        <v>200</v>
      </c>
      <c r="E306" s="53">
        <f t="shared" ref="E306:E321" si="6">D306</f>
        <v>200</v>
      </c>
      <c r="F306" s="54" t="e">
        <f>#REF!</f>
        <v>#REF!</v>
      </c>
    </row>
    <row r="307" spans="1:6" s="5" customFormat="1" ht="22.5" hidden="1" outlineLevel="3" x14ac:dyDescent="0.25">
      <c r="A307" s="45" t="s">
        <v>74</v>
      </c>
      <c r="B307" s="27">
        <v>951</v>
      </c>
      <c r="C307" s="51" t="s">
        <v>54</v>
      </c>
      <c r="D307" s="52">
        <f>D308</f>
        <v>200</v>
      </c>
      <c r="E307" s="53">
        <f t="shared" si="6"/>
        <v>200</v>
      </c>
      <c r="F307" s="54" t="e">
        <f>#REF!</f>
        <v>#REF!</v>
      </c>
    </row>
    <row r="308" spans="1:6" s="5" customFormat="1" ht="15.75" hidden="1" outlineLevel="5" x14ac:dyDescent="0.25">
      <c r="A308" s="45" t="s">
        <v>47</v>
      </c>
      <c r="B308" s="27">
        <v>951</v>
      </c>
      <c r="C308" s="51" t="s">
        <v>54</v>
      </c>
      <c r="D308" s="52">
        <f>D309</f>
        <v>200</v>
      </c>
      <c r="E308" s="53">
        <f t="shared" si="6"/>
        <v>200</v>
      </c>
      <c r="F308" s="54" t="e">
        <f>#REF!</f>
        <v>#REF!</v>
      </c>
    </row>
    <row r="309" spans="1:6" s="5" customFormat="1" ht="15.75" hidden="1" outlineLevel="6" x14ac:dyDescent="0.25">
      <c r="A309" s="45" t="s">
        <v>75</v>
      </c>
      <c r="B309" s="27">
        <v>951</v>
      </c>
      <c r="C309" s="51" t="s">
        <v>54</v>
      </c>
      <c r="D309" s="52">
        <f>D310</f>
        <v>200</v>
      </c>
      <c r="E309" s="53">
        <f t="shared" si="6"/>
        <v>200</v>
      </c>
      <c r="F309" s="54" t="e">
        <f>#REF!</f>
        <v>#REF!</v>
      </c>
    </row>
    <row r="310" spans="1:6" s="5" customFormat="1" ht="15.75" hidden="1" outlineLevel="7" x14ac:dyDescent="0.25">
      <c r="A310" s="29" t="s">
        <v>75</v>
      </c>
      <c r="B310" s="27">
        <v>951</v>
      </c>
      <c r="C310" s="51" t="s">
        <v>54</v>
      </c>
      <c r="D310" s="52">
        <v>200</v>
      </c>
      <c r="E310" s="53">
        <f t="shared" si="6"/>
        <v>200</v>
      </c>
      <c r="F310" s="54" t="e">
        <f>#REF!</f>
        <v>#REF!</v>
      </c>
    </row>
    <row r="311" spans="1:6" s="5" customFormat="1" ht="15.75" hidden="1" outlineLevel="1" x14ac:dyDescent="0.25">
      <c r="A311" s="45" t="s">
        <v>77</v>
      </c>
      <c r="B311" s="27">
        <v>951</v>
      </c>
      <c r="C311" s="51" t="s">
        <v>54</v>
      </c>
      <c r="D311" s="52">
        <v>23700.799999999999</v>
      </c>
      <c r="E311" s="53">
        <f t="shared" si="6"/>
        <v>23700.799999999999</v>
      </c>
      <c r="F311" s="54" t="e">
        <f>#REF!</f>
        <v>#REF!</v>
      </c>
    </row>
    <row r="312" spans="1:6" s="5" customFormat="1" ht="22.5" hidden="1" outlineLevel="2" x14ac:dyDescent="0.25">
      <c r="A312" s="45" t="s">
        <v>13</v>
      </c>
      <c r="B312" s="27">
        <v>951</v>
      </c>
      <c r="C312" s="51" t="s">
        <v>54</v>
      </c>
      <c r="D312" s="52">
        <v>23700.799999999999</v>
      </c>
      <c r="E312" s="53">
        <f t="shared" si="6"/>
        <v>23700.799999999999</v>
      </c>
      <c r="F312" s="54" t="e">
        <f>#REF!</f>
        <v>#REF!</v>
      </c>
    </row>
    <row r="313" spans="1:6" s="5" customFormat="1" ht="15.75" hidden="1" outlineLevel="3" x14ac:dyDescent="0.25">
      <c r="A313" s="45" t="s">
        <v>79</v>
      </c>
      <c r="B313" s="27">
        <v>951</v>
      </c>
      <c r="C313" s="51" t="s">
        <v>54</v>
      </c>
      <c r="D313" s="52">
        <v>23700.799999999999</v>
      </c>
      <c r="E313" s="53">
        <f t="shared" si="6"/>
        <v>23700.799999999999</v>
      </c>
      <c r="F313" s="54" t="e">
        <f>#REF!</f>
        <v>#REF!</v>
      </c>
    </row>
    <row r="314" spans="1:6" s="5" customFormat="1" ht="33.75" hidden="1" outlineLevel="5" x14ac:dyDescent="0.25">
      <c r="A314" s="45" t="s">
        <v>16</v>
      </c>
      <c r="B314" s="27">
        <v>951</v>
      </c>
      <c r="C314" s="51" t="s">
        <v>54</v>
      </c>
      <c r="D314" s="52">
        <v>22093.7</v>
      </c>
      <c r="E314" s="53">
        <f t="shared" si="6"/>
        <v>22093.7</v>
      </c>
      <c r="F314" s="54" t="e">
        <f>#REF!</f>
        <v>#REF!</v>
      </c>
    </row>
    <row r="315" spans="1:6" s="5" customFormat="1" ht="15.75" hidden="1" outlineLevel="6" x14ac:dyDescent="0.25">
      <c r="A315" s="45" t="s">
        <v>80</v>
      </c>
      <c r="B315" s="27">
        <v>951</v>
      </c>
      <c r="C315" s="51" t="s">
        <v>54</v>
      </c>
      <c r="D315" s="52">
        <v>22093.7</v>
      </c>
      <c r="E315" s="53">
        <f t="shared" si="6"/>
        <v>22093.7</v>
      </c>
      <c r="F315" s="54" t="e">
        <f>#REF!</f>
        <v>#REF!</v>
      </c>
    </row>
    <row r="316" spans="1:6" s="5" customFormat="1" ht="15.75" hidden="1" outlineLevel="7" x14ac:dyDescent="0.25">
      <c r="A316" s="29" t="s">
        <v>20</v>
      </c>
      <c r="B316" s="27">
        <v>951</v>
      </c>
      <c r="C316" s="51" t="s">
        <v>54</v>
      </c>
      <c r="D316" s="52">
        <v>22089.200000000001</v>
      </c>
      <c r="E316" s="53">
        <f t="shared" si="6"/>
        <v>22089.200000000001</v>
      </c>
      <c r="F316" s="54" t="e">
        <f>#REF!</f>
        <v>#REF!</v>
      </c>
    </row>
    <row r="317" spans="1:6" s="5" customFormat="1" ht="15.75" hidden="1" outlineLevel="7" x14ac:dyDescent="0.25">
      <c r="A317" s="29" t="s">
        <v>26</v>
      </c>
      <c r="B317" s="27">
        <v>951</v>
      </c>
      <c r="C317" s="51" t="s">
        <v>54</v>
      </c>
      <c r="D317" s="52">
        <v>4.5</v>
      </c>
      <c r="E317" s="53">
        <f t="shared" si="6"/>
        <v>4.5</v>
      </c>
      <c r="F317" s="54" t="e">
        <f>#REF!</f>
        <v>#REF!</v>
      </c>
    </row>
    <row r="318" spans="1:6" s="5" customFormat="1" ht="15.75" hidden="1" outlineLevel="5" x14ac:dyDescent="0.25">
      <c r="A318" s="45" t="s">
        <v>28</v>
      </c>
      <c r="B318" s="27">
        <v>951</v>
      </c>
      <c r="C318" s="51" t="s">
        <v>54</v>
      </c>
      <c r="D318" s="52">
        <v>1607.1</v>
      </c>
      <c r="E318" s="53">
        <f t="shared" si="6"/>
        <v>1607.1</v>
      </c>
      <c r="F318" s="54" t="e">
        <f>#REF!</f>
        <v>#REF!</v>
      </c>
    </row>
    <row r="319" spans="1:6" s="5" customFormat="1" ht="15.75" hidden="1" outlineLevel="6" x14ac:dyDescent="0.25">
      <c r="A319" s="45" t="s">
        <v>30</v>
      </c>
      <c r="B319" s="27">
        <v>951</v>
      </c>
      <c r="C319" s="51" t="s">
        <v>54</v>
      </c>
      <c r="D319" s="52">
        <v>1607.1</v>
      </c>
      <c r="E319" s="53">
        <f t="shared" si="6"/>
        <v>1607.1</v>
      </c>
      <c r="F319" s="54" t="e">
        <f>#REF!</f>
        <v>#REF!</v>
      </c>
    </row>
    <row r="320" spans="1:6" s="5" customFormat="1" ht="15.75" hidden="1" outlineLevel="7" x14ac:dyDescent="0.25">
      <c r="A320" s="29" t="s">
        <v>32</v>
      </c>
      <c r="B320" s="27">
        <v>951</v>
      </c>
      <c r="C320" s="51" t="s">
        <v>54</v>
      </c>
      <c r="D320" s="52">
        <v>790</v>
      </c>
      <c r="E320" s="53">
        <f t="shared" si="6"/>
        <v>790</v>
      </c>
      <c r="F320" s="54" t="e">
        <f>#REF!</f>
        <v>#REF!</v>
      </c>
    </row>
    <row r="321" spans="1:6" s="5" customFormat="1" ht="15.75" hidden="1" outlineLevel="7" x14ac:dyDescent="0.25">
      <c r="A321" s="29" t="s">
        <v>34</v>
      </c>
      <c r="B321" s="27">
        <v>951</v>
      </c>
      <c r="C321" s="51" t="s">
        <v>54</v>
      </c>
      <c r="D321" s="52">
        <v>817.1</v>
      </c>
      <c r="E321" s="53">
        <f t="shared" si="6"/>
        <v>817.1</v>
      </c>
      <c r="F321" s="54" t="e">
        <f>#REF!</f>
        <v>#REF!</v>
      </c>
    </row>
    <row r="322" spans="1:6" s="5" customFormat="1" ht="15.75" hidden="1" outlineLevel="7" x14ac:dyDescent="0.25">
      <c r="A322" s="29" t="s">
        <v>20</v>
      </c>
      <c r="B322" s="27">
        <v>951</v>
      </c>
      <c r="C322" s="51" t="s">
        <v>54</v>
      </c>
      <c r="D322" s="55" t="s">
        <v>575</v>
      </c>
      <c r="E322" s="62">
        <v>121</v>
      </c>
      <c r="F322" s="56">
        <v>885.8</v>
      </c>
    </row>
    <row r="323" spans="1:6" s="5" customFormat="1" ht="15.75" hidden="1" outlineLevel="7" x14ac:dyDescent="0.25">
      <c r="A323" s="29" t="s">
        <v>24</v>
      </c>
      <c r="B323" s="27">
        <v>951</v>
      </c>
      <c r="C323" s="51" t="s">
        <v>54</v>
      </c>
      <c r="D323" s="55" t="s">
        <v>25</v>
      </c>
      <c r="E323" s="53"/>
      <c r="F323" s="56">
        <f>F324</f>
        <v>36.200000000000003</v>
      </c>
    </row>
    <row r="324" spans="1:6" s="5" customFormat="1" ht="15.75" hidden="1" outlineLevel="7" x14ac:dyDescent="0.25">
      <c r="A324" s="29" t="s">
        <v>28</v>
      </c>
      <c r="B324" s="27">
        <v>951</v>
      </c>
      <c r="C324" s="51" t="s">
        <v>54</v>
      </c>
      <c r="D324" s="55" t="s">
        <v>25</v>
      </c>
      <c r="E324" s="62" t="s">
        <v>29</v>
      </c>
      <c r="F324" s="56">
        <f>F325</f>
        <v>36.200000000000003</v>
      </c>
    </row>
    <row r="325" spans="1:6" s="5" customFormat="1" ht="15.75" hidden="1" outlineLevel="7" x14ac:dyDescent="0.25">
      <c r="A325" s="29" t="s">
        <v>30</v>
      </c>
      <c r="B325" s="27">
        <v>951</v>
      </c>
      <c r="C325" s="51" t="s">
        <v>54</v>
      </c>
      <c r="D325" s="55" t="s">
        <v>25</v>
      </c>
      <c r="E325" s="62" t="s">
        <v>31</v>
      </c>
      <c r="F325" s="56">
        <f>F326</f>
        <v>36.200000000000003</v>
      </c>
    </row>
    <row r="326" spans="1:6" s="5" customFormat="1" ht="15.75" hidden="1" outlineLevel="7" x14ac:dyDescent="0.25">
      <c r="A326" s="29" t="s">
        <v>34</v>
      </c>
      <c r="B326" s="27">
        <v>951</v>
      </c>
      <c r="C326" s="51" t="s">
        <v>54</v>
      </c>
      <c r="D326" s="55" t="s">
        <v>25</v>
      </c>
      <c r="E326" s="62" t="s">
        <v>35</v>
      </c>
      <c r="F326" s="56">
        <v>36.200000000000003</v>
      </c>
    </row>
    <row r="327" spans="1:6" s="5" customFormat="1" ht="15.75" outlineLevel="7" x14ac:dyDescent="0.25">
      <c r="A327" s="29" t="s">
        <v>49</v>
      </c>
      <c r="B327" s="27">
        <v>951</v>
      </c>
      <c r="C327" s="51" t="s">
        <v>42</v>
      </c>
      <c r="D327" s="55" t="s">
        <v>587</v>
      </c>
      <c r="E327" s="62" t="s">
        <v>50</v>
      </c>
      <c r="F327" s="56">
        <f>F328+F329</f>
        <v>16.899999999999999</v>
      </c>
    </row>
    <row r="328" spans="1:6" s="5" customFormat="1" ht="15.75" outlineLevel="7" x14ac:dyDescent="0.25">
      <c r="A328" s="29" t="s">
        <v>640</v>
      </c>
      <c r="B328" s="27">
        <v>951</v>
      </c>
      <c r="C328" s="51" t="s">
        <v>42</v>
      </c>
      <c r="D328" s="55" t="s">
        <v>587</v>
      </c>
      <c r="E328" s="62" t="s">
        <v>52</v>
      </c>
      <c r="F328" s="56">
        <v>0</v>
      </c>
    </row>
    <row r="329" spans="1:6" s="5" customFormat="1" ht="15.75" outlineLevel="7" x14ac:dyDescent="0.25">
      <c r="A329" s="29" t="s">
        <v>645</v>
      </c>
      <c r="B329" s="27">
        <v>951</v>
      </c>
      <c r="C329" s="51" t="s">
        <v>42</v>
      </c>
      <c r="D329" s="55" t="s">
        <v>587</v>
      </c>
      <c r="E329" s="62" t="s">
        <v>644</v>
      </c>
      <c r="F329" s="56">
        <v>16.899999999999999</v>
      </c>
    </row>
    <row r="330" spans="1:6" s="5" customFormat="1" ht="15.75" outlineLevel="7" x14ac:dyDescent="0.25">
      <c r="A330" s="45" t="s">
        <v>71</v>
      </c>
      <c r="B330" s="59">
        <v>951</v>
      </c>
      <c r="C330" s="47" t="s">
        <v>72</v>
      </c>
      <c r="D330" s="72"/>
      <c r="E330" s="73"/>
      <c r="F330" s="49">
        <f>F331</f>
        <v>200</v>
      </c>
    </row>
    <row r="331" spans="1:6" s="5" customFormat="1" ht="15.75" hidden="1" outlineLevel="7" x14ac:dyDescent="0.25">
      <c r="A331" s="29" t="s">
        <v>71</v>
      </c>
      <c r="B331" s="27">
        <v>951</v>
      </c>
      <c r="C331" s="51" t="s">
        <v>72</v>
      </c>
      <c r="D331" s="55" t="s">
        <v>73</v>
      </c>
      <c r="E331" s="62"/>
      <c r="F331" s="56">
        <f>F332</f>
        <v>200</v>
      </c>
    </row>
    <row r="332" spans="1:6" s="5" customFormat="1" ht="22.5" outlineLevel="7" x14ac:dyDescent="0.25">
      <c r="A332" s="57" t="s">
        <v>674</v>
      </c>
      <c r="B332" s="27">
        <v>951</v>
      </c>
      <c r="C332" s="51" t="s">
        <v>72</v>
      </c>
      <c r="D332" s="55" t="s">
        <v>580</v>
      </c>
      <c r="E332" s="62"/>
      <c r="F332" s="56">
        <f>F333</f>
        <v>200</v>
      </c>
    </row>
    <row r="333" spans="1:6" s="5" customFormat="1" ht="15.75" outlineLevel="1" x14ac:dyDescent="0.25">
      <c r="A333" s="29" t="s">
        <v>47</v>
      </c>
      <c r="B333" s="27">
        <v>951</v>
      </c>
      <c r="C333" s="51" t="s">
        <v>72</v>
      </c>
      <c r="D333" s="55" t="s">
        <v>588</v>
      </c>
      <c r="E333" s="62">
        <v>800</v>
      </c>
      <c r="F333" s="56">
        <f>F518</f>
        <v>200</v>
      </c>
    </row>
    <row r="334" spans="1:6" s="5" customFormat="1" ht="15.75" hidden="1" outlineLevel="2" x14ac:dyDescent="0.25">
      <c r="A334" s="45" t="s">
        <v>86</v>
      </c>
      <c r="B334" s="27">
        <v>951</v>
      </c>
      <c r="C334" s="51" t="s">
        <v>85</v>
      </c>
      <c r="D334" s="55" t="s">
        <v>576</v>
      </c>
      <c r="E334" s="53" t="str">
        <f t="shared" ref="E334:E397" si="7">D334</f>
        <v>0100400</v>
      </c>
      <c r="F334" s="56">
        <v>350000</v>
      </c>
    </row>
    <row r="335" spans="1:6" s="5" customFormat="1" ht="15.75" hidden="1" outlineLevel="3" x14ac:dyDescent="0.25">
      <c r="A335" s="45" t="s">
        <v>87</v>
      </c>
      <c r="B335" s="27">
        <v>951</v>
      </c>
      <c r="C335" s="51" t="s">
        <v>85</v>
      </c>
      <c r="D335" s="55" t="s">
        <v>576</v>
      </c>
      <c r="E335" s="53" t="str">
        <f t="shared" si="7"/>
        <v>0100400</v>
      </c>
      <c r="F335" s="56">
        <v>350000</v>
      </c>
    </row>
    <row r="336" spans="1:6" s="5" customFormat="1" ht="22.5" hidden="1" outlineLevel="4" x14ac:dyDescent="0.25">
      <c r="A336" s="45" t="s">
        <v>88</v>
      </c>
      <c r="B336" s="27">
        <v>951</v>
      </c>
      <c r="C336" s="51" t="s">
        <v>85</v>
      </c>
      <c r="D336" s="55" t="s">
        <v>576</v>
      </c>
      <c r="E336" s="53" t="str">
        <f t="shared" si="7"/>
        <v>0100400</v>
      </c>
      <c r="F336" s="56">
        <v>350000</v>
      </c>
    </row>
    <row r="337" spans="1:6" s="5" customFormat="1" ht="33.75" hidden="1" outlineLevel="5" x14ac:dyDescent="0.25">
      <c r="A337" s="45" t="s">
        <v>16</v>
      </c>
      <c r="B337" s="27">
        <v>951</v>
      </c>
      <c r="C337" s="51" t="s">
        <v>85</v>
      </c>
      <c r="D337" s="55" t="s">
        <v>576</v>
      </c>
      <c r="E337" s="53" t="str">
        <f t="shared" si="7"/>
        <v>0100400</v>
      </c>
      <c r="F337" s="56">
        <v>350000</v>
      </c>
    </row>
    <row r="338" spans="1:6" s="5" customFormat="1" ht="15.75" hidden="1" outlineLevel="6" x14ac:dyDescent="0.25">
      <c r="A338" s="45" t="s">
        <v>18</v>
      </c>
      <c r="B338" s="27">
        <v>951</v>
      </c>
      <c r="C338" s="51" t="s">
        <v>85</v>
      </c>
      <c r="D338" s="55" t="s">
        <v>576</v>
      </c>
      <c r="E338" s="53" t="str">
        <f t="shared" si="7"/>
        <v>0100400</v>
      </c>
      <c r="F338" s="56">
        <v>350000</v>
      </c>
    </row>
    <row r="339" spans="1:6" s="5" customFormat="1" ht="15.75" hidden="1" outlineLevel="7" x14ac:dyDescent="0.25">
      <c r="A339" s="29" t="s">
        <v>20</v>
      </c>
      <c r="B339" s="27">
        <v>951</v>
      </c>
      <c r="C339" s="51" t="s">
        <v>85</v>
      </c>
      <c r="D339" s="55" t="s">
        <v>576</v>
      </c>
      <c r="E339" s="53" t="str">
        <f t="shared" si="7"/>
        <v>0100400</v>
      </c>
      <c r="F339" s="56">
        <v>350000</v>
      </c>
    </row>
    <row r="340" spans="1:6" s="5" customFormat="1" ht="15.75" hidden="1" outlineLevel="7" x14ac:dyDescent="0.25">
      <c r="A340" s="29" t="s">
        <v>26</v>
      </c>
      <c r="B340" s="27">
        <v>951</v>
      </c>
      <c r="C340" s="51" t="s">
        <v>85</v>
      </c>
      <c r="D340" s="55" t="s">
        <v>576</v>
      </c>
      <c r="E340" s="53" t="str">
        <f t="shared" si="7"/>
        <v>0100400</v>
      </c>
      <c r="F340" s="56">
        <v>350000</v>
      </c>
    </row>
    <row r="341" spans="1:6" s="5" customFormat="1" ht="15.75" hidden="1" outlineLevel="5" x14ac:dyDescent="0.25">
      <c r="A341" s="45" t="s">
        <v>28</v>
      </c>
      <c r="B341" s="27">
        <v>951</v>
      </c>
      <c r="C341" s="51" t="s">
        <v>85</v>
      </c>
      <c r="D341" s="55" t="s">
        <v>576</v>
      </c>
      <c r="E341" s="53" t="str">
        <f t="shared" si="7"/>
        <v>0100400</v>
      </c>
      <c r="F341" s="56">
        <v>350000</v>
      </c>
    </row>
    <row r="342" spans="1:6" s="5" customFormat="1" ht="15.75" hidden="1" outlineLevel="6" x14ac:dyDescent="0.25">
      <c r="A342" s="45" t="s">
        <v>30</v>
      </c>
      <c r="B342" s="27">
        <v>951</v>
      </c>
      <c r="C342" s="51" t="s">
        <v>85</v>
      </c>
      <c r="D342" s="55" t="s">
        <v>576</v>
      </c>
      <c r="E342" s="53" t="str">
        <f t="shared" si="7"/>
        <v>0100400</v>
      </c>
      <c r="F342" s="56">
        <v>350000</v>
      </c>
    </row>
    <row r="343" spans="1:6" s="5" customFormat="1" ht="15.75" hidden="1" outlineLevel="7" x14ac:dyDescent="0.25">
      <c r="A343" s="29" t="s">
        <v>32</v>
      </c>
      <c r="B343" s="27">
        <v>951</v>
      </c>
      <c r="C343" s="51" t="s">
        <v>85</v>
      </c>
      <c r="D343" s="55" t="s">
        <v>576</v>
      </c>
      <c r="E343" s="53" t="str">
        <f t="shared" si="7"/>
        <v>0100400</v>
      </c>
      <c r="F343" s="56">
        <v>350000</v>
      </c>
    </row>
    <row r="344" spans="1:6" s="5" customFormat="1" ht="15.75" hidden="1" outlineLevel="7" x14ac:dyDescent="0.25">
      <c r="A344" s="29" t="s">
        <v>89</v>
      </c>
      <c r="B344" s="27">
        <v>951</v>
      </c>
      <c r="C344" s="51" t="s">
        <v>85</v>
      </c>
      <c r="D344" s="55" t="s">
        <v>576</v>
      </c>
      <c r="E344" s="53" t="str">
        <f t="shared" si="7"/>
        <v>0100400</v>
      </c>
      <c r="F344" s="56">
        <v>350000</v>
      </c>
    </row>
    <row r="345" spans="1:6" s="5" customFormat="1" ht="15.75" hidden="1" outlineLevel="7" x14ac:dyDescent="0.25">
      <c r="A345" s="29" t="s">
        <v>34</v>
      </c>
      <c r="B345" s="27">
        <v>951</v>
      </c>
      <c r="C345" s="51" t="s">
        <v>85</v>
      </c>
      <c r="D345" s="55" t="s">
        <v>576</v>
      </c>
      <c r="E345" s="53" t="str">
        <f t="shared" si="7"/>
        <v>0100400</v>
      </c>
      <c r="F345" s="56">
        <v>350000</v>
      </c>
    </row>
    <row r="346" spans="1:6" s="5" customFormat="1" ht="22.5" hidden="1" outlineLevel="4" x14ac:dyDescent="0.25">
      <c r="A346" s="45" t="s">
        <v>90</v>
      </c>
      <c r="B346" s="27">
        <v>951</v>
      </c>
      <c r="C346" s="51" t="s">
        <v>85</v>
      </c>
      <c r="D346" s="55" t="s">
        <v>576</v>
      </c>
      <c r="E346" s="53" t="str">
        <f t="shared" si="7"/>
        <v>0100400</v>
      </c>
      <c r="F346" s="56">
        <v>350000</v>
      </c>
    </row>
    <row r="347" spans="1:6" s="5" customFormat="1" ht="33.75" hidden="1" outlineLevel="5" x14ac:dyDescent="0.25">
      <c r="A347" s="45" t="s">
        <v>16</v>
      </c>
      <c r="B347" s="27">
        <v>951</v>
      </c>
      <c r="C347" s="51" t="s">
        <v>85</v>
      </c>
      <c r="D347" s="55" t="s">
        <v>576</v>
      </c>
      <c r="E347" s="53" t="str">
        <f t="shared" si="7"/>
        <v>0100400</v>
      </c>
      <c r="F347" s="56">
        <v>350000</v>
      </c>
    </row>
    <row r="348" spans="1:6" s="5" customFormat="1" ht="15.75" hidden="1" outlineLevel="6" x14ac:dyDescent="0.25">
      <c r="A348" s="45" t="s">
        <v>18</v>
      </c>
      <c r="B348" s="27">
        <v>951</v>
      </c>
      <c r="C348" s="51" t="s">
        <v>85</v>
      </c>
      <c r="D348" s="55" t="s">
        <v>576</v>
      </c>
      <c r="E348" s="53" t="str">
        <f t="shared" si="7"/>
        <v>0100400</v>
      </c>
      <c r="F348" s="56">
        <v>350000</v>
      </c>
    </row>
    <row r="349" spans="1:6" s="5" customFormat="1" ht="15.75" hidden="1" outlineLevel="7" x14ac:dyDescent="0.25">
      <c r="A349" s="29" t="s">
        <v>20</v>
      </c>
      <c r="B349" s="27">
        <v>951</v>
      </c>
      <c r="C349" s="51" t="s">
        <v>85</v>
      </c>
      <c r="D349" s="55" t="s">
        <v>576</v>
      </c>
      <c r="E349" s="53" t="str">
        <f t="shared" si="7"/>
        <v>0100400</v>
      </c>
      <c r="F349" s="56">
        <v>350000</v>
      </c>
    </row>
    <row r="350" spans="1:6" s="5" customFormat="1" ht="22.5" hidden="1" outlineLevel="2" x14ac:dyDescent="0.25">
      <c r="A350" s="45" t="s">
        <v>13</v>
      </c>
      <c r="B350" s="27">
        <v>951</v>
      </c>
      <c r="C350" s="51" t="s">
        <v>85</v>
      </c>
      <c r="D350" s="55" t="s">
        <v>576</v>
      </c>
      <c r="E350" s="53" t="str">
        <f t="shared" si="7"/>
        <v>0100400</v>
      </c>
      <c r="F350" s="56">
        <v>350000</v>
      </c>
    </row>
    <row r="351" spans="1:6" s="5" customFormat="1" ht="22.5" hidden="1" outlineLevel="3" x14ac:dyDescent="0.25">
      <c r="A351" s="45" t="s">
        <v>55</v>
      </c>
      <c r="B351" s="27">
        <v>951</v>
      </c>
      <c r="C351" s="51" t="s">
        <v>85</v>
      </c>
      <c r="D351" s="55" t="s">
        <v>576</v>
      </c>
      <c r="E351" s="53" t="str">
        <f t="shared" si="7"/>
        <v>0100400</v>
      </c>
      <c r="F351" s="56">
        <v>350000</v>
      </c>
    </row>
    <row r="352" spans="1:6" s="5" customFormat="1" ht="33.75" hidden="1" outlineLevel="5" x14ac:dyDescent="0.25">
      <c r="A352" s="45" t="s">
        <v>16</v>
      </c>
      <c r="B352" s="27">
        <v>951</v>
      </c>
      <c r="C352" s="51" t="s">
        <v>85</v>
      </c>
      <c r="D352" s="55" t="s">
        <v>576</v>
      </c>
      <c r="E352" s="53" t="str">
        <f t="shared" si="7"/>
        <v>0100400</v>
      </c>
      <c r="F352" s="56">
        <v>350000</v>
      </c>
    </row>
    <row r="353" spans="1:6" s="5" customFormat="1" ht="15.75" hidden="1" outlineLevel="6" x14ac:dyDescent="0.25">
      <c r="A353" s="45" t="s">
        <v>18</v>
      </c>
      <c r="B353" s="27">
        <v>951</v>
      </c>
      <c r="C353" s="51" t="s">
        <v>85</v>
      </c>
      <c r="D353" s="55" t="s">
        <v>576</v>
      </c>
      <c r="E353" s="53" t="str">
        <f t="shared" si="7"/>
        <v>0100400</v>
      </c>
      <c r="F353" s="56">
        <v>350000</v>
      </c>
    </row>
    <row r="354" spans="1:6" s="5" customFormat="1" ht="15.75" hidden="1" outlineLevel="7" x14ac:dyDescent="0.25">
      <c r="A354" s="29" t="s">
        <v>20</v>
      </c>
      <c r="B354" s="27">
        <v>951</v>
      </c>
      <c r="C354" s="51" t="s">
        <v>85</v>
      </c>
      <c r="D354" s="55" t="s">
        <v>576</v>
      </c>
      <c r="E354" s="53" t="str">
        <f t="shared" si="7"/>
        <v>0100400</v>
      </c>
      <c r="F354" s="56">
        <v>350000</v>
      </c>
    </row>
    <row r="355" spans="1:6" s="5" customFormat="1" ht="15.75" hidden="1" outlineLevel="3" x14ac:dyDescent="0.25">
      <c r="A355" s="45" t="s">
        <v>24</v>
      </c>
      <c r="B355" s="27">
        <v>951</v>
      </c>
      <c r="C355" s="51" t="s">
        <v>85</v>
      </c>
      <c r="D355" s="55" t="s">
        <v>576</v>
      </c>
      <c r="E355" s="53" t="str">
        <f t="shared" si="7"/>
        <v>0100400</v>
      </c>
      <c r="F355" s="56">
        <v>350000</v>
      </c>
    </row>
    <row r="356" spans="1:6" s="5" customFormat="1" ht="33.75" hidden="1" outlineLevel="5" x14ac:dyDescent="0.25">
      <c r="A356" s="45" t="s">
        <v>16</v>
      </c>
      <c r="B356" s="27">
        <v>951</v>
      </c>
      <c r="C356" s="51" t="s">
        <v>85</v>
      </c>
      <c r="D356" s="55" t="s">
        <v>576</v>
      </c>
      <c r="E356" s="53" t="str">
        <f t="shared" si="7"/>
        <v>0100400</v>
      </c>
      <c r="F356" s="56">
        <v>350000</v>
      </c>
    </row>
    <row r="357" spans="1:6" s="5" customFormat="1" ht="15.75" hidden="1" outlineLevel="6" x14ac:dyDescent="0.25">
      <c r="A357" s="45" t="s">
        <v>18</v>
      </c>
      <c r="B357" s="27">
        <v>951</v>
      </c>
      <c r="C357" s="51" t="s">
        <v>85</v>
      </c>
      <c r="D357" s="55" t="s">
        <v>576</v>
      </c>
      <c r="E357" s="53" t="str">
        <f t="shared" si="7"/>
        <v>0100400</v>
      </c>
      <c r="F357" s="56">
        <v>350000</v>
      </c>
    </row>
    <row r="358" spans="1:6" s="5" customFormat="1" ht="15.75" hidden="1" outlineLevel="7" x14ac:dyDescent="0.25">
      <c r="A358" s="29" t="s">
        <v>20</v>
      </c>
      <c r="B358" s="27">
        <v>951</v>
      </c>
      <c r="C358" s="51" t="s">
        <v>85</v>
      </c>
      <c r="D358" s="55" t="s">
        <v>576</v>
      </c>
      <c r="E358" s="53" t="str">
        <f t="shared" si="7"/>
        <v>0100400</v>
      </c>
      <c r="F358" s="56">
        <v>350000</v>
      </c>
    </row>
    <row r="359" spans="1:6" s="5" customFormat="1" ht="15.75" hidden="1" outlineLevel="7" x14ac:dyDescent="0.25">
      <c r="A359" s="29" t="s">
        <v>26</v>
      </c>
      <c r="B359" s="27">
        <v>951</v>
      </c>
      <c r="C359" s="51" t="s">
        <v>85</v>
      </c>
      <c r="D359" s="55" t="s">
        <v>576</v>
      </c>
      <c r="E359" s="53" t="str">
        <f t="shared" si="7"/>
        <v>0100400</v>
      </c>
      <c r="F359" s="56">
        <v>350000</v>
      </c>
    </row>
    <row r="360" spans="1:6" s="5" customFormat="1" ht="15.75" hidden="1" outlineLevel="5" x14ac:dyDescent="0.25">
      <c r="A360" s="45" t="s">
        <v>28</v>
      </c>
      <c r="B360" s="27">
        <v>951</v>
      </c>
      <c r="C360" s="51" t="s">
        <v>85</v>
      </c>
      <c r="D360" s="55" t="s">
        <v>576</v>
      </c>
      <c r="E360" s="53" t="str">
        <f t="shared" si="7"/>
        <v>0100400</v>
      </c>
      <c r="F360" s="56">
        <v>350000</v>
      </c>
    </row>
    <row r="361" spans="1:6" s="5" customFormat="1" ht="15.75" hidden="1" outlineLevel="6" x14ac:dyDescent="0.25">
      <c r="A361" s="45" t="s">
        <v>30</v>
      </c>
      <c r="B361" s="27">
        <v>951</v>
      </c>
      <c r="C361" s="51" t="s">
        <v>85</v>
      </c>
      <c r="D361" s="55" t="s">
        <v>576</v>
      </c>
      <c r="E361" s="53" t="str">
        <f t="shared" si="7"/>
        <v>0100400</v>
      </c>
      <c r="F361" s="56">
        <v>350000</v>
      </c>
    </row>
    <row r="362" spans="1:6" s="5" customFormat="1" ht="15.75" hidden="1" outlineLevel="7" x14ac:dyDescent="0.25">
      <c r="A362" s="29" t="s">
        <v>32</v>
      </c>
      <c r="B362" s="27">
        <v>951</v>
      </c>
      <c r="C362" s="51" t="s">
        <v>85</v>
      </c>
      <c r="D362" s="55" t="s">
        <v>576</v>
      </c>
      <c r="E362" s="53" t="str">
        <f t="shared" si="7"/>
        <v>0100400</v>
      </c>
      <c r="F362" s="56">
        <v>350000</v>
      </c>
    </row>
    <row r="363" spans="1:6" s="5" customFormat="1" ht="15.75" hidden="1" outlineLevel="7" x14ac:dyDescent="0.25">
      <c r="A363" s="29" t="s">
        <v>89</v>
      </c>
      <c r="B363" s="27">
        <v>951</v>
      </c>
      <c r="C363" s="51" t="s">
        <v>85</v>
      </c>
      <c r="D363" s="55" t="s">
        <v>576</v>
      </c>
      <c r="E363" s="53" t="str">
        <f t="shared" si="7"/>
        <v>0100400</v>
      </c>
      <c r="F363" s="56">
        <v>350000</v>
      </c>
    </row>
    <row r="364" spans="1:6" s="5" customFormat="1" ht="15.75" hidden="1" outlineLevel="7" x14ac:dyDescent="0.25">
      <c r="A364" s="29" t="s">
        <v>34</v>
      </c>
      <c r="B364" s="27">
        <v>951</v>
      </c>
      <c r="C364" s="51" t="s">
        <v>85</v>
      </c>
      <c r="D364" s="55" t="s">
        <v>576</v>
      </c>
      <c r="E364" s="53" t="str">
        <f t="shared" si="7"/>
        <v>0100400</v>
      </c>
      <c r="F364" s="56">
        <v>350000</v>
      </c>
    </row>
    <row r="365" spans="1:6" s="5" customFormat="1" ht="15.75" hidden="1" outlineLevel="5" x14ac:dyDescent="0.25">
      <c r="A365" s="45" t="s">
        <v>47</v>
      </c>
      <c r="B365" s="27">
        <v>951</v>
      </c>
      <c r="C365" s="51" t="s">
        <v>85</v>
      </c>
      <c r="D365" s="55" t="s">
        <v>576</v>
      </c>
      <c r="E365" s="53" t="str">
        <f t="shared" si="7"/>
        <v>0100400</v>
      </c>
      <c r="F365" s="56">
        <v>350000</v>
      </c>
    </row>
    <row r="366" spans="1:6" s="5" customFormat="1" ht="15.75" hidden="1" outlineLevel="6" x14ac:dyDescent="0.25">
      <c r="A366" s="45" t="s">
        <v>49</v>
      </c>
      <c r="B366" s="27">
        <v>951</v>
      </c>
      <c r="C366" s="51" t="s">
        <v>85</v>
      </c>
      <c r="D366" s="55" t="s">
        <v>576</v>
      </c>
      <c r="E366" s="53" t="str">
        <f t="shared" si="7"/>
        <v>0100400</v>
      </c>
      <c r="F366" s="56">
        <v>350000</v>
      </c>
    </row>
    <row r="367" spans="1:6" s="5" customFormat="1" ht="15.75" hidden="1" outlineLevel="7" x14ac:dyDescent="0.25">
      <c r="A367" s="29" t="s">
        <v>56</v>
      </c>
      <c r="B367" s="27">
        <v>951</v>
      </c>
      <c r="C367" s="51" t="s">
        <v>85</v>
      </c>
      <c r="D367" s="55" t="s">
        <v>576</v>
      </c>
      <c r="E367" s="53" t="str">
        <f t="shared" si="7"/>
        <v>0100400</v>
      </c>
      <c r="F367" s="56">
        <v>350000</v>
      </c>
    </row>
    <row r="368" spans="1:6" s="5" customFormat="1" ht="15.75" hidden="1" outlineLevel="7" x14ac:dyDescent="0.25">
      <c r="A368" s="29" t="s">
        <v>51</v>
      </c>
      <c r="B368" s="27">
        <v>951</v>
      </c>
      <c r="C368" s="51" t="s">
        <v>85</v>
      </c>
      <c r="D368" s="55" t="s">
        <v>576</v>
      </c>
      <c r="E368" s="53" t="str">
        <f t="shared" si="7"/>
        <v>0100400</v>
      </c>
      <c r="F368" s="56">
        <v>350000</v>
      </c>
    </row>
    <row r="369" spans="1:6" s="5" customFormat="1" ht="22.5" hidden="1" outlineLevel="3" x14ac:dyDescent="0.25">
      <c r="A369" s="45" t="s">
        <v>91</v>
      </c>
      <c r="B369" s="27">
        <v>951</v>
      </c>
      <c r="C369" s="51" t="s">
        <v>85</v>
      </c>
      <c r="D369" s="55" t="s">
        <v>576</v>
      </c>
      <c r="E369" s="53" t="str">
        <f t="shared" si="7"/>
        <v>0100400</v>
      </c>
      <c r="F369" s="56">
        <v>350000</v>
      </c>
    </row>
    <row r="370" spans="1:6" s="5" customFormat="1" ht="15.75" hidden="1" outlineLevel="5" x14ac:dyDescent="0.25">
      <c r="A370" s="45" t="s">
        <v>28</v>
      </c>
      <c r="B370" s="27">
        <v>951</v>
      </c>
      <c r="C370" s="51" t="s">
        <v>85</v>
      </c>
      <c r="D370" s="55" t="s">
        <v>576</v>
      </c>
      <c r="E370" s="53" t="str">
        <f t="shared" si="7"/>
        <v>0100400</v>
      </c>
      <c r="F370" s="56">
        <v>350000</v>
      </c>
    </row>
    <row r="371" spans="1:6" s="5" customFormat="1" ht="15.75" hidden="1" outlineLevel="6" x14ac:dyDescent="0.25">
      <c r="A371" s="45" t="s">
        <v>30</v>
      </c>
      <c r="B371" s="27">
        <v>951</v>
      </c>
      <c r="C371" s="51" t="s">
        <v>85</v>
      </c>
      <c r="D371" s="55" t="s">
        <v>576</v>
      </c>
      <c r="E371" s="53" t="str">
        <f t="shared" si="7"/>
        <v>0100400</v>
      </c>
      <c r="F371" s="56">
        <v>350000</v>
      </c>
    </row>
    <row r="372" spans="1:6" s="5" customFormat="1" ht="15.75" hidden="1" outlineLevel="7" x14ac:dyDescent="0.25">
      <c r="A372" s="29" t="s">
        <v>34</v>
      </c>
      <c r="B372" s="27">
        <v>951</v>
      </c>
      <c r="C372" s="51" t="s">
        <v>85</v>
      </c>
      <c r="D372" s="55" t="s">
        <v>576</v>
      </c>
      <c r="E372" s="53" t="str">
        <f t="shared" si="7"/>
        <v>0100400</v>
      </c>
      <c r="F372" s="56">
        <v>350000</v>
      </c>
    </row>
    <row r="373" spans="1:6" s="5" customFormat="1" ht="22.5" hidden="1" outlineLevel="3" x14ac:dyDescent="0.25">
      <c r="A373" s="45" t="s">
        <v>92</v>
      </c>
      <c r="B373" s="27">
        <v>951</v>
      </c>
      <c r="C373" s="51" t="s">
        <v>85</v>
      </c>
      <c r="D373" s="55" t="s">
        <v>576</v>
      </c>
      <c r="E373" s="53" t="str">
        <f t="shared" si="7"/>
        <v>0100400</v>
      </c>
      <c r="F373" s="56">
        <v>350000</v>
      </c>
    </row>
    <row r="374" spans="1:6" s="5" customFormat="1" ht="15.75" hidden="1" outlineLevel="4" x14ac:dyDescent="0.25">
      <c r="A374" s="45" t="s">
        <v>93</v>
      </c>
      <c r="B374" s="27">
        <v>951</v>
      </c>
      <c r="C374" s="51" t="s">
        <v>85</v>
      </c>
      <c r="D374" s="55" t="s">
        <v>576</v>
      </c>
      <c r="E374" s="53" t="str">
        <f t="shared" si="7"/>
        <v>0100400</v>
      </c>
      <c r="F374" s="56">
        <v>350000</v>
      </c>
    </row>
    <row r="375" spans="1:6" s="5" customFormat="1" ht="33.75" hidden="1" outlineLevel="5" x14ac:dyDescent="0.25">
      <c r="A375" s="45" t="s">
        <v>16</v>
      </c>
      <c r="B375" s="27">
        <v>951</v>
      </c>
      <c r="C375" s="51" t="s">
        <v>85</v>
      </c>
      <c r="D375" s="55" t="s">
        <v>576</v>
      </c>
      <c r="E375" s="53" t="str">
        <f t="shared" si="7"/>
        <v>0100400</v>
      </c>
      <c r="F375" s="56">
        <v>350000</v>
      </c>
    </row>
    <row r="376" spans="1:6" s="5" customFormat="1" ht="15.75" hidden="1" outlineLevel="6" x14ac:dyDescent="0.25">
      <c r="A376" s="45" t="s">
        <v>18</v>
      </c>
      <c r="B376" s="27">
        <v>951</v>
      </c>
      <c r="C376" s="51" t="s">
        <v>85</v>
      </c>
      <c r="D376" s="55" t="s">
        <v>576</v>
      </c>
      <c r="E376" s="53" t="str">
        <f t="shared" si="7"/>
        <v>0100400</v>
      </c>
      <c r="F376" s="56">
        <v>350000</v>
      </c>
    </row>
    <row r="377" spans="1:6" s="5" customFormat="1" ht="15.75" hidden="1" outlineLevel="7" x14ac:dyDescent="0.25">
      <c r="A377" s="29" t="s">
        <v>20</v>
      </c>
      <c r="B377" s="27">
        <v>951</v>
      </c>
      <c r="C377" s="51" t="s">
        <v>85</v>
      </c>
      <c r="D377" s="55" t="s">
        <v>576</v>
      </c>
      <c r="E377" s="53" t="str">
        <f t="shared" si="7"/>
        <v>0100400</v>
      </c>
      <c r="F377" s="56">
        <v>350000</v>
      </c>
    </row>
    <row r="378" spans="1:6" s="5" customFormat="1" ht="22.5" hidden="1" outlineLevel="4" x14ac:dyDescent="0.25">
      <c r="A378" s="45" t="s">
        <v>94</v>
      </c>
      <c r="B378" s="27">
        <v>951</v>
      </c>
      <c r="C378" s="51" t="s">
        <v>85</v>
      </c>
      <c r="D378" s="55" t="s">
        <v>576</v>
      </c>
      <c r="E378" s="53" t="str">
        <f t="shared" si="7"/>
        <v>0100400</v>
      </c>
      <c r="F378" s="56">
        <v>350000</v>
      </c>
    </row>
    <row r="379" spans="1:6" s="5" customFormat="1" ht="33.75" hidden="1" outlineLevel="5" x14ac:dyDescent="0.25">
      <c r="A379" s="45" t="s">
        <v>16</v>
      </c>
      <c r="B379" s="27">
        <v>951</v>
      </c>
      <c r="C379" s="51" t="s">
        <v>85</v>
      </c>
      <c r="D379" s="55" t="s">
        <v>576</v>
      </c>
      <c r="E379" s="53" t="str">
        <f t="shared" si="7"/>
        <v>0100400</v>
      </c>
      <c r="F379" s="56">
        <v>350000</v>
      </c>
    </row>
    <row r="380" spans="1:6" s="5" customFormat="1" ht="15.75" hidden="1" outlineLevel="6" x14ac:dyDescent="0.25">
      <c r="A380" s="45" t="s">
        <v>18</v>
      </c>
      <c r="B380" s="27">
        <v>951</v>
      </c>
      <c r="C380" s="51" t="s">
        <v>85</v>
      </c>
      <c r="D380" s="55" t="s">
        <v>576</v>
      </c>
      <c r="E380" s="53" t="str">
        <f t="shared" si="7"/>
        <v>0100400</v>
      </c>
      <c r="F380" s="56">
        <v>350000</v>
      </c>
    </row>
    <row r="381" spans="1:6" s="5" customFormat="1" ht="15.75" hidden="1" outlineLevel="7" x14ac:dyDescent="0.25">
      <c r="A381" s="29" t="s">
        <v>20</v>
      </c>
      <c r="B381" s="27">
        <v>951</v>
      </c>
      <c r="C381" s="51" t="s">
        <v>85</v>
      </c>
      <c r="D381" s="55" t="s">
        <v>576</v>
      </c>
      <c r="E381" s="53" t="str">
        <f t="shared" si="7"/>
        <v>0100400</v>
      </c>
      <c r="F381" s="56">
        <v>350000</v>
      </c>
    </row>
    <row r="382" spans="1:6" s="5" customFormat="1" ht="15.75" hidden="1" outlineLevel="7" x14ac:dyDescent="0.25">
      <c r="A382" s="29" t="s">
        <v>26</v>
      </c>
      <c r="B382" s="27">
        <v>951</v>
      </c>
      <c r="C382" s="51" t="s">
        <v>85</v>
      </c>
      <c r="D382" s="55" t="s">
        <v>576</v>
      </c>
      <c r="E382" s="53" t="str">
        <f t="shared" si="7"/>
        <v>0100400</v>
      </c>
      <c r="F382" s="56">
        <v>350000</v>
      </c>
    </row>
    <row r="383" spans="1:6" s="5" customFormat="1" ht="15.75" hidden="1" outlineLevel="5" x14ac:dyDescent="0.25">
      <c r="A383" s="45" t="s">
        <v>28</v>
      </c>
      <c r="B383" s="27">
        <v>951</v>
      </c>
      <c r="C383" s="51" t="s">
        <v>85</v>
      </c>
      <c r="D383" s="55" t="s">
        <v>576</v>
      </c>
      <c r="E383" s="53" t="str">
        <f t="shared" si="7"/>
        <v>0100400</v>
      </c>
      <c r="F383" s="56">
        <v>350000</v>
      </c>
    </row>
    <row r="384" spans="1:6" s="5" customFormat="1" ht="15.75" hidden="1" outlineLevel="6" x14ac:dyDescent="0.25">
      <c r="A384" s="45" t="s">
        <v>30</v>
      </c>
      <c r="B384" s="27">
        <v>951</v>
      </c>
      <c r="C384" s="51" t="s">
        <v>85</v>
      </c>
      <c r="D384" s="55" t="s">
        <v>576</v>
      </c>
      <c r="E384" s="53" t="str">
        <f t="shared" si="7"/>
        <v>0100400</v>
      </c>
      <c r="F384" s="56">
        <v>350000</v>
      </c>
    </row>
    <row r="385" spans="1:6" s="5" customFormat="1" ht="15.75" hidden="1" outlineLevel="7" x14ac:dyDescent="0.25">
      <c r="A385" s="29" t="s">
        <v>32</v>
      </c>
      <c r="B385" s="27">
        <v>951</v>
      </c>
      <c r="C385" s="51" t="s">
        <v>85</v>
      </c>
      <c r="D385" s="55" t="s">
        <v>576</v>
      </c>
      <c r="E385" s="53" t="str">
        <f t="shared" si="7"/>
        <v>0100400</v>
      </c>
      <c r="F385" s="56">
        <v>350000</v>
      </c>
    </row>
    <row r="386" spans="1:6" s="5" customFormat="1" ht="15.75" hidden="1" outlineLevel="7" x14ac:dyDescent="0.25">
      <c r="A386" s="29" t="s">
        <v>34</v>
      </c>
      <c r="B386" s="27">
        <v>951</v>
      </c>
      <c r="C386" s="51" t="s">
        <v>85</v>
      </c>
      <c r="D386" s="55" t="s">
        <v>576</v>
      </c>
      <c r="E386" s="53" t="str">
        <f t="shared" si="7"/>
        <v>0100400</v>
      </c>
      <c r="F386" s="56">
        <v>350000</v>
      </c>
    </row>
    <row r="387" spans="1:6" s="5" customFormat="1" ht="22.5" hidden="1" outlineLevel="3" x14ac:dyDescent="0.25">
      <c r="A387" s="45" t="s">
        <v>95</v>
      </c>
      <c r="B387" s="27">
        <v>951</v>
      </c>
      <c r="C387" s="51" t="s">
        <v>85</v>
      </c>
      <c r="D387" s="55" t="s">
        <v>576</v>
      </c>
      <c r="E387" s="53" t="str">
        <f t="shared" si="7"/>
        <v>0100400</v>
      </c>
      <c r="F387" s="56">
        <v>350000</v>
      </c>
    </row>
    <row r="388" spans="1:6" s="5" customFormat="1" ht="22.5" hidden="1" outlineLevel="4" x14ac:dyDescent="0.25">
      <c r="A388" s="45" t="s">
        <v>96</v>
      </c>
      <c r="B388" s="27">
        <v>951</v>
      </c>
      <c r="C388" s="51" t="s">
        <v>85</v>
      </c>
      <c r="D388" s="55" t="s">
        <v>576</v>
      </c>
      <c r="E388" s="53" t="str">
        <f t="shared" si="7"/>
        <v>0100400</v>
      </c>
      <c r="F388" s="56">
        <v>350000</v>
      </c>
    </row>
    <row r="389" spans="1:6" s="5" customFormat="1" ht="33.75" hidden="1" outlineLevel="5" x14ac:dyDescent="0.25">
      <c r="A389" s="45" t="s">
        <v>16</v>
      </c>
      <c r="B389" s="27">
        <v>951</v>
      </c>
      <c r="C389" s="51" t="s">
        <v>85</v>
      </c>
      <c r="D389" s="55" t="s">
        <v>576</v>
      </c>
      <c r="E389" s="53" t="str">
        <f t="shared" si="7"/>
        <v>0100400</v>
      </c>
      <c r="F389" s="56">
        <v>350000</v>
      </c>
    </row>
    <row r="390" spans="1:6" s="5" customFormat="1" ht="15.75" hidden="1" outlineLevel="6" x14ac:dyDescent="0.25">
      <c r="A390" s="45" t="s">
        <v>18</v>
      </c>
      <c r="B390" s="27">
        <v>951</v>
      </c>
      <c r="C390" s="51" t="s">
        <v>85</v>
      </c>
      <c r="D390" s="55" t="s">
        <v>576</v>
      </c>
      <c r="E390" s="53" t="str">
        <f t="shared" si="7"/>
        <v>0100400</v>
      </c>
      <c r="F390" s="56">
        <v>350000</v>
      </c>
    </row>
    <row r="391" spans="1:6" s="5" customFormat="1" ht="15.75" hidden="1" outlineLevel="7" x14ac:dyDescent="0.25">
      <c r="A391" s="29" t="s">
        <v>20</v>
      </c>
      <c r="B391" s="27">
        <v>951</v>
      </c>
      <c r="C391" s="51" t="s">
        <v>85</v>
      </c>
      <c r="D391" s="55" t="s">
        <v>576</v>
      </c>
      <c r="E391" s="53" t="str">
        <f t="shared" si="7"/>
        <v>0100400</v>
      </c>
      <c r="F391" s="56">
        <v>350000</v>
      </c>
    </row>
    <row r="392" spans="1:6" s="5" customFormat="1" ht="22.5" hidden="1" outlineLevel="4" x14ac:dyDescent="0.25">
      <c r="A392" s="45" t="s">
        <v>97</v>
      </c>
      <c r="B392" s="27">
        <v>951</v>
      </c>
      <c r="C392" s="51" t="s">
        <v>85</v>
      </c>
      <c r="D392" s="55" t="s">
        <v>576</v>
      </c>
      <c r="E392" s="53" t="str">
        <f t="shared" si="7"/>
        <v>0100400</v>
      </c>
      <c r="F392" s="56">
        <v>350000</v>
      </c>
    </row>
    <row r="393" spans="1:6" s="5" customFormat="1" ht="33.75" hidden="1" outlineLevel="5" x14ac:dyDescent="0.25">
      <c r="A393" s="45" t="s">
        <v>16</v>
      </c>
      <c r="B393" s="27">
        <v>951</v>
      </c>
      <c r="C393" s="51" t="s">
        <v>85</v>
      </c>
      <c r="D393" s="55" t="s">
        <v>576</v>
      </c>
      <c r="E393" s="53" t="str">
        <f t="shared" si="7"/>
        <v>0100400</v>
      </c>
      <c r="F393" s="56">
        <v>350000</v>
      </c>
    </row>
    <row r="394" spans="1:6" s="5" customFormat="1" ht="15.75" hidden="1" outlineLevel="6" x14ac:dyDescent="0.25">
      <c r="A394" s="45" t="s">
        <v>18</v>
      </c>
      <c r="B394" s="27">
        <v>951</v>
      </c>
      <c r="C394" s="51" t="s">
        <v>85</v>
      </c>
      <c r="D394" s="55" t="s">
        <v>576</v>
      </c>
      <c r="E394" s="53" t="str">
        <f t="shared" si="7"/>
        <v>0100400</v>
      </c>
      <c r="F394" s="56">
        <v>350000</v>
      </c>
    </row>
    <row r="395" spans="1:6" s="5" customFormat="1" ht="15.75" hidden="1" outlineLevel="7" x14ac:dyDescent="0.25">
      <c r="A395" s="29" t="s">
        <v>20</v>
      </c>
      <c r="B395" s="27">
        <v>951</v>
      </c>
      <c r="C395" s="51" t="s">
        <v>85</v>
      </c>
      <c r="D395" s="55" t="s">
        <v>576</v>
      </c>
      <c r="E395" s="53" t="str">
        <f t="shared" si="7"/>
        <v>0100400</v>
      </c>
      <c r="F395" s="56">
        <v>350000</v>
      </c>
    </row>
    <row r="396" spans="1:6" s="5" customFormat="1" ht="15.75" hidden="1" outlineLevel="7" x14ac:dyDescent="0.25">
      <c r="A396" s="29" t="s">
        <v>26</v>
      </c>
      <c r="B396" s="27">
        <v>951</v>
      </c>
      <c r="C396" s="51" t="s">
        <v>85</v>
      </c>
      <c r="D396" s="55" t="s">
        <v>576</v>
      </c>
      <c r="E396" s="53" t="str">
        <f t="shared" si="7"/>
        <v>0100400</v>
      </c>
      <c r="F396" s="56">
        <v>350000</v>
      </c>
    </row>
    <row r="397" spans="1:6" s="5" customFormat="1" ht="15.75" hidden="1" outlineLevel="5" x14ac:dyDescent="0.25">
      <c r="A397" s="45" t="s">
        <v>28</v>
      </c>
      <c r="B397" s="27">
        <v>951</v>
      </c>
      <c r="C397" s="51" t="s">
        <v>85</v>
      </c>
      <c r="D397" s="55" t="s">
        <v>576</v>
      </c>
      <c r="E397" s="53" t="str">
        <f t="shared" si="7"/>
        <v>0100400</v>
      </c>
      <c r="F397" s="56">
        <v>350000</v>
      </c>
    </row>
    <row r="398" spans="1:6" s="5" customFormat="1" ht="15.75" hidden="1" outlineLevel="6" x14ac:dyDescent="0.25">
      <c r="A398" s="45" t="s">
        <v>30</v>
      </c>
      <c r="B398" s="27">
        <v>951</v>
      </c>
      <c r="C398" s="51" t="s">
        <v>85</v>
      </c>
      <c r="D398" s="55" t="s">
        <v>576</v>
      </c>
      <c r="E398" s="53" t="str">
        <f t="shared" ref="E398:E461" si="8">D398</f>
        <v>0100400</v>
      </c>
      <c r="F398" s="56">
        <v>350000</v>
      </c>
    </row>
    <row r="399" spans="1:6" s="5" customFormat="1" ht="15.75" hidden="1" outlineLevel="7" x14ac:dyDescent="0.25">
      <c r="A399" s="29" t="s">
        <v>32</v>
      </c>
      <c r="B399" s="27">
        <v>951</v>
      </c>
      <c r="C399" s="51" t="s">
        <v>85</v>
      </c>
      <c r="D399" s="55" t="s">
        <v>576</v>
      </c>
      <c r="E399" s="53" t="str">
        <f t="shared" si="8"/>
        <v>0100400</v>
      </c>
      <c r="F399" s="56">
        <v>350000</v>
      </c>
    </row>
    <row r="400" spans="1:6" s="5" customFormat="1" ht="15.75" hidden="1" outlineLevel="7" x14ac:dyDescent="0.25">
      <c r="A400" s="29" t="s">
        <v>34</v>
      </c>
      <c r="B400" s="27">
        <v>951</v>
      </c>
      <c r="C400" s="51" t="s">
        <v>85</v>
      </c>
      <c r="D400" s="55" t="s">
        <v>576</v>
      </c>
      <c r="E400" s="53" t="str">
        <f t="shared" si="8"/>
        <v>0100400</v>
      </c>
      <c r="F400" s="56">
        <v>350000</v>
      </c>
    </row>
    <row r="401" spans="1:6" s="5" customFormat="1" ht="15.75" hidden="1" outlineLevel="3" x14ac:dyDescent="0.25">
      <c r="A401" s="45" t="s">
        <v>98</v>
      </c>
      <c r="B401" s="27">
        <v>951</v>
      </c>
      <c r="C401" s="51" t="s">
        <v>85</v>
      </c>
      <c r="D401" s="55" t="s">
        <v>576</v>
      </c>
      <c r="E401" s="53" t="str">
        <f t="shared" si="8"/>
        <v>0100400</v>
      </c>
      <c r="F401" s="56">
        <v>350000</v>
      </c>
    </row>
    <row r="402" spans="1:6" s="5" customFormat="1" ht="33.75" hidden="1" outlineLevel="5" x14ac:dyDescent="0.25">
      <c r="A402" s="45" t="s">
        <v>16</v>
      </c>
      <c r="B402" s="27">
        <v>951</v>
      </c>
      <c r="C402" s="51" t="s">
        <v>85</v>
      </c>
      <c r="D402" s="55" t="s">
        <v>576</v>
      </c>
      <c r="E402" s="53" t="str">
        <f t="shared" si="8"/>
        <v>0100400</v>
      </c>
      <c r="F402" s="56">
        <v>350000</v>
      </c>
    </row>
    <row r="403" spans="1:6" s="5" customFormat="1" ht="15.75" hidden="1" outlineLevel="6" x14ac:dyDescent="0.25">
      <c r="A403" s="45" t="s">
        <v>80</v>
      </c>
      <c r="B403" s="27">
        <v>951</v>
      </c>
      <c r="C403" s="51" t="s">
        <v>85</v>
      </c>
      <c r="D403" s="55" t="s">
        <v>576</v>
      </c>
      <c r="E403" s="53" t="str">
        <f t="shared" si="8"/>
        <v>0100400</v>
      </c>
      <c r="F403" s="56">
        <v>350000</v>
      </c>
    </row>
    <row r="404" spans="1:6" s="5" customFormat="1" ht="15.75" hidden="1" outlineLevel="7" x14ac:dyDescent="0.25">
      <c r="A404" s="29" t="s">
        <v>20</v>
      </c>
      <c r="B404" s="27">
        <v>951</v>
      </c>
      <c r="C404" s="51" t="s">
        <v>85</v>
      </c>
      <c r="D404" s="55" t="s">
        <v>576</v>
      </c>
      <c r="E404" s="53" t="str">
        <f t="shared" si="8"/>
        <v>0100400</v>
      </c>
      <c r="F404" s="56">
        <v>350000</v>
      </c>
    </row>
    <row r="405" spans="1:6" s="5" customFormat="1" ht="15.75" hidden="1" outlineLevel="7" x14ac:dyDescent="0.25">
      <c r="A405" s="29" t="s">
        <v>26</v>
      </c>
      <c r="B405" s="27">
        <v>951</v>
      </c>
      <c r="C405" s="51" t="s">
        <v>85</v>
      </c>
      <c r="D405" s="55" t="s">
        <v>576</v>
      </c>
      <c r="E405" s="53" t="str">
        <f t="shared" si="8"/>
        <v>0100400</v>
      </c>
      <c r="F405" s="56">
        <v>350000</v>
      </c>
    </row>
    <row r="406" spans="1:6" s="5" customFormat="1" ht="15.75" hidden="1" outlineLevel="5" x14ac:dyDescent="0.25">
      <c r="A406" s="45" t="s">
        <v>28</v>
      </c>
      <c r="B406" s="27">
        <v>951</v>
      </c>
      <c r="C406" s="51" t="s">
        <v>85</v>
      </c>
      <c r="D406" s="55" t="s">
        <v>576</v>
      </c>
      <c r="E406" s="53" t="str">
        <f t="shared" si="8"/>
        <v>0100400</v>
      </c>
      <c r="F406" s="56">
        <v>350000</v>
      </c>
    </row>
    <row r="407" spans="1:6" s="5" customFormat="1" ht="15.75" hidden="1" outlineLevel="6" x14ac:dyDescent="0.25">
      <c r="A407" s="45" t="s">
        <v>30</v>
      </c>
      <c r="B407" s="27">
        <v>951</v>
      </c>
      <c r="C407" s="51" t="s">
        <v>85</v>
      </c>
      <c r="D407" s="55" t="s">
        <v>576</v>
      </c>
      <c r="E407" s="53" t="str">
        <f t="shared" si="8"/>
        <v>0100400</v>
      </c>
      <c r="F407" s="56">
        <v>350000</v>
      </c>
    </row>
    <row r="408" spans="1:6" s="5" customFormat="1" ht="15.75" hidden="1" outlineLevel="7" x14ac:dyDescent="0.25">
      <c r="A408" s="29" t="s">
        <v>32</v>
      </c>
      <c r="B408" s="27">
        <v>951</v>
      </c>
      <c r="C408" s="51" t="s">
        <v>85</v>
      </c>
      <c r="D408" s="55" t="s">
        <v>576</v>
      </c>
      <c r="E408" s="53" t="str">
        <f t="shared" si="8"/>
        <v>0100400</v>
      </c>
      <c r="F408" s="56">
        <v>350000</v>
      </c>
    </row>
    <row r="409" spans="1:6" s="5" customFormat="1" ht="15.75" hidden="1" outlineLevel="7" x14ac:dyDescent="0.25">
      <c r="A409" s="29" t="s">
        <v>34</v>
      </c>
      <c r="B409" s="27">
        <v>951</v>
      </c>
      <c r="C409" s="51" t="s">
        <v>85</v>
      </c>
      <c r="D409" s="55" t="s">
        <v>576</v>
      </c>
      <c r="E409" s="53" t="str">
        <f t="shared" si="8"/>
        <v>0100400</v>
      </c>
      <c r="F409" s="56">
        <v>350000</v>
      </c>
    </row>
    <row r="410" spans="1:6" s="5" customFormat="1" ht="15.75" hidden="1" outlineLevel="5" x14ac:dyDescent="0.25">
      <c r="A410" s="45" t="s">
        <v>47</v>
      </c>
      <c r="B410" s="27">
        <v>951</v>
      </c>
      <c r="C410" s="51" t="s">
        <v>85</v>
      </c>
      <c r="D410" s="55" t="s">
        <v>576</v>
      </c>
      <c r="E410" s="53" t="str">
        <f t="shared" si="8"/>
        <v>0100400</v>
      </c>
      <c r="F410" s="56">
        <v>350000</v>
      </c>
    </row>
    <row r="411" spans="1:6" s="5" customFormat="1" ht="15.75" hidden="1" outlineLevel="6" x14ac:dyDescent="0.25">
      <c r="A411" s="45" t="s">
        <v>49</v>
      </c>
      <c r="B411" s="27">
        <v>951</v>
      </c>
      <c r="C411" s="51" t="s">
        <v>85</v>
      </c>
      <c r="D411" s="55" t="s">
        <v>576</v>
      </c>
      <c r="E411" s="53" t="str">
        <f t="shared" si="8"/>
        <v>0100400</v>
      </c>
      <c r="F411" s="56">
        <v>350000</v>
      </c>
    </row>
    <row r="412" spans="1:6" s="5" customFormat="1" ht="15.75" hidden="1" outlineLevel="7" x14ac:dyDescent="0.25">
      <c r="A412" s="29" t="s">
        <v>51</v>
      </c>
      <c r="B412" s="27">
        <v>951</v>
      </c>
      <c r="C412" s="51" t="s">
        <v>85</v>
      </c>
      <c r="D412" s="55" t="s">
        <v>576</v>
      </c>
      <c r="E412" s="53" t="str">
        <f t="shared" si="8"/>
        <v>0100400</v>
      </c>
      <c r="F412" s="56">
        <v>350000</v>
      </c>
    </row>
    <row r="413" spans="1:6" s="5" customFormat="1" ht="33.75" hidden="1" outlineLevel="3" x14ac:dyDescent="0.25">
      <c r="A413" s="45" t="s">
        <v>99</v>
      </c>
      <c r="B413" s="27">
        <v>951</v>
      </c>
      <c r="C413" s="51" t="s">
        <v>85</v>
      </c>
      <c r="D413" s="55" t="s">
        <v>576</v>
      </c>
      <c r="E413" s="53" t="str">
        <f t="shared" si="8"/>
        <v>0100400</v>
      </c>
      <c r="F413" s="56">
        <v>350000</v>
      </c>
    </row>
    <row r="414" spans="1:6" s="5" customFormat="1" ht="15.75" hidden="1" outlineLevel="5" x14ac:dyDescent="0.25">
      <c r="A414" s="45" t="s">
        <v>100</v>
      </c>
      <c r="B414" s="27">
        <v>951</v>
      </c>
      <c r="C414" s="51" t="s">
        <v>85</v>
      </c>
      <c r="D414" s="55" t="s">
        <v>576</v>
      </c>
      <c r="E414" s="53" t="str">
        <f t="shared" si="8"/>
        <v>0100400</v>
      </c>
      <c r="F414" s="56">
        <v>350000</v>
      </c>
    </row>
    <row r="415" spans="1:6" s="5" customFormat="1" ht="15.75" hidden="1" outlineLevel="6" x14ac:dyDescent="0.25">
      <c r="A415" s="45" t="s">
        <v>101</v>
      </c>
      <c r="B415" s="27">
        <v>951</v>
      </c>
      <c r="C415" s="51" t="s">
        <v>85</v>
      </c>
      <c r="D415" s="55" t="s">
        <v>576</v>
      </c>
      <c r="E415" s="53" t="str">
        <f t="shared" si="8"/>
        <v>0100400</v>
      </c>
      <c r="F415" s="56">
        <v>350000</v>
      </c>
    </row>
    <row r="416" spans="1:6" s="5" customFormat="1" ht="15.75" hidden="1" outlineLevel="7" x14ac:dyDescent="0.25">
      <c r="A416" s="29" t="s">
        <v>101</v>
      </c>
      <c r="B416" s="27">
        <v>951</v>
      </c>
      <c r="C416" s="51" t="s">
        <v>85</v>
      </c>
      <c r="D416" s="55" t="s">
        <v>576</v>
      </c>
      <c r="E416" s="53" t="str">
        <f t="shared" si="8"/>
        <v>0100400</v>
      </c>
      <c r="F416" s="56">
        <v>350000</v>
      </c>
    </row>
    <row r="417" spans="1:6" s="5" customFormat="1" ht="22.5" hidden="1" outlineLevel="3" x14ac:dyDescent="0.25">
      <c r="A417" s="45" t="s">
        <v>102</v>
      </c>
      <c r="B417" s="27">
        <v>951</v>
      </c>
      <c r="C417" s="51" t="s">
        <v>85</v>
      </c>
      <c r="D417" s="55" t="s">
        <v>576</v>
      </c>
      <c r="E417" s="53" t="str">
        <f t="shared" si="8"/>
        <v>0100400</v>
      </c>
      <c r="F417" s="56">
        <v>350000</v>
      </c>
    </row>
    <row r="418" spans="1:6" s="5" customFormat="1" ht="15.75" hidden="1" outlineLevel="5" x14ac:dyDescent="0.25">
      <c r="A418" s="45" t="s">
        <v>100</v>
      </c>
      <c r="B418" s="27">
        <v>951</v>
      </c>
      <c r="C418" s="51" t="s">
        <v>85</v>
      </c>
      <c r="D418" s="55" t="s">
        <v>576</v>
      </c>
      <c r="E418" s="53" t="str">
        <f t="shared" si="8"/>
        <v>0100400</v>
      </c>
      <c r="F418" s="56">
        <v>350000</v>
      </c>
    </row>
    <row r="419" spans="1:6" s="5" customFormat="1" ht="15.75" hidden="1" outlineLevel="6" x14ac:dyDescent="0.25">
      <c r="A419" s="45" t="s">
        <v>101</v>
      </c>
      <c r="B419" s="27">
        <v>951</v>
      </c>
      <c r="C419" s="51" t="s">
        <v>85</v>
      </c>
      <c r="D419" s="55" t="s">
        <v>576</v>
      </c>
      <c r="E419" s="53" t="str">
        <f t="shared" si="8"/>
        <v>0100400</v>
      </c>
      <c r="F419" s="56">
        <v>350000</v>
      </c>
    </row>
    <row r="420" spans="1:6" s="5" customFormat="1" ht="15.75" hidden="1" outlineLevel="7" x14ac:dyDescent="0.25">
      <c r="A420" s="29" t="s">
        <v>101</v>
      </c>
      <c r="B420" s="27">
        <v>951</v>
      </c>
      <c r="C420" s="51" t="s">
        <v>85</v>
      </c>
      <c r="D420" s="55" t="s">
        <v>576</v>
      </c>
      <c r="E420" s="53" t="str">
        <f t="shared" si="8"/>
        <v>0100400</v>
      </c>
      <c r="F420" s="56">
        <v>350000</v>
      </c>
    </row>
    <row r="421" spans="1:6" s="5" customFormat="1" ht="22.5" hidden="1" outlineLevel="3" x14ac:dyDescent="0.25">
      <c r="A421" s="45" t="s">
        <v>103</v>
      </c>
      <c r="B421" s="27">
        <v>951</v>
      </c>
      <c r="C421" s="51" t="s">
        <v>85</v>
      </c>
      <c r="D421" s="55" t="s">
        <v>576</v>
      </c>
      <c r="E421" s="53" t="str">
        <f t="shared" si="8"/>
        <v>0100400</v>
      </c>
      <c r="F421" s="56">
        <v>350000</v>
      </c>
    </row>
    <row r="422" spans="1:6" s="5" customFormat="1" ht="15.75" hidden="1" outlineLevel="5" x14ac:dyDescent="0.25">
      <c r="A422" s="45" t="s">
        <v>100</v>
      </c>
      <c r="B422" s="27">
        <v>951</v>
      </c>
      <c r="C422" s="51" t="s">
        <v>85</v>
      </c>
      <c r="D422" s="55" t="s">
        <v>576</v>
      </c>
      <c r="E422" s="53" t="str">
        <f t="shared" si="8"/>
        <v>0100400</v>
      </c>
      <c r="F422" s="56">
        <v>350000</v>
      </c>
    </row>
    <row r="423" spans="1:6" s="5" customFormat="1" ht="15.75" hidden="1" outlineLevel="6" x14ac:dyDescent="0.25">
      <c r="A423" s="45" t="s">
        <v>101</v>
      </c>
      <c r="B423" s="27">
        <v>951</v>
      </c>
      <c r="C423" s="51" t="s">
        <v>85</v>
      </c>
      <c r="D423" s="55" t="s">
        <v>576</v>
      </c>
      <c r="E423" s="53" t="str">
        <f t="shared" si="8"/>
        <v>0100400</v>
      </c>
      <c r="F423" s="56">
        <v>350000</v>
      </c>
    </row>
    <row r="424" spans="1:6" s="5" customFormat="1" ht="15.75" hidden="1" outlineLevel="7" x14ac:dyDescent="0.25">
      <c r="A424" s="29" t="s">
        <v>101</v>
      </c>
      <c r="B424" s="27">
        <v>951</v>
      </c>
      <c r="C424" s="51" t="s">
        <v>85</v>
      </c>
      <c r="D424" s="55" t="s">
        <v>576</v>
      </c>
      <c r="E424" s="53" t="str">
        <f t="shared" si="8"/>
        <v>0100400</v>
      </c>
      <c r="F424" s="56">
        <v>350000</v>
      </c>
    </row>
    <row r="425" spans="1:6" s="5" customFormat="1" ht="22.5" hidden="1" outlineLevel="3" x14ac:dyDescent="0.25">
      <c r="A425" s="45" t="s">
        <v>104</v>
      </c>
      <c r="B425" s="27">
        <v>951</v>
      </c>
      <c r="C425" s="51" t="s">
        <v>85</v>
      </c>
      <c r="D425" s="55" t="s">
        <v>576</v>
      </c>
      <c r="E425" s="53" t="str">
        <f t="shared" si="8"/>
        <v>0100400</v>
      </c>
      <c r="F425" s="56">
        <v>350000</v>
      </c>
    </row>
    <row r="426" spans="1:6" s="5" customFormat="1" ht="15.75" hidden="1" outlineLevel="5" x14ac:dyDescent="0.25">
      <c r="A426" s="45" t="s">
        <v>100</v>
      </c>
      <c r="B426" s="27">
        <v>951</v>
      </c>
      <c r="C426" s="51" t="s">
        <v>85</v>
      </c>
      <c r="D426" s="55" t="s">
        <v>576</v>
      </c>
      <c r="E426" s="53" t="str">
        <f t="shared" si="8"/>
        <v>0100400</v>
      </c>
      <c r="F426" s="56">
        <v>350000</v>
      </c>
    </row>
    <row r="427" spans="1:6" s="5" customFormat="1" ht="15.75" hidden="1" outlineLevel="6" x14ac:dyDescent="0.25">
      <c r="A427" s="45" t="s">
        <v>101</v>
      </c>
      <c r="B427" s="27">
        <v>951</v>
      </c>
      <c r="C427" s="51" t="s">
        <v>85</v>
      </c>
      <c r="D427" s="55" t="s">
        <v>576</v>
      </c>
      <c r="E427" s="53" t="str">
        <f t="shared" si="8"/>
        <v>0100400</v>
      </c>
      <c r="F427" s="56">
        <v>350000</v>
      </c>
    </row>
    <row r="428" spans="1:6" s="5" customFormat="1" ht="15.75" hidden="1" outlineLevel="7" x14ac:dyDescent="0.25">
      <c r="A428" s="29" t="s">
        <v>101</v>
      </c>
      <c r="B428" s="27">
        <v>951</v>
      </c>
      <c r="C428" s="51" t="s">
        <v>85</v>
      </c>
      <c r="D428" s="55" t="s">
        <v>576</v>
      </c>
      <c r="E428" s="53" t="str">
        <f t="shared" si="8"/>
        <v>0100400</v>
      </c>
      <c r="F428" s="56">
        <v>350000</v>
      </c>
    </row>
    <row r="429" spans="1:6" s="5" customFormat="1" ht="15.75" hidden="1" outlineLevel="3" x14ac:dyDescent="0.25">
      <c r="A429" s="45" t="s">
        <v>79</v>
      </c>
      <c r="B429" s="27">
        <v>951</v>
      </c>
      <c r="C429" s="51" t="s">
        <v>85</v>
      </c>
      <c r="D429" s="55" t="s">
        <v>576</v>
      </c>
      <c r="E429" s="53" t="str">
        <f t="shared" si="8"/>
        <v>0100400</v>
      </c>
      <c r="F429" s="56">
        <v>350000</v>
      </c>
    </row>
    <row r="430" spans="1:6" s="5" customFormat="1" ht="33.75" hidden="1" outlineLevel="5" x14ac:dyDescent="0.25">
      <c r="A430" s="45" t="s">
        <v>16</v>
      </c>
      <c r="B430" s="27">
        <v>951</v>
      </c>
      <c r="C430" s="51" t="s">
        <v>85</v>
      </c>
      <c r="D430" s="55" t="s">
        <v>576</v>
      </c>
      <c r="E430" s="53" t="str">
        <f t="shared" si="8"/>
        <v>0100400</v>
      </c>
      <c r="F430" s="56">
        <v>350000</v>
      </c>
    </row>
    <row r="431" spans="1:6" s="5" customFormat="1" ht="15.75" hidden="1" outlineLevel="6" x14ac:dyDescent="0.25">
      <c r="A431" s="45" t="s">
        <v>80</v>
      </c>
      <c r="B431" s="27">
        <v>951</v>
      </c>
      <c r="C431" s="51" t="s">
        <v>85</v>
      </c>
      <c r="D431" s="55" t="s">
        <v>576</v>
      </c>
      <c r="E431" s="53" t="str">
        <f t="shared" si="8"/>
        <v>0100400</v>
      </c>
      <c r="F431" s="56">
        <v>350000</v>
      </c>
    </row>
    <row r="432" spans="1:6" s="5" customFormat="1" ht="15.75" hidden="1" outlineLevel="7" x14ac:dyDescent="0.25">
      <c r="A432" s="29" t="s">
        <v>20</v>
      </c>
      <c r="B432" s="27">
        <v>951</v>
      </c>
      <c r="C432" s="51" t="s">
        <v>85</v>
      </c>
      <c r="D432" s="55" t="s">
        <v>576</v>
      </c>
      <c r="E432" s="53" t="str">
        <f t="shared" si="8"/>
        <v>0100400</v>
      </c>
      <c r="F432" s="56">
        <v>350000</v>
      </c>
    </row>
    <row r="433" spans="1:6" s="5" customFormat="1" ht="15.75" hidden="1" outlineLevel="7" x14ac:dyDescent="0.25">
      <c r="A433" s="29" t="s">
        <v>26</v>
      </c>
      <c r="B433" s="27">
        <v>951</v>
      </c>
      <c r="C433" s="51" t="s">
        <v>85</v>
      </c>
      <c r="D433" s="55" t="s">
        <v>576</v>
      </c>
      <c r="E433" s="53" t="str">
        <f t="shared" si="8"/>
        <v>0100400</v>
      </c>
      <c r="F433" s="56">
        <v>350000</v>
      </c>
    </row>
    <row r="434" spans="1:6" s="5" customFormat="1" ht="15.75" hidden="1" outlineLevel="5" x14ac:dyDescent="0.25">
      <c r="A434" s="45" t="s">
        <v>28</v>
      </c>
      <c r="B434" s="27">
        <v>951</v>
      </c>
      <c r="C434" s="51" t="s">
        <v>85</v>
      </c>
      <c r="D434" s="55" t="s">
        <v>576</v>
      </c>
      <c r="E434" s="53" t="str">
        <f t="shared" si="8"/>
        <v>0100400</v>
      </c>
      <c r="F434" s="56">
        <v>350000</v>
      </c>
    </row>
    <row r="435" spans="1:6" s="5" customFormat="1" ht="15.75" hidden="1" outlineLevel="6" x14ac:dyDescent="0.25">
      <c r="A435" s="45" t="s">
        <v>30</v>
      </c>
      <c r="B435" s="27">
        <v>951</v>
      </c>
      <c r="C435" s="51" t="s">
        <v>85</v>
      </c>
      <c r="D435" s="55" t="s">
        <v>576</v>
      </c>
      <c r="E435" s="53" t="str">
        <f t="shared" si="8"/>
        <v>0100400</v>
      </c>
      <c r="F435" s="56">
        <v>350000</v>
      </c>
    </row>
    <row r="436" spans="1:6" s="5" customFormat="1" ht="15.75" hidden="1" outlineLevel="7" x14ac:dyDescent="0.25">
      <c r="A436" s="29" t="s">
        <v>32</v>
      </c>
      <c r="B436" s="27">
        <v>951</v>
      </c>
      <c r="C436" s="51" t="s">
        <v>85</v>
      </c>
      <c r="D436" s="55" t="s">
        <v>576</v>
      </c>
      <c r="E436" s="53" t="str">
        <f t="shared" si="8"/>
        <v>0100400</v>
      </c>
      <c r="F436" s="56">
        <v>350000</v>
      </c>
    </row>
    <row r="437" spans="1:6" s="5" customFormat="1" ht="15.75" hidden="1" outlineLevel="7" x14ac:dyDescent="0.25">
      <c r="A437" s="29" t="s">
        <v>34</v>
      </c>
      <c r="B437" s="27">
        <v>951</v>
      </c>
      <c r="C437" s="51" t="s">
        <v>85</v>
      </c>
      <c r="D437" s="55" t="s">
        <v>576</v>
      </c>
      <c r="E437" s="53" t="str">
        <f t="shared" si="8"/>
        <v>0100400</v>
      </c>
      <c r="F437" s="56">
        <v>350000</v>
      </c>
    </row>
    <row r="438" spans="1:6" s="5" customFormat="1" ht="22.5" hidden="1" outlineLevel="5" x14ac:dyDescent="0.25">
      <c r="A438" s="45" t="s">
        <v>105</v>
      </c>
      <c r="B438" s="27">
        <v>951</v>
      </c>
      <c r="C438" s="51" t="s">
        <v>85</v>
      </c>
      <c r="D438" s="55" t="s">
        <v>576</v>
      </c>
      <c r="E438" s="53" t="str">
        <f t="shared" si="8"/>
        <v>0100400</v>
      </c>
      <c r="F438" s="56">
        <v>350000</v>
      </c>
    </row>
    <row r="439" spans="1:6" s="5" customFormat="1" ht="15.75" hidden="1" outlineLevel="6" x14ac:dyDescent="0.25">
      <c r="A439" s="45" t="s">
        <v>106</v>
      </c>
      <c r="B439" s="27">
        <v>951</v>
      </c>
      <c r="C439" s="51" t="s">
        <v>85</v>
      </c>
      <c r="D439" s="55" t="s">
        <v>576</v>
      </c>
      <c r="E439" s="53" t="str">
        <f t="shared" si="8"/>
        <v>0100400</v>
      </c>
      <c r="F439" s="56">
        <v>350000</v>
      </c>
    </row>
    <row r="440" spans="1:6" s="5" customFormat="1" ht="22.5" hidden="1" outlineLevel="7" x14ac:dyDescent="0.25">
      <c r="A440" s="29" t="s">
        <v>107</v>
      </c>
      <c r="B440" s="27">
        <v>951</v>
      </c>
      <c r="C440" s="51" t="s">
        <v>85</v>
      </c>
      <c r="D440" s="55" t="s">
        <v>576</v>
      </c>
      <c r="E440" s="53" t="str">
        <f t="shared" si="8"/>
        <v>0100400</v>
      </c>
      <c r="F440" s="56">
        <v>350000</v>
      </c>
    </row>
    <row r="441" spans="1:6" s="5" customFormat="1" ht="15.75" hidden="1" outlineLevel="5" x14ac:dyDescent="0.25">
      <c r="A441" s="45" t="s">
        <v>47</v>
      </c>
      <c r="B441" s="27">
        <v>951</v>
      </c>
      <c r="C441" s="51" t="s">
        <v>85</v>
      </c>
      <c r="D441" s="55" t="s">
        <v>576</v>
      </c>
      <c r="E441" s="53" t="str">
        <f t="shared" si="8"/>
        <v>0100400</v>
      </c>
      <c r="F441" s="56">
        <v>350000</v>
      </c>
    </row>
    <row r="442" spans="1:6" s="5" customFormat="1" ht="15.75" hidden="1" outlineLevel="6" x14ac:dyDescent="0.25">
      <c r="A442" s="45" t="s">
        <v>49</v>
      </c>
      <c r="B442" s="27">
        <v>951</v>
      </c>
      <c r="C442" s="51" t="s">
        <v>85</v>
      </c>
      <c r="D442" s="55" t="s">
        <v>576</v>
      </c>
      <c r="E442" s="53" t="str">
        <f t="shared" si="8"/>
        <v>0100400</v>
      </c>
      <c r="F442" s="56">
        <v>350000</v>
      </c>
    </row>
    <row r="443" spans="1:6" s="5" customFormat="1" ht="15.75" hidden="1" outlineLevel="7" x14ac:dyDescent="0.25">
      <c r="A443" s="29" t="s">
        <v>56</v>
      </c>
      <c r="B443" s="27">
        <v>951</v>
      </c>
      <c r="C443" s="51" t="s">
        <v>85</v>
      </c>
      <c r="D443" s="55" t="s">
        <v>576</v>
      </c>
      <c r="E443" s="53" t="str">
        <f t="shared" si="8"/>
        <v>0100400</v>
      </c>
      <c r="F443" s="56">
        <v>350000</v>
      </c>
    </row>
    <row r="444" spans="1:6" s="5" customFormat="1" ht="15.75" hidden="1" outlineLevel="7" x14ac:dyDescent="0.25">
      <c r="A444" s="29" t="s">
        <v>51</v>
      </c>
      <c r="B444" s="27">
        <v>951</v>
      </c>
      <c r="C444" s="51" t="s">
        <v>85</v>
      </c>
      <c r="D444" s="55" t="s">
        <v>576</v>
      </c>
      <c r="E444" s="53" t="str">
        <f t="shared" si="8"/>
        <v>0100400</v>
      </c>
      <c r="F444" s="56">
        <v>350000</v>
      </c>
    </row>
    <row r="445" spans="1:6" s="5" customFormat="1" ht="22.5" hidden="1" outlineLevel="2" collapsed="1" x14ac:dyDescent="0.25">
      <c r="A445" s="45" t="s">
        <v>108</v>
      </c>
      <c r="B445" s="27">
        <v>951</v>
      </c>
      <c r="C445" s="51" t="s">
        <v>85</v>
      </c>
      <c r="D445" s="55" t="s">
        <v>576</v>
      </c>
      <c r="E445" s="53" t="str">
        <f t="shared" si="8"/>
        <v>0100400</v>
      </c>
      <c r="F445" s="56">
        <v>350000</v>
      </c>
    </row>
    <row r="446" spans="1:6" s="5" customFormat="1" ht="22.5" hidden="1" outlineLevel="3" x14ac:dyDescent="0.25">
      <c r="A446" s="45" t="s">
        <v>109</v>
      </c>
      <c r="B446" s="27">
        <v>951</v>
      </c>
      <c r="C446" s="51" t="s">
        <v>85</v>
      </c>
      <c r="D446" s="55" t="s">
        <v>576</v>
      </c>
      <c r="E446" s="53" t="str">
        <f t="shared" si="8"/>
        <v>0100400</v>
      </c>
      <c r="F446" s="56">
        <v>350000</v>
      </c>
    </row>
    <row r="447" spans="1:6" s="5" customFormat="1" ht="15.75" hidden="1" outlineLevel="5" x14ac:dyDescent="0.25">
      <c r="A447" s="45" t="s">
        <v>28</v>
      </c>
      <c r="B447" s="27">
        <v>951</v>
      </c>
      <c r="C447" s="51" t="s">
        <v>85</v>
      </c>
      <c r="D447" s="55" t="s">
        <v>576</v>
      </c>
      <c r="E447" s="53" t="str">
        <f t="shared" si="8"/>
        <v>0100400</v>
      </c>
      <c r="F447" s="56">
        <v>350000</v>
      </c>
    </row>
    <row r="448" spans="1:6" s="5" customFormat="1" ht="15.75" hidden="1" outlineLevel="6" x14ac:dyDescent="0.25">
      <c r="A448" s="45" t="s">
        <v>30</v>
      </c>
      <c r="B448" s="27">
        <v>951</v>
      </c>
      <c r="C448" s="51" t="s">
        <v>85</v>
      </c>
      <c r="D448" s="55" t="s">
        <v>576</v>
      </c>
      <c r="E448" s="53" t="str">
        <f t="shared" si="8"/>
        <v>0100400</v>
      </c>
      <c r="F448" s="56">
        <v>350000</v>
      </c>
    </row>
    <row r="449" spans="1:6" s="5" customFormat="1" ht="15.75" hidden="1" outlineLevel="7" x14ac:dyDescent="0.25">
      <c r="A449" s="29" t="s">
        <v>34</v>
      </c>
      <c r="B449" s="27">
        <v>951</v>
      </c>
      <c r="C449" s="51" t="s">
        <v>85</v>
      </c>
      <c r="D449" s="55" t="s">
        <v>576</v>
      </c>
      <c r="E449" s="53" t="str">
        <f t="shared" si="8"/>
        <v>0100400</v>
      </c>
      <c r="F449" s="56">
        <v>350000</v>
      </c>
    </row>
    <row r="450" spans="1:6" s="5" customFormat="1" ht="22.5" hidden="1" outlineLevel="3" x14ac:dyDescent="0.25">
      <c r="A450" s="45" t="s">
        <v>110</v>
      </c>
      <c r="B450" s="27">
        <v>951</v>
      </c>
      <c r="C450" s="51" t="s">
        <v>85</v>
      </c>
      <c r="D450" s="55" t="s">
        <v>576</v>
      </c>
      <c r="E450" s="53" t="str">
        <f t="shared" si="8"/>
        <v>0100400</v>
      </c>
      <c r="F450" s="56">
        <v>350000</v>
      </c>
    </row>
    <row r="451" spans="1:6" s="5" customFormat="1" ht="15.75" hidden="1" outlineLevel="5" x14ac:dyDescent="0.25">
      <c r="A451" s="45" t="s">
        <v>28</v>
      </c>
      <c r="B451" s="27">
        <v>951</v>
      </c>
      <c r="C451" s="51" t="s">
        <v>85</v>
      </c>
      <c r="D451" s="55" t="s">
        <v>576</v>
      </c>
      <c r="E451" s="53" t="str">
        <f t="shared" si="8"/>
        <v>0100400</v>
      </c>
      <c r="F451" s="56">
        <v>350000</v>
      </c>
    </row>
    <row r="452" spans="1:6" s="5" customFormat="1" ht="15.75" hidden="1" outlineLevel="6" x14ac:dyDescent="0.25">
      <c r="A452" s="45" t="s">
        <v>30</v>
      </c>
      <c r="B452" s="27">
        <v>951</v>
      </c>
      <c r="C452" s="51" t="s">
        <v>85</v>
      </c>
      <c r="D452" s="55" t="s">
        <v>576</v>
      </c>
      <c r="E452" s="53" t="str">
        <f t="shared" si="8"/>
        <v>0100400</v>
      </c>
      <c r="F452" s="56">
        <v>350000</v>
      </c>
    </row>
    <row r="453" spans="1:6" s="5" customFormat="1" ht="15.75" hidden="1" outlineLevel="7" x14ac:dyDescent="0.25">
      <c r="A453" s="29" t="s">
        <v>34</v>
      </c>
      <c r="B453" s="27">
        <v>951</v>
      </c>
      <c r="C453" s="51" t="s">
        <v>85</v>
      </c>
      <c r="D453" s="55" t="s">
        <v>576</v>
      </c>
      <c r="E453" s="53" t="str">
        <f t="shared" si="8"/>
        <v>0100400</v>
      </c>
      <c r="F453" s="56">
        <v>350000</v>
      </c>
    </row>
    <row r="454" spans="1:6" s="5" customFormat="1" ht="22.5" hidden="1" outlineLevel="2" x14ac:dyDescent="0.25">
      <c r="A454" s="45" t="s">
        <v>111</v>
      </c>
      <c r="B454" s="27">
        <v>951</v>
      </c>
      <c r="C454" s="51" t="s">
        <v>85</v>
      </c>
      <c r="D454" s="55" t="s">
        <v>576</v>
      </c>
      <c r="E454" s="53" t="str">
        <f t="shared" si="8"/>
        <v>0100400</v>
      </c>
      <c r="F454" s="56">
        <v>350000</v>
      </c>
    </row>
    <row r="455" spans="1:6" s="5" customFormat="1" ht="15.75" hidden="1" outlineLevel="3" x14ac:dyDescent="0.25">
      <c r="A455" s="45" t="s">
        <v>112</v>
      </c>
      <c r="B455" s="27">
        <v>951</v>
      </c>
      <c r="C455" s="51" t="s">
        <v>85</v>
      </c>
      <c r="D455" s="55" t="s">
        <v>576</v>
      </c>
      <c r="E455" s="53" t="str">
        <f t="shared" si="8"/>
        <v>0100400</v>
      </c>
      <c r="F455" s="56">
        <v>350000</v>
      </c>
    </row>
    <row r="456" spans="1:6" s="5" customFormat="1" ht="33.75" hidden="1" outlineLevel="5" x14ac:dyDescent="0.25">
      <c r="A456" s="45" t="s">
        <v>16</v>
      </c>
      <c r="B456" s="27">
        <v>951</v>
      </c>
      <c r="C456" s="51" t="s">
        <v>85</v>
      </c>
      <c r="D456" s="55" t="s">
        <v>576</v>
      </c>
      <c r="E456" s="53" t="str">
        <f t="shared" si="8"/>
        <v>0100400</v>
      </c>
      <c r="F456" s="56">
        <v>350000</v>
      </c>
    </row>
    <row r="457" spans="1:6" s="5" customFormat="1" ht="15.75" hidden="1" outlineLevel="6" x14ac:dyDescent="0.25">
      <c r="A457" s="45" t="s">
        <v>18</v>
      </c>
      <c r="B457" s="27">
        <v>951</v>
      </c>
      <c r="C457" s="51" t="s">
        <v>85</v>
      </c>
      <c r="D457" s="55" t="s">
        <v>576</v>
      </c>
      <c r="E457" s="53" t="str">
        <f t="shared" si="8"/>
        <v>0100400</v>
      </c>
      <c r="F457" s="56">
        <v>350000</v>
      </c>
    </row>
    <row r="458" spans="1:6" s="5" customFormat="1" ht="15.75" hidden="1" outlineLevel="7" x14ac:dyDescent="0.25">
      <c r="A458" s="29" t="s">
        <v>26</v>
      </c>
      <c r="B458" s="27">
        <v>951</v>
      </c>
      <c r="C458" s="51" t="s">
        <v>85</v>
      </c>
      <c r="D458" s="55" t="s">
        <v>576</v>
      </c>
      <c r="E458" s="53" t="str">
        <f t="shared" si="8"/>
        <v>0100400</v>
      </c>
      <c r="F458" s="56">
        <v>350000</v>
      </c>
    </row>
    <row r="459" spans="1:6" s="5" customFormat="1" ht="15.75" hidden="1" outlineLevel="5" x14ac:dyDescent="0.25">
      <c r="A459" s="45" t="s">
        <v>28</v>
      </c>
      <c r="B459" s="27">
        <v>951</v>
      </c>
      <c r="C459" s="51" t="s">
        <v>85</v>
      </c>
      <c r="D459" s="55" t="s">
        <v>576</v>
      </c>
      <c r="E459" s="53" t="str">
        <f t="shared" si="8"/>
        <v>0100400</v>
      </c>
      <c r="F459" s="56">
        <v>350000</v>
      </c>
    </row>
    <row r="460" spans="1:6" s="5" customFormat="1" ht="15.75" hidden="1" outlineLevel="6" x14ac:dyDescent="0.25">
      <c r="A460" s="45" t="s">
        <v>30</v>
      </c>
      <c r="B460" s="27">
        <v>951</v>
      </c>
      <c r="C460" s="51" t="s">
        <v>85</v>
      </c>
      <c r="D460" s="55" t="s">
        <v>576</v>
      </c>
      <c r="E460" s="53" t="str">
        <f t="shared" si="8"/>
        <v>0100400</v>
      </c>
      <c r="F460" s="56">
        <v>350000</v>
      </c>
    </row>
    <row r="461" spans="1:6" s="5" customFormat="1" ht="15.75" hidden="1" outlineLevel="7" x14ac:dyDescent="0.25">
      <c r="A461" s="29" t="s">
        <v>32</v>
      </c>
      <c r="B461" s="27">
        <v>951</v>
      </c>
      <c r="C461" s="51" t="s">
        <v>85</v>
      </c>
      <c r="D461" s="55" t="s">
        <v>576</v>
      </c>
      <c r="E461" s="53" t="str">
        <f t="shared" si="8"/>
        <v>0100400</v>
      </c>
      <c r="F461" s="56">
        <v>350000</v>
      </c>
    </row>
    <row r="462" spans="1:6" s="5" customFormat="1" ht="15.75" hidden="1" outlineLevel="7" x14ac:dyDescent="0.25">
      <c r="A462" s="29" t="s">
        <v>34</v>
      </c>
      <c r="B462" s="27">
        <v>951</v>
      </c>
      <c r="C462" s="51" t="s">
        <v>85</v>
      </c>
      <c r="D462" s="55" t="s">
        <v>576</v>
      </c>
      <c r="E462" s="53" t="str">
        <f t="shared" ref="E462:E517" si="9">D462</f>
        <v>0100400</v>
      </c>
      <c r="F462" s="56">
        <v>350000</v>
      </c>
    </row>
    <row r="463" spans="1:6" s="5" customFormat="1" ht="15.75" hidden="1" outlineLevel="5" x14ac:dyDescent="0.25">
      <c r="A463" s="45" t="s">
        <v>36</v>
      </c>
      <c r="B463" s="27">
        <v>951</v>
      </c>
      <c r="C463" s="51" t="s">
        <v>85</v>
      </c>
      <c r="D463" s="55" t="s">
        <v>576</v>
      </c>
      <c r="E463" s="53" t="str">
        <f t="shared" si="9"/>
        <v>0100400</v>
      </c>
      <c r="F463" s="56">
        <v>350000</v>
      </c>
    </row>
    <row r="464" spans="1:6" s="5" customFormat="1" ht="15.75" hidden="1" outlineLevel="6" x14ac:dyDescent="0.25">
      <c r="A464" s="45" t="s">
        <v>37</v>
      </c>
      <c r="B464" s="27">
        <v>951</v>
      </c>
      <c r="C464" s="51" t="s">
        <v>85</v>
      </c>
      <c r="D464" s="55" t="s">
        <v>576</v>
      </c>
      <c r="E464" s="53" t="str">
        <f t="shared" si="9"/>
        <v>0100400</v>
      </c>
      <c r="F464" s="56">
        <v>350000</v>
      </c>
    </row>
    <row r="465" spans="1:6" s="5" customFormat="1" ht="15.75" hidden="1" outlineLevel="7" x14ac:dyDescent="0.25">
      <c r="A465" s="29" t="s">
        <v>37</v>
      </c>
      <c r="B465" s="27">
        <v>951</v>
      </c>
      <c r="C465" s="51" t="s">
        <v>85</v>
      </c>
      <c r="D465" s="55" t="s">
        <v>576</v>
      </c>
      <c r="E465" s="53" t="str">
        <f t="shared" si="9"/>
        <v>0100400</v>
      </c>
      <c r="F465" s="56">
        <v>350000</v>
      </c>
    </row>
    <row r="466" spans="1:6" s="5" customFormat="1" ht="22.5" hidden="1" outlineLevel="5" x14ac:dyDescent="0.25">
      <c r="A466" s="45" t="s">
        <v>105</v>
      </c>
      <c r="B466" s="27">
        <v>951</v>
      </c>
      <c r="C466" s="51" t="s">
        <v>85</v>
      </c>
      <c r="D466" s="55" t="s">
        <v>576</v>
      </c>
      <c r="E466" s="53" t="str">
        <f t="shared" si="9"/>
        <v>0100400</v>
      </c>
      <c r="F466" s="56">
        <v>350000</v>
      </c>
    </row>
    <row r="467" spans="1:6" s="5" customFormat="1" ht="22.5" hidden="1" outlineLevel="6" x14ac:dyDescent="0.25">
      <c r="A467" s="45" t="s">
        <v>113</v>
      </c>
      <c r="B467" s="27">
        <v>951</v>
      </c>
      <c r="C467" s="51" t="s">
        <v>85</v>
      </c>
      <c r="D467" s="55" t="s">
        <v>576</v>
      </c>
      <c r="E467" s="53" t="str">
        <f t="shared" si="9"/>
        <v>0100400</v>
      </c>
      <c r="F467" s="56">
        <v>350000</v>
      </c>
    </row>
    <row r="468" spans="1:6" s="5" customFormat="1" ht="15.75" hidden="1" outlineLevel="7" x14ac:dyDescent="0.25">
      <c r="A468" s="29" t="s">
        <v>113</v>
      </c>
      <c r="B468" s="27">
        <v>951</v>
      </c>
      <c r="C468" s="51" t="s">
        <v>85</v>
      </c>
      <c r="D468" s="55" t="s">
        <v>576</v>
      </c>
      <c r="E468" s="53" t="str">
        <f t="shared" si="9"/>
        <v>0100400</v>
      </c>
      <c r="F468" s="56">
        <v>350000</v>
      </c>
    </row>
    <row r="469" spans="1:6" s="5" customFormat="1" ht="15.75" hidden="1" outlineLevel="5" x14ac:dyDescent="0.25">
      <c r="A469" s="45" t="s">
        <v>47</v>
      </c>
      <c r="B469" s="27">
        <v>951</v>
      </c>
      <c r="C469" s="51" t="s">
        <v>85</v>
      </c>
      <c r="D469" s="55" t="s">
        <v>576</v>
      </c>
      <c r="E469" s="53" t="str">
        <f t="shared" si="9"/>
        <v>0100400</v>
      </c>
      <c r="F469" s="56">
        <v>350000</v>
      </c>
    </row>
    <row r="470" spans="1:6" s="5" customFormat="1" ht="15.75" hidden="1" outlineLevel="6" x14ac:dyDescent="0.25">
      <c r="A470" s="45" t="s">
        <v>114</v>
      </c>
      <c r="B470" s="27">
        <v>951</v>
      </c>
      <c r="C470" s="51" t="s">
        <v>85</v>
      </c>
      <c r="D470" s="55" t="s">
        <v>576</v>
      </c>
      <c r="E470" s="53" t="str">
        <f t="shared" si="9"/>
        <v>0100400</v>
      </c>
      <c r="F470" s="56">
        <v>350000</v>
      </c>
    </row>
    <row r="471" spans="1:6" s="5" customFormat="1" ht="45" hidden="1" outlineLevel="7" x14ac:dyDescent="0.25">
      <c r="A471" s="74" t="s">
        <v>115</v>
      </c>
      <c r="B471" s="27">
        <v>951</v>
      </c>
      <c r="C471" s="51" t="s">
        <v>85</v>
      </c>
      <c r="D471" s="55" t="s">
        <v>576</v>
      </c>
      <c r="E471" s="53" t="str">
        <f t="shared" si="9"/>
        <v>0100400</v>
      </c>
      <c r="F471" s="56">
        <v>350000</v>
      </c>
    </row>
    <row r="472" spans="1:6" s="5" customFormat="1" ht="15.75" hidden="1" outlineLevel="6" collapsed="1" x14ac:dyDescent="0.25">
      <c r="A472" s="45" t="s">
        <v>49</v>
      </c>
      <c r="B472" s="27">
        <v>951</v>
      </c>
      <c r="C472" s="51" t="s">
        <v>85</v>
      </c>
      <c r="D472" s="55" t="s">
        <v>576</v>
      </c>
      <c r="E472" s="53" t="str">
        <f t="shared" si="9"/>
        <v>0100400</v>
      </c>
      <c r="F472" s="56">
        <v>350000</v>
      </c>
    </row>
    <row r="473" spans="1:6" s="5" customFormat="1" ht="15.75" hidden="1" outlineLevel="7" x14ac:dyDescent="0.25">
      <c r="A473" s="29" t="s">
        <v>51</v>
      </c>
      <c r="B473" s="27">
        <v>951</v>
      </c>
      <c r="C473" s="51" t="s">
        <v>85</v>
      </c>
      <c r="D473" s="55" t="s">
        <v>576</v>
      </c>
      <c r="E473" s="53" t="str">
        <f t="shared" si="9"/>
        <v>0100400</v>
      </c>
      <c r="F473" s="56">
        <v>350000</v>
      </c>
    </row>
    <row r="474" spans="1:6" s="5" customFormat="1" ht="33.75" hidden="1" outlineLevel="3" x14ac:dyDescent="0.25">
      <c r="A474" s="45" t="s">
        <v>116</v>
      </c>
      <c r="B474" s="27">
        <v>951</v>
      </c>
      <c r="C474" s="51" t="s">
        <v>85</v>
      </c>
      <c r="D474" s="55" t="s">
        <v>576</v>
      </c>
      <c r="E474" s="53" t="str">
        <f t="shared" si="9"/>
        <v>0100400</v>
      </c>
      <c r="F474" s="56">
        <v>350000</v>
      </c>
    </row>
    <row r="475" spans="1:6" s="5" customFormat="1" ht="15.75" hidden="1" outlineLevel="5" x14ac:dyDescent="0.25">
      <c r="A475" s="45" t="s">
        <v>28</v>
      </c>
      <c r="B475" s="27">
        <v>951</v>
      </c>
      <c r="C475" s="51" t="s">
        <v>85</v>
      </c>
      <c r="D475" s="55" t="s">
        <v>576</v>
      </c>
      <c r="E475" s="53" t="str">
        <f t="shared" si="9"/>
        <v>0100400</v>
      </c>
      <c r="F475" s="56">
        <v>350000</v>
      </c>
    </row>
    <row r="476" spans="1:6" s="5" customFormat="1" ht="15.75" hidden="1" outlineLevel="6" x14ac:dyDescent="0.25">
      <c r="A476" s="45" t="s">
        <v>30</v>
      </c>
      <c r="B476" s="27">
        <v>951</v>
      </c>
      <c r="C476" s="51" t="s">
        <v>85</v>
      </c>
      <c r="D476" s="55" t="s">
        <v>576</v>
      </c>
      <c r="E476" s="53" t="str">
        <f t="shared" si="9"/>
        <v>0100400</v>
      </c>
      <c r="F476" s="56">
        <v>350000</v>
      </c>
    </row>
    <row r="477" spans="1:6" s="5" customFormat="1" ht="15.75" hidden="1" outlineLevel="7" x14ac:dyDescent="0.25">
      <c r="A477" s="29" t="s">
        <v>34</v>
      </c>
      <c r="B477" s="27">
        <v>951</v>
      </c>
      <c r="C477" s="51" t="s">
        <v>85</v>
      </c>
      <c r="D477" s="55" t="s">
        <v>576</v>
      </c>
      <c r="E477" s="53" t="str">
        <f t="shared" si="9"/>
        <v>0100400</v>
      </c>
      <c r="F477" s="56">
        <v>350000</v>
      </c>
    </row>
    <row r="478" spans="1:6" s="5" customFormat="1" ht="15.75" hidden="1" outlineLevel="5" x14ac:dyDescent="0.25">
      <c r="A478" s="45" t="s">
        <v>36</v>
      </c>
      <c r="B478" s="27">
        <v>951</v>
      </c>
      <c r="C478" s="51" t="s">
        <v>85</v>
      </c>
      <c r="D478" s="55" t="s">
        <v>576</v>
      </c>
      <c r="E478" s="53" t="str">
        <f t="shared" si="9"/>
        <v>0100400</v>
      </c>
      <c r="F478" s="56">
        <v>350000</v>
      </c>
    </row>
    <row r="479" spans="1:6" s="5" customFormat="1" ht="15.75" hidden="1" outlineLevel="6" x14ac:dyDescent="0.25">
      <c r="A479" s="45" t="s">
        <v>37</v>
      </c>
      <c r="B479" s="27">
        <v>951</v>
      </c>
      <c r="C479" s="51" t="s">
        <v>85</v>
      </c>
      <c r="D479" s="55" t="s">
        <v>576</v>
      </c>
      <c r="E479" s="53" t="str">
        <f t="shared" si="9"/>
        <v>0100400</v>
      </c>
      <c r="F479" s="56">
        <v>350000</v>
      </c>
    </row>
    <row r="480" spans="1:6" s="5" customFormat="1" ht="15.75" hidden="1" outlineLevel="7" x14ac:dyDescent="0.25">
      <c r="A480" s="29" t="s">
        <v>37</v>
      </c>
      <c r="B480" s="27">
        <v>951</v>
      </c>
      <c r="C480" s="51" t="s">
        <v>85</v>
      </c>
      <c r="D480" s="55" t="s">
        <v>576</v>
      </c>
      <c r="E480" s="53" t="str">
        <f t="shared" si="9"/>
        <v>0100400</v>
      </c>
      <c r="F480" s="56">
        <v>350000</v>
      </c>
    </row>
    <row r="481" spans="1:6" s="5" customFormat="1" ht="15.75" hidden="1" outlineLevel="2" x14ac:dyDescent="0.25">
      <c r="A481" s="45" t="s">
        <v>117</v>
      </c>
      <c r="B481" s="27">
        <v>951</v>
      </c>
      <c r="C481" s="51" t="s">
        <v>85</v>
      </c>
      <c r="D481" s="55" t="s">
        <v>576</v>
      </c>
      <c r="E481" s="53" t="str">
        <f t="shared" si="9"/>
        <v>0100400</v>
      </c>
      <c r="F481" s="56">
        <v>350000</v>
      </c>
    </row>
    <row r="482" spans="1:6" s="5" customFormat="1" ht="15.75" hidden="1" outlineLevel="3" x14ac:dyDescent="0.25">
      <c r="A482" s="45" t="s">
        <v>79</v>
      </c>
      <c r="B482" s="27">
        <v>951</v>
      </c>
      <c r="C482" s="51" t="s">
        <v>85</v>
      </c>
      <c r="D482" s="55" t="s">
        <v>576</v>
      </c>
      <c r="E482" s="53" t="str">
        <f t="shared" si="9"/>
        <v>0100400</v>
      </c>
      <c r="F482" s="56">
        <v>350000</v>
      </c>
    </row>
    <row r="483" spans="1:6" s="5" customFormat="1" ht="33.75" hidden="1" outlineLevel="5" x14ac:dyDescent="0.25">
      <c r="A483" s="45" t="s">
        <v>16</v>
      </c>
      <c r="B483" s="27">
        <v>951</v>
      </c>
      <c r="C483" s="51" t="s">
        <v>85</v>
      </c>
      <c r="D483" s="55" t="s">
        <v>576</v>
      </c>
      <c r="E483" s="53" t="str">
        <f t="shared" si="9"/>
        <v>0100400</v>
      </c>
      <c r="F483" s="56">
        <v>350000</v>
      </c>
    </row>
    <row r="484" spans="1:6" s="5" customFormat="1" ht="15.75" hidden="1" outlineLevel="6" x14ac:dyDescent="0.25">
      <c r="A484" s="45" t="s">
        <v>80</v>
      </c>
      <c r="B484" s="27">
        <v>951</v>
      </c>
      <c r="C484" s="51" t="s">
        <v>85</v>
      </c>
      <c r="D484" s="55" t="s">
        <v>576</v>
      </c>
      <c r="E484" s="53" t="str">
        <f t="shared" si="9"/>
        <v>0100400</v>
      </c>
      <c r="F484" s="56">
        <v>350000</v>
      </c>
    </row>
    <row r="485" spans="1:6" s="5" customFormat="1" ht="15.75" hidden="1" outlineLevel="7" x14ac:dyDescent="0.25">
      <c r="A485" s="29" t="s">
        <v>20</v>
      </c>
      <c r="B485" s="27">
        <v>951</v>
      </c>
      <c r="C485" s="51" t="s">
        <v>85</v>
      </c>
      <c r="D485" s="55" t="s">
        <v>576</v>
      </c>
      <c r="E485" s="53" t="str">
        <f t="shared" si="9"/>
        <v>0100400</v>
      </c>
      <c r="F485" s="56">
        <v>350000</v>
      </c>
    </row>
    <row r="486" spans="1:6" s="5" customFormat="1" ht="15.75" hidden="1" outlineLevel="7" x14ac:dyDescent="0.25">
      <c r="A486" s="29" t="s">
        <v>26</v>
      </c>
      <c r="B486" s="27">
        <v>951</v>
      </c>
      <c r="C486" s="51" t="s">
        <v>85</v>
      </c>
      <c r="D486" s="55" t="s">
        <v>576</v>
      </c>
      <c r="E486" s="53" t="str">
        <f t="shared" si="9"/>
        <v>0100400</v>
      </c>
      <c r="F486" s="56">
        <v>350000</v>
      </c>
    </row>
    <row r="487" spans="1:6" s="5" customFormat="1" ht="15.75" hidden="1" outlineLevel="6" x14ac:dyDescent="0.25">
      <c r="A487" s="45" t="s">
        <v>18</v>
      </c>
      <c r="B487" s="27">
        <v>951</v>
      </c>
      <c r="C487" s="51" t="s">
        <v>85</v>
      </c>
      <c r="D487" s="55" t="s">
        <v>576</v>
      </c>
      <c r="E487" s="53" t="str">
        <f t="shared" si="9"/>
        <v>0100400</v>
      </c>
      <c r="F487" s="56">
        <v>350000</v>
      </c>
    </row>
    <row r="488" spans="1:6" s="5" customFormat="1" ht="15.75" hidden="1" outlineLevel="7" x14ac:dyDescent="0.25">
      <c r="A488" s="29" t="s">
        <v>20</v>
      </c>
      <c r="B488" s="27">
        <v>951</v>
      </c>
      <c r="C488" s="51" t="s">
        <v>85</v>
      </c>
      <c r="D488" s="55" t="s">
        <v>576</v>
      </c>
      <c r="E488" s="53" t="str">
        <f t="shared" si="9"/>
        <v>0100400</v>
      </c>
      <c r="F488" s="56">
        <v>350000</v>
      </c>
    </row>
    <row r="489" spans="1:6" s="5" customFormat="1" ht="15.75" hidden="1" outlineLevel="5" x14ac:dyDescent="0.25">
      <c r="A489" s="45" t="s">
        <v>28</v>
      </c>
      <c r="B489" s="27">
        <v>951</v>
      </c>
      <c r="C489" s="51" t="s">
        <v>85</v>
      </c>
      <c r="D489" s="55" t="s">
        <v>576</v>
      </c>
      <c r="E489" s="53" t="str">
        <f t="shared" si="9"/>
        <v>0100400</v>
      </c>
      <c r="F489" s="56">
        <v>350000</v>
      </c>
    </row>
    <row r="490" spans="1:6" s="5" customFormat="1" ht="15.75" hidden="1" outlineLevel="6" x14ac:dyDescent="0.25">
      <c r="A490" s="45" t="s">
        <v>30</v>
      </c>
      <c r="B490" s="27">
        <v>951</v>
      </c>
      <c r="C490" s="51" t="s">
        <v>85</v>
      </c>
      <c r="D490" s="55" t="s">
        <v>576</v>
      </c>
      <c r="E490" s="53" t="str">
        <f t="shared" si="9"/>
        <v>0100400</v>
      </c>
      <c r="F490" s="56">
        <v>350000</v>
      </c>
    </row>
    <row r="491" spans="1:6" s="5" customFormat="1" ht="15.75" hidden="1" outlineLevel="7" x14ac:dyDescent="0.25">
      <c r="A491" s="29" t="s">
        <v>32</v>
      </c>
      <c r="B491" s="27">
        <v>951</v>
      </c>
      <c r="C491" s="51" t="s">
        <v>85</v>
      </c>
      <c r="D491" s="55" t="s">
        <v>576</v>
      </c>
      <c r="E491" s="53" t="str">
        <f t="shared" si="9"/>
        <v>0100400</v>
      </c>
      <c r="F491" s="56">
        <v>350000</v>
      </c>
    </row>
    <row r="492" spans="1:6" s="5" customFormat="1" ht="15.75" hidden="1" outlineLevel="7" x14ac:dyDescent="0.25">
      <c r="A492" s="29" t="s">
        <v>89</v>
      </c>
      <c r="B492" s="27">
        <v>951</v>
      </c>
      <c r="C492" s="51" t="s">
        <v>85</v>
      </c>
      <c r="D492" s="55" t="s">
        <v>576</v>
      </c>
      <c r="E492" s="53" t="str">
        <f t="shared" si="9"/>
        <v>0100400</v>
      </c>
      <c r="F492" s="56">
        <v>350000</v>
      </c>
    </row>
    <row r="493" spans="1:6" s="5" customFormat="1" ht="15.75" hidden="1" outlineLevel="7" x14ac:dyDescent="0.25">
      <c r="A493" s="29" t="s">
        <v>34</v>
      </c>
      <c r="B493" s="27">
        <v>951</v>
      </c>
      <c r="C493" s="51" t="s">
        <v>85</v>
      </c>
      <c r="D493" s="55" t="s">
        <v>576</v>
      </c>
      <c r="E493" s="53" t="str">
        <f t="shared" si="9"/>
        <v>0100400</v>
      </c>
      <c r="F493" s="56">
        <v>350000</v>
      </c>
    </row>
    <row r="494" spans="1:6" s="5" customFormat="1" ht="15.75" hidden="1" outlineLevel="5" x14ac:dyDescent="0.25">
      <c r="A494" s="45" t="s">
        <v>47</v>
      </c>
      <c r="B494" s="27">
        <v>951</v>
      </c>
      <c r="C494" s="51" t="s">
        <v>85</v>
      </c>
      <c r="D494" s="55" t="s">
        <v>576</v>
      </c>
      <c r="E494" s="53" t="str">
        <f t="shared" si="9"/>
        <v>0100400</v>
      </c>
      <c r="F494" s="56">
        <v>350000</v>
      </c>
    </row>
    <row r="495" spans="1:6" s="5" customFormat="1" ht="15.75" hidden="1" outlineLevel="6" x14ac:dyDescent="0.25">
      <c r="A495" s="45" t="s">
        <v>49</v>
      </c>
      <c r="B495" s="27">
        <v>951</v>
      </c>
      <c r="C495" s="51" t="s">
        <v>85</v>
      </c>
      <c r="D495" s="55" t="s">
        <v>576</v>
      </c>
      <c r="E495" s="53" t="str">
        <f t="shared" si="9"/>
        <v>0100400</v>
      </c>
      <c r="F495" s="56">
        <v>350000</v>
      </c>
    </row>
    <row r="496" spans="1:6" s="5" customFormat="1" ht="15.75" hidden="1" outlineLevel="7" x14ac:dyDescent="0.25">
      <c r="A496" s="29" t="s">
        <v>56</v>
      </c>
      <c r="B496" s="27">
        <v>951</v>
      </c>
      <c r="C496" s="51" t="s">
        <v>85</v>
      </c>
      <c r="D496" s="55" t="s">
        <v>576</v>
      </c>
      <c r="E496" s="53" t="str">
        <f t="shared" si="9"/>
        <v>0100400</v>
      </c>
      <c r="F496" s="56">
        <v>350000</v>
      </c>
    </row>
    <row r="497" spans="1:6" s="5" customFormat="1" ht="15.75" hidden="1" outlineLevel="7" x14ac:dyDescent="0.25">
      <c r="A497" s="29" t="s">
        <v>51</v>
      </c>
      <c r="B497" s="27">
        <v>951</v>
      </c>
      <c r="C497" s="51" t="s">
        <v>85</v>
      </c>
      <c r="D497" s="55" t="s">
        <v>576</v>
      </c>
      <c r="E497" s="53" t="str">
        <f t="shared" si="9"/>
        <v>0100400</v>
      </c>
      <c r="F497" s="56">
        <v>350000</v>
      </c>
    </row>
    <row r="498" spans="1:6" s="5" customFormat="1" ht="15.75" hidden="1" outlineLevel="2" x14ac:dyDescent="0.25">
      <c r="A498" s="45" t="s">
        <v>118</v>
      </c>
      <c r="B498" s="27">
        <v>951</v>
      </c>
      <c r="C498" s="51" t="s">
        <v>85</v>
      </c>
      <c r="D498" s="55" t="s">
        <v>576</v>
      </c>
      <c r="E498" s="53" t="str">
        <f t="shared" si="9"/>
        <v>0100400</v>
      </c>
      <c r="F498" s="56">
        <v>350000</v>
      </c>
    </row>
    <row r="499" spans="1:6" s="5" customFormat="1" ht="33.75" hidden="1" outlineLevel="3" x14ac:dyDescent="0.25">
      <c r="A499" s="45" t="s">
        <v>119</v>
      </c>
      <c r="B499" s="27">
        <v>951</v>
      </c>
      <c r="C499" s="51" t="s">
        <v>85</v>
      </c>
      <c r="D499" s="55" t="s">
        <v>576</v>
      </c>
      <c r="E499" s="53" t="str">
        <f t="shared" si="9"/>
        <v>0100400</v>
      </c>
      <c r="F499" s="56">
        <v>350000</v>
      </c>
    </row>
    <row r="500" spans="1:6" s="5" customFormat="1" ht="15.75" hidden="1" outlineLevel="5" x14ac:dyDescent="0.25">
      <c r="A500" s="45" t="s">
        <v>28</v>
      </c>
      <c r="B500" s="27">
        <v>951</v>
      </c>
      <c r="C500" s="51" t="s">
        <v>85</v>
      </c>
      <c r="D500" s="55" t="s">
        <v>576</v>
      </c>
      <c r="E500" s="53" t="str">
        <f t="shared" si="9"/>
        <v>0100400</v>
      </c>
      <c r="F500" s="56">
        <v>350000</v>
      </c>
    </row>
    <row r="501" spans="1:6" s="5" customFormat="1" ht="15.75" hidden="1" outlineLevel="6" x14ac:dyDescent="0.25">
      <c r="A501" s="45" t="s">
        <v>30</v>
      </c>
      <c r="B501" s="27">
        <v>951</v>
      </c>
      <c r="C501" s="51" t="s">
        <v>85</v>
      </c>
      <c r="D501" s="55" t="s">
        <v>576</v>
      </c>
      <c r="E501" s="53" t="str">
        <f t="shared" si="9"/>
        <v>0100400</v>
      </c>
      <c r="F501" s="56">
        <v>350000</v>
      </c>
    </row>
    <row r="502" spans="1:6" s="5" customFormat="1" ht="15.75" hidden="1" outlineLevel="7" x14ac:dyDescent="0.25">
      <c r="A502" s="29" t="s">
        <v>34</v>
      </c>
      <c r="B502" s="27">
        <v>951</v>
      </c>
      <c r="C502" s="51" t="s">
        <v>85</v>
      </c>
      <c r="D502" s="55" t="s">
        <v>576</v>
      </c>
      <c r="E502" s="53" t="str">
        <f t="shared" si="9"/>
        <v>0100400</v>
      </c>
      <c r="F502" s="56">
        <v>350000</v>
      </c>
    </row>
    <row r="503" spans="1:6" s="5" customFormat="1" ht="22.5" hidden="1" outlineLevel="5" x14ac:dyDescent="0.25">
      <c r="A503" s="45" t="s">
        <v>105</v>
      </c>
      <c r="B503" s="27">
        <v>951</v>
      </c>
      <c r="C503" s="51" t="s">
        <v>85</v>
      </c>
      <c r="D503" s="55" t="s">
        <v>576</v>
      </c>
      <c r="E503" s="53" t="str">
        <f t="shared" si="9"/>
        <v>0100400</v>
      </c>
      <c r="F503" s="56">
        <v>350000</v>
      </c>
    </row>
    <row r="504" spans="1:6" s="5" customFormat="1" ht="22.5" hidden="1" outlineLevel="6" x14ac:dyDescent="0.25">
      <c r="A504" s="45" t="s">
        <v>113</v>
      </c>
      <c r="B504" s="27">
        <v>951</v>
      </c>
      <c r="C504" s="51" t="s">
        <v>85</v>
      </c>
      <c r="D504" s="55" t="s">
        <v>576</v>
      </c>
      <c r="E504" s="53" t="str">
        <f t="shared" si="9"/>
        <v>0100400</v>
      </c>
      <c r="F504" s="56">
        <v>350000</v>
      </c>
    </row>
    <row r="505" spans="1:6" s="5" customFormat="1" ht="15.75" hidden="1" outlineLevel="7" x14ac:dyDescent="0.25">
      <c r="A505" s="29" t="s">
        <v>113</v>
      </c>
      <c r="B505" s="27">
        <v>951</v>
      </c>
      <c r="C505" s="51" t="s">
        <v>85</v>
      </c>
      <c r="D505" s="55" t="s">
        <v>576</v>
      </c>
      <c r="E505" s="53" t="str">
        <f t="shared" si="9"/>
        <v>0100400</v>
      </c>
      <c r="F505" s="56">
        <v>350000</v>
      </c>
    </row>
    <row r="506" spans="1:6" s="5" customFormat="1" ht="22.5" hidden="1" outlineLevel="3" x14ac:dyDescent="0.25">
      <c r="A506" s="45" t="s">
        <v>120</v>
      </c>
      <c r="B506" s="27">
        <v>951</v>
      </c>
      <c r="C506" s="51" t="s">
        <v>85</v>
      </c>
      <c r="D506" s="55" t="s">
        <v>576</v>
      </c>
      <c r="E506" s="53" t="str">
        <f t="shared" si="9"/>
        <v>0100400</v>
      </c>
      <c r="F506" s="56">
        <v>350000</v>
      </c>
    </row>
    <row r="507" spans="1:6" s="5" customFormat="1" ht="15.75" hidden="1" outlineLevel="5" x14ac:dyDescent="0.25">
      <c r="A507" s="45" t="s">
        <v>28</v>
      </c>
      <c r="B507" s="27">
        <v>951</v>
      </c>
      <c r="C507" s="51" t="s">
        <v>85</v>
      </c>
      <c r="D507" s="55" t="s">
        <v>576</v>
      </c>
      <c r="E507" s="53" t="str">
        <f t="shared" si="9"/>
        <v>0100400</v>
      </c>
      <c r="F507" s="56">
        <v>350000</v>
      </c>
    </row>
    <row r="508" spans="1:6" s="5" customFormat="1" ht="15.75" hidden="1" outlineLevel="6" x14ac:dyDescent="0.25">
      <c r="A508" s="45" t="s">
        <v>30</v>
      </c>
      <c r="B508" s="27">
        <v>951</v>
      </c>
      <c r="C508" s="51" t="s">
        <v>85</v>
      </c>
      <c r="D508" s="55" t="s">
        <v>576</v>
      </c>
      <c r="E508" s="53" t="str">
        <f t="shared" si="9"/>
        <v>0100400</v>
      </c>
      <c r="F508" s="56">
        <v>350000</v>
      </c>
    </row>
    <row r="509" spans="1:6" s="5" customFormat="1" ht="15.75" hidden="1" outlineLevel="7" x14ac:dyDescent="0.25">
      <c r="A509" s="29" t="s">
        <v>34</v>
      </c>
      <c r="B509" s="27">
        <v>951</v>
      </c>
      <c r="C509" s="51" t="s">
        <v>85</v>
      </c>
      <c r="D509" s="55" t="s">
        <v>576</v>
      </c>
      <c r="E509" s="53" t="str">
        <f t="shared" si="9"/>
        <v>0100400</v>
      </c>
      <c r="F509" s="56">
        <v>350000</v>
      </c>
    </row>
    <row r="510" spans="1:6" s="5" customFormat="1" ht="45" hidden="1" outlineLevel="3" x14ac:dyDescent="0.25">
      <c r="A510" s="71" t="s">
        <v>121</v>
      </c>
      <c r="B510" s="27">
        <v>951</v>
      </c>
      <c r="C510" s="51" t="s">
        <v>85</v>
      </c>
      <c r="D510" s="55" t="s">
        <v>576</v>
      </c>
      <c r="E510" s="53" t="str">
        <f t="shared" si="9"/>
        <v>0100400</v>
      </c>
      <c r="F510" s="56">
        <v>350000</v>
      </c>
    </row>
    <row r="511" spans="1:6" s="5" customFormat="1" ht="15.75" hidden="1" outlineLevel="5" x14ac:dyDescent="0.25">
      <c r="A511" s="45" t="s">
        <v>28</v>
      </c>
      <c r="B511" s="27">
        <v>951</v>
      </c>
      <c r="C511" s="51" t="s">
        <v>85</v>
      </c>
      <c r="D511" s="55" t="s">
        <v>576</v>
      </c>
      <c r="E511" s="53" t="str">
        <f t="shared" si="9"/>
        <v>0100400</v>
      </c>
      <c r="F511" s="56">
        <v>350000</v>
      </c>
    </row>
    <row r="512" spans="1:6" s="5" customFormat="1" ht="15.75" hidden="1" outlineLevel="6" x14ac:dyDescent="0.25">
      <c r="A512" s="45" t="s">
        <v>30</v>
      </c>
      <c r="B512" s="27">
        <v>951</v>
      </c>
      <c r="C512" s="51" t="s">
        <v>85</v>
      </c>
      <c r="D512" s="55" t="s">
        <v>576</v>
      </c>
      <c r="E512" s="53" t="str">
        <f t="shared" si="9"/>
        <v>0100400</v>
      </c>
      <c r="F512" s="56">
        <v>350000</v>
      </c>
    </row>
    <row r="513" spans="1:6" s="5" customFormat="1" ht="15.75" hidden="1" outlineLevel="7" x14ac:dyDescent="0.25">
      <c r="A513" s="29" t="s">
        <v>32</v>
      </c>
      <c r="B513" s="27">
        <v>951</v>
      </c>
      <c r="C513" s="51" t="s">
        <v>85</v>
      </c>
      <c r="D513" s="55" t="s">
        <v>576</v>
      </c>
      <c r="E513" s="53" t="str">
        <f t="shared" si="9"/>
        <v>0100400</v>
      </c>
      <c r="F513" s="56">
        <v>350000</v>
      </c>
    </row>
    <row r="514" spans="1:6" s="5" customFormat="1" ht="22.5" hidden="1" outlineLevel="3" x14ac:dyDescent="0.25">
      <c r="A514" s="45" t="s">
        <v>122</v>
      </c>
      <c r="B514" s="27">
        <v>951</v>
      </c>
      <c r="C514" s="51" t="s">
        <v>85</v>
      </c>
      <c r="D514" s="55" t="s">
        <v>576</v>
      </c>
      <c r="E514" s="53" t="str">
        <f t="shared" si="9"/>
        <v>0100400</v>
      </c>
      <c r="F514" s="56">
        <v>350000</v>
      </c>
    </row>
    <row r="515" spans="1:6" s="5" customFormat="1" ht="15.75" hidden="1" outlineLevel="5" x14ac:dyDescent="0.25">
      <c r="A515" s="45" t="s">
        <v>28</v>
      </c>
      <c r="B515" s="27">
        <v>951</v>
      </c>
      <c r="C515" s="51" t="s">
        <v>85</v>
      </c>
      <c r="D515" s="55" t="s">
        <v>576</v>
      </c>
      <c r="E515" s="53" t="str">
        <f t="shared" si="9"/>
        <v>0100400</v>
      </c>
      <c r="F515" s="56">
        <v>350000</v>
      </c>
    </row>
    <row r="516" spans="1:6" s="5" customFormat="1" ht="15.75" hidden="1" outlineLevel="6" x14ac:dyDescent="0.25">
      <c r="A516" s="45" t="s">
        <v>30</v>
      </c>
      <c r="B516" s="27">
        <v>951</v>
      </c>
      <c r="C516" s="51" t="s">
        <v>85</v>
      </c>
      <c r="D516" s="55" t="s">
        <v>576</v>
      </c>
      <c r="E516" s="53" t="str">
        <f t="shared" si="9"/>
        <v>0100400</v>
      </c>
      <c r="F516" s="56">
        <v>350000</v>
      </c>
    </row>
    <row r="517" spans="1:6" s="5" customFormat="1" ht="15.75" hidden="1" outlineLevel="7" x14ac:dyDescent="0.25">
      <c r="A517" s="29" t="s">
        <v>34</v>
      </c>
      <c r="B517" s="27">
        <v>951</v>
      </c>
      <c r="C517" s="51" t="s">
        <v>85</v>
      </c>
      <c r="D517" s="55" t="s">
        <v>576</v>
      </c>
      <c r="E517" s="53" t="str">
        <f t="shared" si="9"/>
        <v>0100400</v>
      </c>
      <c r="F517" s="56">
        <v>350000</v>
      </c>
    </row>
    <row r="518" spans="1:6" s="5" customFormat="1" ht="15.75" outlineLevel="7" x14ac:dyDescent="0.25">
      <c r="A518" s="29" t="s">
        <v>75</v>
      </c>
      <c r="B518" s="27">
        <v>951</v>
      </c>
      <c r="C518" s="51" t="s">
        <v>72</v>
      </c>
      <c r="D518" s="55" t="s">
        <v>588</v>
      </c>
      <c r="E518" s="62" t="s">
        <v>76</v>
      </c>
      <c r="F518" s="56">
        <v>200</v>
      </c>
    </row>
    <row r="519" spans="1:6" s="5" customFormat="1" ht="15.75" outlineLevel="7" x14ac:dyDescent="0.25">
      <c r="A519" s="45" t="s">
        <v>566</v>
      </c>
      <c r="B519" s="59">
        <v>951</v>
      </c>
      <c r="C519" s="47" t="s">
        <v>85</v>
      </c>
      <c r="D519" s="72"/>
      <c r="E519" s="73"/>
      <c r="F519" s="49">
        <f>F520+F532+F531</f>
        <v>6671.7849999999989</v>
      </c>
    </row>
    <row r="520" spans="1:6" s="5" customFormat="1" ht="22.5" outlineLevel="7" x14ac:dyDescent="0.25">
      <c r="A520" s="57" t="s">
        <v>675</v>
      </c>
      <c r="B520" s="27">
        <v>951</v>
      </c>
      <c r="C520" s="51" t="s">
        <v>85</v>
      </c>
      <c r="D520" s="55" t="s">
        <v>589</v>
      </c>
      <c r="E520" s="62"/>
      <c r="F520" s="56">
        <f>F521+F528+F526+F525</f>
        <v>6471.0849999999991</v>
      </c>
    </row>
    <row r="521" spans="1:6" s="5" customFormat="1" ht="15.75" outlineLevel="7" x14ac:dyDescent="0.25">
      <c r="A521" s="29" t="s">
        <v>637</v>
      </c>
      <c r="B521" s="27">
        <v>951</v>
      </c>
      <c r="C521" s="51" t="s">
        <v>85</v>
      </c>
      <c r="D521" s="55" t="s">
        <v>590</v>
      </c>
      <c r="E521" s="62" t="s">
        <v>29</v>
      </c>
      <c r="F521" s="56">
        <f>F522</f>
        <v>5357.4849999999997</v>
      </c>
    </row>
    <row r="522" spans="1:6" s="5" customFormat="1" ht="22.5" outlineLevel="7" x14ac:dyDescent="0.25">
      <c r="A522" s="29" t="s">
        <v>638</v>
      </c>
      <c r="B522" s="27">
        <v>951</v>
      </c>
      <c r="C522" s="51" t="s">
        <v>85</v>
      </c>
      <c r="D522" s="55" t="s">
        <v>590</v>
      </c>
      <c r="E522" s="62" t="s">
        <v>31</v>
      </c>
      <c r="F522" s="56">
        <f>F524</f>
        <v>5357.4849999999997</v>
      </c>
    </row>
    <row r="523" spans="1:6" s="5" customFormat="1" ht="15.75" outlineLevel="7" x14ac:dyDescent="0.25">
      <c r="A523" s="29" t="s">
        <v>32</v>
      </c>
      <c r="B523" s="27">
        <v>951</v>
      </c>
      <c r="C523" s="51" t="s">
        <v>85</v>
      </c>
      <c r="D523" s="55" t="s">
        <v>590</v>
      </c>
      <c r="E523" s="62" t="s">
        <v>33</v>
      </c>
      <c r="F523" s="56">
        <v>0</v>
      </c>
    </row>
    <row r="524" spans="1:6" s="5" customFormat="1" ht="22.5" outlineLevel="7" x14ac:dyDescent="0.25">
      <c r="A524" s="29" t="s">
        <v>639</v>
      </c>
      <c r="B524" s="27">
        <v>951</v>
      </c>
      <c r="C524" s="51" t="s">
        <v>85</v>
      </c>
      <c r="D524" s="55" t="s">
        <v>590</v>
      </c>
      <c r="E524" s="62" t="s">
        <v>35</v>
      </c>
      <c r="F524" s="56">
        <f>4844.2+513.285</f>
        <v>5357.4849999999997</v>
      </c>
    </row>
    <row r="525" spans="1:6" s="5" customFormat="1" ht="22.5" outlineLevel="7" x14ac:dyDescent="0.25">
      <c r="A525" s="29" t="s">
        <v>659</v>
      </c>
      <c r="B525" s="27">
        <v>951</v>
      </c>
      <c r="C525" s="51" t="s">
        <v>85</v>
      </c>
      <c r="D525" s="55" t="s">
        <v>590</v>
      </c>
      <c r="E525" s="62" t="s">
        <v>658</v>
      </c>
      <c r="F525" s="56">
        <v>396.9</v>
      </c>
    </row>
    <row r="526" spans="1:6" s="5" customFormat="1" ht="15.75" outlineLevel="7" x14ac:dyDescent="0.25">
      <c r="A526" s="29" t="s">
        <v>114</v>
      </c>
      <c r="B526" s="27">
        <v>951</v>
      </c>
      <c r="C526" s="51" t="s">
        <v>85</v>
      </c>
      <c r="D526" s="55" t="s">
        <v>590</v>
      </c>
      <c r="E526" s="62" t="s">
        <v>646</v>
      </c>
      <c r="F526" s="56">
        <f>F527</f>
        <v>395</v>
      </c>
    </row>
    <row r="527" spans="1:6" s="5" customFormat="1" ht="58.5" customHeight="1" outlineLevel="7" x14ac:dyDescent="0.25">
      <c r="A527" s="75" t="s">
        <v>648</v>
      </c>
      <c r="B527" s="27">
        <v>951</v>
      </c>
      <c r="C527" s="51" t="s">
        <v>85</v>
      </c>
      <c r="D527" s="55" t="s">
        <v>590</v>
      </c>
      <c r="E527" s="62" t="s">
        <v>647</v>
      </c>
      <c r="F527" s="56">
        <v>395</v>
      </c>
    </row>
    <row r="528" spans="1:6" s="5" customFormat="1" ht="15.75" outlineLevel="7" x14ac:dyDescent="0.25">
      <c r="A528" s="29" t="s">
        <v>49</v>
      </c>
      <c r="B528" s="27">
        <v>951</v>
      </c>
      <c r="C528" s="51" t="s">
        <v>85</v>
      </c>
      <c r="D528" s="55" t="s">
        <v>590</v>
      </c>
      <c r="E528" s="62" t="s">
        <v>50</v>
      </c>
      <c r="F528" s="56">
        <f>F529+F530</f>
        <v>321.7</v>
      </c>
    </row>
    <row r="529" spans="1:6" s="5" customFormat="1" ht="15.75" outlineLevel="7" x14ac:dyDescent="0.25">
      <c r="A529" s="29" t="s">
        <v>640</v>
      </c>
      <c r="B529" s="27">
        <v>951</v>
      </c>
      <c r="C529" s="51" t="s">
        <v>85</v>
      </c>
      <c r="D529" s="55" t="s">
        <v>590</v>
      </c>
      <c r="E529" s="62" t="s">
        <v>52</v>
      </c>
      <c r="F529" s="56">
        <v>149.6</v>
      </c>
    </row>
    <row r="530" spans="1:6" s="5" customFormat="1" ht="15.75" outlineLevel="7" x14ac:dyDescent="0.25">
      <c r="A530" s="29" t="s">
        <v>645</v>
      </c>
      <c r="B530" s="27">
        <v>951</v>
      </c>
      <c r="C530" s="51" t="s">
        <v>85</v>
      </c>
      <c r="D530" s="55" t="s">
        <v>590</v>
      </c>
      <c r="E530" s="62" t="s">
        <v>644</v>
      </c>
      <c r="F530" s="56">
        <v>172.1</v>
      </c>
    </row>
    <row r="531" spans="1:6" s="5" customFormat="1" ht="48" customHeight="1" outlineLevel="7" x14ac:dyDescent="0.25">
      <c r="A531" s="29" t="s">
        <v>654</v>
      </c>
      <c r="B531" s="27">
        <v>951</v>
      </c>
      <c r="C531" s="51" t="s">
        <v>85</v>
      </c>
      <c r="D531" s="55" t="s">
        <v>731</v>
      </c>
      <c r="E531" s="62" t="s">
        <v>35</v>
      </c>
      <c r="F531" s="56">
        <v>0.7</v>
      </c>
    </row>
    <row r="532" spans="1:6" s="5" customFormat="1" ht="22.5" x14ac:dyDescent="0.25">
      <c r="A532" s="76" t="s">
        <v>676</v>
      </c>
      <c r="B532" s="59">
        <v>951</v>
      </c>
      <c r="C532" s="47" t="s">
        <v>85</v>
      </c>
      <c r="D532" s="72" t="s">
        <v>694</v>
      </c>
      <c r="E532" s="48"/>
      <c r="F532" s="49">
        <f>F533</f>
        <v>200</v>
      </c>
    </row>
    <row r="533" spans="1:6" s="5" customFormat="1" ht="15.75" outlineLevel="7" x14ac:dyDescent="0.25">
      <c r="A533" s="29" t="s">
        <v>637</v>
      </c>
      <c r="B533" s="27">
        <v>951</v>
      </c>
      <c r="C533" s="51" t="s">
        <v>85</v>
      </c>
      <c r="D533" s="55" t="s">
        <v>693</v>
      </c>
      <c r="E533" s="62" t="s">
        <v>29</v>
      </c>
      <c r="F533" s="56">
        <f>F534</f>
        <v>200</v>
      </c>
    </row>
    <row r="534" spans="1:6" s="5" customFormat="1" ht="22.5" outlineLevel="7" x14ac:dyDescent="0.25">
      <c r="A534" s="29" t="s">
        <v>638</v>
      </c>
      <c r="B534" s="27">
        <v>951</v>
      </c>
      <c r="C534" s="51" t="s">
        <v>85</v>
      </c>
      <c r="D534" s="55" t="s">
        <v>693</v>
      </c>
      <c r="E534" s="62" t="s">
        <v>31</v>
      </c>
      <c r="F534" s="56">
        <f>F535</f>
        <v>200</v>
      </c>
    </row>
    <row r="535" spans="1:6" s="5" customFormat="1" ht="22.5" outlineLevel="7" x14ac:dyDescent="0.25">
      <c r="A535" s="29" t="s">
        <v>639</v>
      </c>
      <c r="B535" s="27">
        <v>951</v>
      </c>
      <c r="C535" s="51" t="s">
        <v>85</v>
      </c>
      <c r="D535" s="55" t="s">
        <v>693</v>
      </c>
      <c r="E535" s="62" t="s">
        <v>35</v>
      </c>
      <c r="F535" s="56">
        <v>200</v>
      </c>
    </row>
    <row r="536" spans="1:6" s="5" customFormat="1" ht="15.75" x14ac:dyDescent="0.25">
      <c r="A536" s="45" t="s">
        <v>123</v>
      </c>
      <c r="B536" s="59">
        <v>951</v>
      </c>
      <c r="C536" s="47" t="s">
        <v>124</v>
      </c>
      <c r="D536" s="72"/>
      <c r="E536" s="48"/>
      <c r="F536" s="49">
        <f>F537</f>
        <v>1139.1999999999998</v>
      </c>
    </row>
    <row r="537" spans="1:6" s="5" customFormat="1" ht="15.75" outlineLevel="1" x14ac:dyDescent="0.25">
      <c r="A537" s="29" t="s">
        <v>125</v>
      </c>
      <c r="B537" s="27">
        <v>951</v>
      </c>
      <c r="C537" s="51" t="s">
        <v>126</v>
      </c>
      <c r="D537" s="55"/>
      <c r="E537" s="53"/>
      <c r="F537" s="56">
        <f>F549</f>
        <v>1139.1999999999998</v>
      </c>
    </row>
    <row r="538" spans="1:6" s="5" customFormat="1" ht="15.75" hidden="1" outlineLevel="2" x14ac:dyDescent="0.25">
      <c r="A538" s="45" t="s">
        <v>86</v>
      </c>
      <c r="B538" s="27">
        <v>951</v>
      </c>
      <c r="C538" s="51" t="s">
        <v>126</v>
      </c>
      <c r="D538" s="55" t="s">
        <v>591</v>
      </c>
      <c r="E538" s="53" t="str">
        <f t="shared" ref="E538:E548" si="10">D538</f>
        <v>70302 51180</v>
      </c>
      <c r="F538" s="54" t="e">
        <f>#REF!</f>
        <v>#REF!</v>
      </c>
    </row>
    <row r="539" spans="1:6" s="5" customFormat="1" ht="22.5" hidden="1" outlineLevel="3" x14ac:dyDescent="0.25">
      <c r="A539" s="45" t="s">
        <v>127</v>
      </c>
      <c r="B539" s="27">
        <v>951</v>
      </c>
      <c r="C539" s="51" t="s">
        <v>126</v>
      </c>
      <c r="D539" s="55" t="s">
        <v>591</v>
      </c>
      <c r="E539" s="53" t="str">
        <f t="shared" si="10"/>
        <v>70302 51180</v>
      </c>
      <c r="F539" s="54" t="e">
        <f>#REF!</f>
        <v>#REF!</v>
      </c>
    </row>
    <row r="540" spans="1:6" s="5" customFormat="1" ht="15.75" hidden="1" outlineLevel="5" x14ac:dyDescent="0.25">
      <c r="A540" s="45" t="s">
        <v>100</v>
      </c>
      <c r="B540" s="27">
        <v>951</v>
      </c>
      <c r="C540" s="51" t="s">
        <v>126</v>
      </c>
      <c r="D540" s="55" t="s">
        <v>591</v>
      </c>
      <c r="E540" s="53" t="str">
        <f t="shared" si="10"/>
        <v>70302 51180</v>
      </c>
      <c r="F540" s="54" t="e">
        <f>#REF!</f>
        <v>#REF!</v>
      </c>
    </row>
    <row r="541" spans="1:6" s="5" customFormat="1" ht="15.75" hidden="1" outlineLevel="6" x14ac:dyDescent="0.25">
      <c r="A541" s="45" t="s">
        <v>101</v>
      </c>
      <c r="B541" s="27">
        <v>951</v>
      </c>
      <c r="C541" s="51" t="s">
        <v>126</v>
      </c>
      <c r="D541" s="55" t="s">
        <v>591</v>
      </c>
      <c r="E541" s="53" t="str">
        <f t="shared" si="10"/>
        <v>70302 51180</v>
      </c>
      <c r="F541" s="54" t="e">
        <f>#REF!</f>
        <v>#REF!</v>
      </c>
    </row>
    <row r="542" spans="1:6" s="5" customFormat="1" ht="15.75" hidden="1" outlineLevel="7" x14ac:dyDescent="0.25">
      <c r="A542" s="29" t="s">
        <v>101</v>
      </c>
      <c r="B542" s="27">
        <v>951</v>
      </c>
      <c r="C542" s="51" t="s">
        <v>126</v>
      </c>
      <c r="D542" s="55" t="s">
        <v>591</v>
      </c>
      <c r="E542" s="53" t="str">
        <f t="shared" si="10"/>
        <v>70302 51180</v>
      </c>
      <c r="F542" s="54" t="e">
        <f>#REF!</f>
        <v>#REF!</v>
      </c>
    </row>
    <row r="543" spans="1:6" s="5" customFormat="1" ht="15.75" hidden="1" outlineLevel="1" x14ac:dyDescent="0.25">
      <c r="A543" s="45" t="s">
        <v>128</v>
      </c>
      <c r="B543" s="27">
        <v>951</v>
      </c>
      <c r="C543" s="51" t="s">
        <v>129</v>
      </c>
      <c r="D543" s="55" t="s">
        <v>591</v>
      </c>
      <c r="E543" s="53" t="str">
        <f t="shared" si="10"/>
        <v>70302 51180</v>
      </c>
      <c r="F543" s="54" t="e">
        <f>#REF!</f>
        <v>#REF!</v>
      </c>
    </row>
    <row r="544" spans="1:6" s="5" customFormat="1" ht="15.75" hidden="1" outlineLevel="2" x14ac:dyDescent="0.25">
      <c r="A544" s="45" t="s">
        <v>130</v>
      </c>
      <c r="B544" s="27">
        <v>951</v>
      </c>
      <c r="C544" s="51" t="s">
        <v>129</v>
      </c>
      <c r="D544" s="55" t="s">
        <v>591</v>
      </c>
      <c r="E544" s="53" t="str">
        <f t="shared" si="10"/>
        <v>70302 51180</v>
      </c>
      <c r="F544" s="54" t="e">
        <f>#REF!</f>
        <v>#REF!</v>
      </c>
    </row>
    <row r="545" spans="1:6" s="5" customFormat="1" ht="15.75" hidden="1" outlineLevel="3" x14ac:dyDescent="0.25">
      <c r="A545" s="45" t="s">
        <v>131</v>
      </c>
      <c r="B545" s="27">
        <v>951</v>
      </c>
      <c r="C545" s="51" t="s">
        <v>129</v>
      </c>
      <c r="D545" s="55" t="s">
        <v>591</v>
      </c>
      <c r="E545" s="53" t="str">
        <f t="shared" si="10"/>
        <v>70302 51180</v>
      </c>
      <c r="F545" s="54" t="e">
        <f>#REF!</f>
        <v>#REF!</v>
      </c>
    </row>
    <row r="546" spans="1:6" s="5" customFormat="1" ht="15.75" hidden="1" outlineLevel="5" x14ac:dyDescent="0.25">
      <c r="A546" s="45" t="s">
        <v>28</v>
      </c>
      <c r="B546" s="27">
        <v>951</v>
      </c>
      <c r="C546" s="51" t="s">
        <v>129</v>
      </c>
      <c r="D546" s="55" t="s">
        <v>591</v>
      </c>
      <c r="E546" s="53" t="str">
        <f t="shared" si="10"/>
        <v>70302 51180</v>
      </c>
      <c r="F546" s="54" t="e">
        <f>#REF!</f>
        <v>#REF!</v>
      </c>
    </row>
    <row r="547" spans="1:6" s="5" customFormat="1" ht="15.75" hidden="1" outlineLevel="6" x14ac:dyDescent="0.25">
      <c r="A547" s="45" t="s">
        <v>30</v>
      </c>
      <c r="B547" s="27">
        <v>951</v>
      </c>
      <c r="C547" s="51" t="s">
        <v>129</v>
      </c>
      <c r="D547" s="55" t="s">
        <v>591</v>
      </c>
      <c r="E547" s="53" t="str">
        <f t="shared" si="10"/>
        <v>70302 51180</v>
      </c>
      <c r="F547" s="54" t="e">
        <f>#REF!</f>
        <v>#REF!</v>
      </c>
    </row>
    <row r="548" spans="1:6" s="5" customFormat="1" ht="15.75" hidden="1" outlineLevel="7" x14ac:dyDescent="0.25">
      <c r="A548" s="29" t="s">
        <v>34</v>
      </c>
      <c r="B548" s="27">
        <v>951</v>
      </c>
      <c r="C548" s="51" t="s">
        <v>129</v>
      </c>
      <c r="D548" s="55" t="s">
        <v>591</v>
      </c>
      <c r="E548" s="53" t="str">
        <f t="shared" si="10"/>
        <v>70302 51180</v>
      </c>
      <c r="F548" s="54" t="e">
        <f>#REF!</f>
        <v>#REF!</v>
      </c>
    </row>
    <row r="549" spans="1:6" s="5" customFormat="1" ht="15.75" hidden="1" outlineLevel="7" x14ac:dyDescent="0.25">
      <c r="A549" s="29" t="s">
        <v>86</v>
      </c>
      <c r="B549" s="27">
        <v>951</v>
      </c>
      <c r="C549" s="51" t="s">
        <v>126</v>
      </c>
      <c r="D549" s="55" t="s">
        <v>591</v>
      </c>
      <c r="E549" s="53"/>
      <c r="F549" s="56">
        <f>F550</f>
        <v>1139.1999999999998</v>
      </c>
    </row>
    <row r="550" spans="1:6" s="5" customFormat="1" ht="22.5" outlineLevel="7" x14ac:dyDescent="0.25">
      <c r="A550" s="57" t="s">
        <v>674</v>
      </c>
      <c r="B550" s="27">
        <v>951</v>
      </c>
      <c r="C550" s="51" t="s">
        <v>126</v>
      </c>
      <c r="D550" s="55" t="s">
        <v>695</v>
      </c>
      <c r="E550" s="53"/>
      <c r="F550" s="56">
        <f>F551+F556</f>
        <v>1139.1999999999998</v>
      </c>
    </row>
    <row r="551" spans="1:6" s="5" customFormat="1" ht="33.75" outlineLevel="7" x14ac:dyDescent="0.25">
      <c r="A551" s="29" t="s">
        <v>634</v>
      </c>
      <c r="B551" s="27">
        <v>951</v>
      </c>
      <c r="C551" s="51" t="s">
        <v>126</v>
      </c>
      <c r="D551" s="55" t="s">
        <v>695</v>
      </c>
      <c r="E551" s="62">
        <v>100</v>
      </c>
      <c r="F551" s="56">
        <f>F552</f>
        <v>943.59999999999991</v>
      </c>
    </row>
    <row r="552" spans="1:6" s="5" customFormat="1" ht="15.75" outlineLevel="7" x14ac:dyDescent="0.25">
      <c r="A552" s="29" t="s">
        <v>635</v>
      </c>
      <c r="B552" s="27">
        <v>951</v>
      </c>
      <c r="C552" s="51" t="s">
        <v>126</v>
      </c>
      <c r="D552" s="55" t="s">
        <v>695</v>
      </c>
      <c r="E552" s="62" t="s">
        <v>19</v>
      </c>
      <c r="F552" s="56">
        <f>F553+F554+F555</f>
        <v>943.59999999999991</v>
      </c>
    </row>
    <row r="553" spans="1:6" s="5" customFormat="1" ht="15.75" outlineLevel="7" x14ac:dyDescent="0.25">
      <c r="A553" s="29" t="s">
        <v>582</v>
      </c>
      <c r="B553" s="27">
        <v>951</v>
      </c>
      <c r="C553" s="51" t="s">
        <v>126</v>
      </c>
      <c r="D553" s="55" t="s">
        <v>695</v>
      </c>
      <c r="E553" s="62" t="s">
        <v>21</v>
      </c>
      <c r="F553" s="56">
        <v>662.9</v>
      </c>
    </row>
    <row r="554" spans="1:6" s="5" customFormat="1" ht="22.5" outlineLevel="7" x14ac:dyDescent="0.25">
      <c r="A554" s="29" t="s">
        <v>636</v>
      </c>
      <c r="B554" s="27">
        <v>951</v>
      </c>
      <c r="C554" s="51" t="s">
        <v>126</v>
      </c>
      <c r="D554" s="55" t="s">
        <v>695</v>
      </c>
      <c r="E554" s="62" t="s">
        <v>27</v>
      </c>
      <c r="F554" s="56">
        <v>80.5</v>
      </c>
    </row>
    <row r="555" spans="1:6" s="5" customFormat="1" ht="22.5" outlineLevel="7" x14ac:dyDescent="0.25">
      <c r="A555" s="29" t="s">
        <v>583</v>
      </c>
      <c r="B555" s="27">
        <v>951</v>
      </c>
      <c r="C555" s="51" t="s">
        <v>126</v>
      </c>
      <c r="D555" s="55" t="s">
        <v>695</v>
      </c>
      <c r="E555" s="62" t="s">
        <v>586</v>
      </c>
      <c r="F555" s="56">
        <v>200.2</v>
      </c>
    </row>
    <row r="556" spans="1:6" s="5" customFormat="1" ht="15.75" outlineLevel="7" x14ac:dyDescent="0.25">
      <c r="A556" s="29" t="s">
        <v>637</v>
      </c>
      <c r="B556" s="27">
        <v>951</v>
      </c>
      <c r="C556" s="51" t="s">
        <v>126</v>
      </c>
      <c r="D556" s="55" t="s">
        <v>695</v>
      </c>
      <c r="E556" s="62" t="s">
        <v>29</v>
      </c>
      <c r="F556" s="56">
        <f>F557</f>
        <v>195.6</v>
      </c>
    </row>
    <row r="557" spans="1:6" s="5" customFormat="1" ht="22.5" outlineLevel="7" x14ac:dyDescent="0.25">
      <c r="A557" s="29" t="s">
        <v>638</v>
      </c>
      <c r="B557" s="27">
        <v>951</v>
      </c>
      <c r="C557" s="51" t="s">
        <v>126</v>
      </c>
      <c r="D557" s="55" t="s">
        <v>695</v>
      </c>
      <c r="E557" s="62" t="s">
        <v>31</v>
      </c>
      <c r="F557" s="56">
        <f>F558+F559</f>
        <v>195.6</v>
      </c>
    </row>
    <row r="558" spans="1:6" s="5" customFormat="1" ht="15.75" outlineLevel="7" x14ac:dyDescent="0.25">
      <c r="A558" s="29" t="s">
        <v>32</v>
      </c>
      <c r="B558" s="27">
        <v>951</v>
      </c>
      <c r="C558" s="51" t="s">
        <v>126</v>
      </c>
      <c r="D558" s="55" t="s">
        <v>695</v>
      </c>
      <c r="E558" s="62" t="s">
        <v>33</v>
      </c>
      <c r="F558" s="56">
        <v>5</v>
      </c>
    </row>
    <row r="559" spans="1:6" s="5" customFormat="1" ht="22.5" outlineLevel="7" x14ac:dyDescent="0.25">
      <c r="A559" s="29" t="s">
        <v>639</v>
      </c>
      <c r="B559" s="27">
        <v>951</v>
      </c>
      <c r="C559" s="51" t="s">
        <v>126</v>
      </c>
      <c r="D559" s="55" t="s">
        <v>695</v>
      </c>
      <c r="E559" s="62" t="s">
        <v>35</v>
      </c>
      <c r="F559" s="56">
        <v>190.6</v>
      </c>
    </row>
    <row r="560" spans="1:6" s="5" customFormat="1" ht="15.75" x14ac:dyDescent="0.25">
      <c r="A560" s="45" t="s">
        <v>132</v>
      </c>
      <c r="B560" s="59">
        <v>951</v>
      </c>
      <c r="C560" s="47" t="s">
        <v>133</v>
      </c>
      <c r="D560" s="43"/>
      <c r="E560" s="48"/>
      <c r="F560" s="49">
        <f>F561</f>
        <v>947.8</v>
      </c>
    </row>
    <row r="561" spans="1:6" s="5" customFormat="1" ht="22.5" x14ac:dyDescent="0.25">
      <c r="A561" s="57" t="s">
        <v>677</v>
      </c>
      <c r="B561" s="59">
        <v>951</v>
      </c>
      <c r="C561" s="47" t="s">
        <v>133</v>
      </c>
      <c r="D561" s="72" t="s">
        <v>592</v>
      </c>
      <c r="E561" s="48"/>
      <c r="F561" s="49">
        <f>F562</f>
        <v>947.8</v>
      </c>
    </row>
    <row r="562" spans="1:6" s="5" customFormat="1" ht="22.5" outlineLevel="7" x14ac:dyDescent="0.25">
      <c r="A562" s="29" t="s">
        <v>136</v>
      </c>
      <c r="B562" s="27">
        <v>951</v>
      </c>
      <c r="C562" s="51" t="s">
        <v>135</v>
      </c>
      <c r="D562" s="55" t="s">
        <v>593</v>
      </c>
      <c r="E562" s="53"/>
      <c r="F562" s="56">
        <f>F563</f>
        <v>947.8</v>
      </c>
    </row>
    <row r="563" spans="1:6" s="5" customFormat="1" ht="15.75" outlineLevel="7" x14ac:dyDescent="0.25">
      <c r="A563" s="29" t="s">
        <v>637</v>
      </c>
      <c r="B563" s="27">
        <v>951</v>
      </c>
      <c r="C563" s="51" t="s">
        <v>135</v>
      </c>
      <c r="D563" s="55" t="s">
        <v>594</v>
      </c>
      <c r="E563" s="62">
        <v>200</v>
      </c>
      <c r="F563" s="56">
        <f>F564</f>
        <v>947.8</v>
      </c>
    </row>
    <row r="564" spans="1:6" s="5" customFormat="1" ht="22.5" outlineLevel="7" x14ac:dyDescent="0.25">
      <c r="A564" s="29" t="s">
        <v>638</v>
      </c>
      <c r="B564" s="27">
        <v>951</v>
      </c>
      <c r="C564" s="51" t="s">
        <v>135</v>
      </c>
      <c r="D564" s="55" t="s">
        <v>594</v>
      </c>
      <c r="E564" s="62" t="s">
        <v>31</v>
      </c>
      <c r="F564" s="56">
        <f>F565</f>
        <v>947.8</v>
      </c>
    </row>
    <row r="565" spans="1:6" s="5" customFormat="1" ht="22.5" outlineLevel="7" x14ac:dyDescent="0.25">
      <c r="A565" s="29" t="s">
        <v>639</v>
      </c>
      <c r="B565" s="27">
        <v>951</v>
      </c>
      <c r="C565" s="51" t="s">
        <v>135</v>
      </c>
      <c r="D565" s="55" t="s">
        <v>594</v>
      </c>
      <c r="E565" s="62" t="s">
        <v>35</v>
      </c>
      <c r="F565" s="56">
        <v>947.8</v>
      </c>
    </row>
    <row r="566" spans="1:6" s="5" customFormat="1" ht="15.75" outlineLevel="7" x14ac:dyDescent="0.25">
      <c r="A566" s="29" t="s">
        <v>699</v>
      </c>
      <c r="B566" s="27">
        <v>951</v>
      </c>
      <c r="C566" s="51" t="s">
        <v>135</v>
      </c>
      <c r="D566" s="55" t="s">
        <v>594</v>
      </c>
      <c r="E566" s="62" t="s">
        <v>644</v>
      </c>
      <c r="F566" s="56"/>
    </row>
    <row r="567" spans="1:6" s="5" customFormat="1" ht="15.75" x14ac:dyDescent="0.25">
      <c r="A567" s="45" t="s">
        <v>144</v>
      </c>
      <c r="B567" s="59">
        <v>951</v>
      </c>
      <c r="C567" s="47" t="s">
        <v>145</v>
      </c>
      <c r="D567" s="43"/>
      <c r="E567" s="48"/>
      <c r="F567" s="49">
        <f>F568+F1023+F1236+F1251+F1017</f>
        <v>77144.599999999991</v>
      </c>
    </row>
    <row r="568" spans="1:6" s="5" customFormat="1" ht="15.75" outlineLevel="1" x14ac:dyDescent="0.25">
      <c r="A568" s="45" t="s">
        <v>146</v>
      </c>
      <c r="B568" s="59">
        <v>951</v>
      </c>
      <c r="C568" s="47" t="s">
        <v>147</v>
      </c>
      <c r="D568" s="43"/>
      <c r="E568" s="48"/>
      <c r="F568" s="49">
        <f>F785+F1009</f>
        <v>277.39999999999998</v>
      </c>
    </row>
    <row r="569" spans="1:6" s="5" customFormat="1" ht="15.75" hidden="1" outlineLevel="2" x14ac:dyDescent="0.25">
      <c r="A569" s="45" t="s">
        <v>146</v>
      </c>
      <c r="B569" s="27">
        <v>951</v>
      </c>
      <c r="C569" s="47" t="s">
        <v>147</v>
      </c>
      <c r="D569" s="43">
        <v>335788</v>
      </c>
      <c r="E569" s="48">
        <f t="shared" ref="E569:E632" si="11">D569</f>
        <v>335788</v>
      </c>
      <c r="F569" s="61" t="e">
        <f>#REF!</f>
        <v>#REF!</v>
      </c>
    </row>
    <row r="570" spans="1:6" s="5" customFormat="1" ht="22.5" hidden="1" outlineLevel="3" x14ac:dyDescent="0.25">
      <c r="A570" s="45" t="s">
        <v>13</v>
      </c>
      <c r="B570" s="27">
        <v>951</v>
      </c>
      <c r="C570" s="47" t="s">
        <v>147</v>
      </c>
      <c r="D570" s="43">
        <v>9112.9</v>
      </c>
      <c r="E570" s="48">
        <f t="shared" si="11"/>
        <v>9112.9</v>
      </c>
      <c r="F570" s="61" t="e">
        <f>#REF!</f>
        <v>#REF!</v>
      </c>
    </row>
    <row r="571" spans="1:6" s="5" customFormat="1" ht="22.5" hidden="1" outlineLevel="5" x14ac:dyDescent="0.25">
      <c r="A571" s="45" t="s">
        <v>55</v>
      </c>
      <c r="B571" s="27">
        <v>951</v>
      </c>
      <c r="C571" s="47" t="s">
        <v>147</v>
      </c>
      <c r="D571" s="43">
        <v>9112.9</v>
      </c>
      <c r="E571" s="48">
        <f t="shared" si="11"/>
        <v>9112.9</v>
      </c>
      <c r="F571" s="61" t="e">
        <f>#REF!</f>
        <v>#REF!</v>
      </c>
    </row>
    <row r="572" spans="1:6" s="5" customFormat="1" ht="33.75" hidden="1" outlineLevel="6" x14ac:dyDescent="0.25">
      <c r="A572" s="45" t="s">
        <v>16</v>
      </c>
      <c r="B572" s="27">
        <v>951</v>
      </c>
      <c r="C572" s="47" t="s">
        <v>147</v>
      </c>
      <c r="D572" s="43">
        <v>9112.9</v>
      </c>
      <c r="E572" s="48">
        <f t="shared" si="11"/>
        <v>9112.9</v>
      </c>
      <c r="F572" s="61" t="e">
        <f>#REF!</f>
        <v>#REF!</v>
      </c>
    </row>
    <row r="573" spans="1:6" s="5" customFormat="1" ht="15.75" hidden="1" outlineLevel="7" x14ac:dyDescent="0.25">
      <c r="A573" s="45" t="s">
        <v>18</v>
      </c>
      <c r="B573" s="27">
        <v>951</v>
      </c>
      <c r="C573" s="51" t="s">
        <v>147</v>
      </c>
      <c r="D573" s="52">
        <v>9112.9</v>
      </c>
      <c r="E573" s="48">
        <f t="shared" si="11"/>
        <v>9112.9</v>
      </c>
      <c r="F573" s="61" t="e">
        <f>#REF!</f>
        <v>#REF!</v>
      </c>
    </row>
    <row r="574" spans="1:6" s="5" customFormat="1" ht="15.75" hidden="1" outlineLevel="3" x14ac:dyDescent="0.25">
      <c r="A574" s="29" t="s">
        <v>20</v>
      </c>
      <c r="B574" s="27">
        <v>951</v>
      </c>
      <c r="C574" s="47" t="s">
        <v>147</v>
      </c>
      <c r="D574" s="43">
        <v>312885.40000000002</v>
      </c>
      <c r="E574" s="48">
        <f t="shared" si="11"/>
        <v>312885.40000000002</v>
      </c>
      <c r="F574" s="61" t="e">
        <f>#REF!</f>
        <v>#REF!</v>
      </c>
    </row>
    <row r="575" spans="1:6" s="5" customFormat="1" ht="15.75" hidden="1" outlineLevel="5" x14ac:dyDescent="0.25">
      <c r="A575" s="45" t="s">
        <v>24</v>
      </c>
      <c r="B575" s="27">
        <v>951</v>
      </c>
      <c r="C575" s="47" t="s">
        <v>147</v>
      </c>
      <c r="D575" s="43">
        <v>287367.40000000002</v>
      </c>
      <c r="E575" s="48">
        <f t="shared" si="11"/>
        <v>287367.40000000002</v>
      </c>
      <c r="F575" s="61" t="e">
        <f>#REF!</f>
        <v>#REF!</v>
      </c>
    </row>
    <row r="576" spans="1:6" s="5" customFormat="1" ht="33.75" hidden="1" outlineLevel="6" x14ac:dyDescent="0.25">
      <c r="A576" s="45" t="s">
        <v>16</v>
      </c>
      <c r="B576" s="27">
        <v>951</v>
      </c>
      <c r="C576" s="47" t="s">
        <v>147</v>
      </c>
      <c r="D576" s="43">
        <v>287367.40000000002</v>
      </c>
      <c r="E576" s="48">
        <f t="shared" si="11"/>
        <v>287367.40000000002</v>
      </c>
      <c r="F576" s="61" t="e">
        <f>#REF!</f>
        <v>#REF!</v>
      </c>
    </row>
    <row r="577" spans="1:6" s="5" customFormat="1" ht="15.75" hidden="1" outlineLevel="7" x14ac:dyDescent="0.25">
      <c r="A577" s="45" t="s">
        <v>18</v>
      </c>
      <c r="B577" s="27">
        <v>951</v>
      </c>
      <c r="C577" s="51" t="s">
        <v>147</v>
      </c>
      <c r="D577" s="52">
        <v>287159.7</v>
      </c>
      <c r="E577" s="48">
        <f t="shared" si="11"/>
        <v>287159.7</v>
      </c>
      <c r="F577" s="61" t="e">
        <f>#REF!</f>
        <v>#REF!</v>
      </c>
    </row>
    <row r="578" spans="1:6" s="5" customFormat="1" ht="15.75" hidden="1" outlineLevel="7" x14ac:dyDescent="0.25">
      <c r="A578" s="29" t="s">
        <v>20</v>
      </c>
      <c r="B578" s="27">
        <v>951</v>
      </c>
      <c r="C578" s="51" t="s">
        <v>147</v>
      </c>
      <c r="D578" s="52">
        <v>207.7</v>
      </c>
      <c r="E578" s="48">
        <f t="shared" si="11"/>
        <v>207.7</v>
      </c>
      <c r="F578" s="61" t="e">
        <f>#REF!</f>
        <v>#REF!</v>
      </c>
    </row>
    <row r="579" spans="1:6" s="5" customFormat="1" ht="15.75" hidden="1" outlineLevel="5" x14ac:dyDescent="0.25">
      <c r="A579" s="29" t="s">
        <v>26</v>
      </c>
      <c r="B579" s="27">
        <v>951</v>
      </c>
      <c r="C579" s="47" t="s">
        <v>147</v>
      </c>
      <c r="D579" s="43">
        <v>25450.400000000001</v>
      </c>
      <c r="E579" s="48">
        <f t="shared" si="11"/>
        <v>25450.400000000001</v>
      </c>
      <c r="F579" s="61" t="e">
        <f>#REF!</f>
        <v>#REF!</v>
      </c>
    </row>
    <row r="580" spans="1:6" s="5" customFormat="1" ht="15.75" hidden="1" outlineLevel="6" x14ac:dyDescent="0.25">
      <c r="A580" s="45" t="s">
        <v>28</v>
      </c>
      <c r="B580" s="27">
        <v>951</v>
      </c>
      <c r="C580" s="47" t="s">
        <v>147</v>
      </c>
      <c r="D580" s="43">
        <v>25450.400000000001</v>
      </c>
      <c r="E580" s="48">
        <f t="shared" si="11"/>
        <v>25450.400000000001</v>
      </c>
      <c r="F580" s="61" t="e">
        <f>#REF!</f>
        <v>#REF!</v>
      </c>
    </row>
    <row r="581" spans="1:6" s="5" customFormat="1" ht="15.75" hidden="1" outlineLevel="7" x14ac:dyDescent="0.25">
      <c r="A581" s="45" t="s">
        <v>30</v>
      </c>
      <c r="B581" s="27">
        <v>951</v>
      </c>
      <c r="C581" s="51" t="s">
        <v>147</v>
      </c>
      <c r="D581" s="52">
        <v>6429.5</v>
      </c>
      <c r="E581" s="48">
        <f t="shared" si="11"/>
        <v>6429.5</v>
      </c>
      <c r="F581" s="61" t="e">
        <f>#REF!</f>
        <v>#REF!</v>
      </c>
    </row>
    <row r="582" spans="1:6" s="5" customFormat="1" ht="15.75" hidden="1" outlineLevel="7" x14ac:dyDescent="0.25">
      <c r="A582" s="29" t="s">
        <v>32</v>
      </c>
      <c r="B582" s="27">
        <v>951</v>
      </c>
      <c r="C582" s="51" t="s">
        <v>147</v>
      </c>
      <c r="D582" s="52">
        <v>19020.900000000001</v>
      </c>
      <c r="E582" s="48">
        <f t="shared" si="11"/>
        <v>19020.900000000001</v>
      </c>
      <c r="F582" s="61" t="e">
        <f>#REF!</f>
        <v>#REF!</v>
      </c>
    </row>
    <row r="583" spans="1:6" s="5" customFormat="1" ht="15.75" hidden="1" outlineLevel="5" x14ac:dyDescent="0.25">
      <c r="A583" s="29" t="s">
        <v>34</v>
      </c>
      <c r="B583" s="27">
        <v>951</v>
      </c>
      <c r="C583" s="47" t="s">
        <v>147</v>
      </c>
      <c r="D583" s="43">
        <v>67.599999999999994</v>
      </c>
      <c r="E583" s="48">
        <f t="shared" si="11"/>
        <v>67.599999999999994</v>
      </c>
      <c r="F583" s="61" t="e">
        <f>#REF!</f>
        <v>#REF!</v>
      </c>
    </row>
    <row r="584" spans="1:6" s="5" customFormat="1" ht="15.75" hidden="1" outlineLevel="6" x14ac:dyDescent="0.25">
      <c r="A584" s="45" t="s">
        <v>47</v>
      </c>
      <c r="B584" s="27">
        <v>951</v>
      </c>
      <c r="C584" s="47" t="s">
        <v>147</v>
      </c>
      <c r="D584" s="43">
        <v>67.599999999999994</v>
      </c>
      <c r="E584" s="48">
        <f t="shared" si="11"/>
        <v>67.599999999999994</v>
      </c>
      <c r="F584" s="61" t="e">
        <f>#REF!</f>
        <v>#REF!</v>
      </c>
    </row>
    <row r="585" spans="1:6" s="5" customFormat="1" ht="15.75" hidden="1" outlineLevel="7" x14ac:dyDescent="0.25">
      <c r="A585" s="45" t="s">
        <v>49</v>
      </c>
      <c r="B585" s="27">
        <v>951</v>
      </c>
      <c r="C585" s="51" t="s">
        <v>147</v>
      </c>
      <c r="D585" s="52">
        <v>31.4</v>
      </c>
      <c r="E585" s="48">
        <f t="shared" si="11"/>
        <v>31.4</v>
      </c>
      <c r="F585" s="61" t="e">
        <f>#REF!</f>
        <v>#REF!</v>
      </c>
    </row>
    <row r="586" spans="1:6" s="5" customFormat="1" ht="15.75" hidden="1" outlineLevel="7" x14ac:dyDescent="0.25">
      <c r="A586" s="29" t="s">
        <v>56</v>
      </c>
      <c r="B586" s="27">
        <v>951</v>
      </c>
      <c r="C586" s="51" t="s">
        <v>147</v>
      </c>
      <c r="D586" s="52">
        <v>36.200000000000003</v>
      </c>
      <c r="E586" s="48">
        <f t="shared" si="11"/>
        <v>36.200000000000003</v>
      </c>
      <c r="F586" s="61" t="e">
        <f>#REF!</f>
        <v>#REF!</v>
      </c>
    </row>
    <row r="587" spans="1:6" s="5" customFormat="1" ht="15.75" hidden="1" outlineLevel="3" collapsed="1" x14ac:dyDescent="0.25">
      <c r="A587" s="29" t="s">
        <v>51</v>
      </c>
      <c r="B587" s="27">
        <v>951</v>
      </c>
      <c r="C587" s="47" t="s">
        <v>147</v>
      </c>
      <c r="D587" s="43">
        <f>D588</f>
        <v>275.10000000000002</v>
      </c>
      <c r="E587" s="48">
        <f t="shared" si="11"/>
        <v>275.10000000000002</v>
      </c>
      <c r="F587" s="61" t="e">
        <f>#REF!</f>
        <v>#REF!</v>
      </c>
    </row>
    <row r="588" spans="1:6" s="5" customFormat="1" ht="22.5" hidden="1" outlineLevel="5" x14ac:dyDescent="0.25">
      <c r="A588" s="45" t="s">
        <v>148</v>
      </c>
      <c r="B588" s="27">
        <v>951</v>
      </c>
      <c r="C588" s="47" t="s">
        <v>147</v>
      </c>
      <c r="D588" s="43">
        <f>D589</f>
        <v>275.10000000000002</v>
      </c>
      <c r="E588" s="48">
        <f t="shared" si="11"/>
        <v>275.10000000000002</v>
      </c>
      <c r="F588" s="61" t="e">
        <f>#REF!</f>
        <v>#REF!</v>
      </c>
    </row>
    <row r="589" spans="1:6" s="5" customFormat="1" ht="15.75" hidden="1" outlineLevel="6" x14ac:dyDescent="0.25">
      <c r="A589" s="45" t="s">
        <v>100</v>
      </c>
      <c r="B589" s="27">
        <v>951</v>
      </c>
      <c r="C589" s="47" t="s">
        <v>147</v>
      </c>
      <c r="D589" s="43">
        <f>D590</f>
        <v>275.10000000000002</v>
      </c>
      <c r="E589" s="48">
        <f t="shared" si="11"/>
        <v>275.10000000000002</v>
      </c>
      <c r="F589" s="61" t="e">
        <f>#REF!</f>
        <v>#REF!</v>
      </c>
    </row>
    <row r="590" spans="1:6" s="5" customFormat="1" ht="15.75" hidden="1" outlineLevel="7" x14ac:dyDescent="0.25">
      <c r="A590" s="45" t="s">
        <v>101</v>
      </c>
      <c r="B590" s="27">
        <v>951</v>
      </c>
      <c r="C590" s="51" t="s">
        <v>147</v>
      </c>
      <c r="D590" s="52">
        <v>275.10000000000002</v>
      </c>
      <c r="E590" s="48">
        <f t="shared" si="11"/>
        <v>275.10000000000002</v>
      </c>
      <c r="F590" s="61" t="e">
        <f>#REF!</f>
        <v>#REF!</v>
      </c>
    </row>
    <row r="591" spans="1:6" s="5" customFormat="1" ht="15.75" hidden="1" outlineLevel="3" x14ac:dyDescent="0.25">
      <c r="A591" s="29" t="s">
        <v>101</v>
      </c>
      <c r="B591" s="27">
        <v>951</v>
      </c>
      <c r="C591" s="47" t="s">
        <v>147</v>
      </c>
      <c r="D591" s="43">
        <v>12932.1</v>
      </c>
      <c r="E591" s="48">
        <f t="shared" si="11"/>
        <v>12932.1</v>
      </c>
      <c r="F591" s="61" t="e">
        <f>#REF!</f>
        <v>#REF!</v>
      </c>
    </row>
    <row r="592" spans="1:6" s="5" customFormat="1" ht="22.5" hidden="1" outlineLevel="5" x14ac:dyDescent="0.25">
      <c r="A592" s="45" t="s">
        <v>149</v>
      </c>
      <c r="B592" s="27">
        <v>951</v>
      </c>
      <c r="C592" s="47" t="s">
        <v>147</v>
      </c>
      <c r="D592" s="43">
        <v>12932.1</v>
      </c>
      <c r="E592" s="48">
        <f t="shared" si="11"/>
        <v>12932.1</v>
      </c>
      <c r="F592" s="61" t="e">
        <f>#REF!</f>
        <v>#REF!</v>
      </c>
    </row>
    <row r="593" spans="1:6" s="5" customFormat="1" ht="15.75" hidden="1" outlineLevel="6" x14ac:dyDescent="0.25">
      <c r="A593" s="45" t="s">
        <v>100</v>
      </c>
      <c r="B593" s="27">
        <v>951</v>
      </c>
      <c r="C593" s="47" t="s">
        <v>147</v>
      </c>
      <c r="D593" s="43">
        <v>12932.1</v>
      </c>
      <c r="E593" s="48">
        <f t="shared" si="11"/>
        <v>12932.1</v>
      </c>
      <c r="F593" s="61" t="e">
        <f>#REF!</f>
        <v>#REF!</v>
      </c>
    </row>
    <row r="594" spans="1:6" s="5" customFormat="1" ht="15.75" hidden="1" outlineLevel="7" x14ac:dyDescent="0.25">
      <c r="A594" s="45" t="s">
        <v>101</v>
      </c>
      <c r="B594" s="27">
        <v>951</v>
      </c>
      <c r="C594" s="51" t="s">
        <v>147</v>
      </c>
      <c r="D594" s="52">
        <v>12932.1</v>
      </c>
      <c r="E594" s="48">
        <f t="shared" si="11"/>
        <v>12932.1</v>
      </c>
      <c r="F594" s="61" t="e">
        <f>#REF!</f>
        <v>#REF!</v>
      </c>
    </row>
    <row r="595" spans="1:6" s="5" customFormat="1" ht="15.75" hidden="1" outlineLevel="2" x14ac:dyDescent="0.25">
      <c r="A595" s="29" t="s">
        <v>101</v>
      </c>
      <c r="B595" s="27">
        <v>951</v>
      </c>
      <c r="C595" s="47" t="s">
        <v>147</v>
      </c>
      <c r="D595" s="43">
        <v>527377</v>
      </c>
      <c r="E595" s="48">
        <f t="shared" si="11"/>
        <v>527377</v>
      </c>
      <c r="F595" s="61" t="e">
        <f>#REF!</f>
        <v>#REF!</v>
      </c>
    </row>
    <row r="596" spans="1:6" s="5" customFormat="1" ht="15.75" hidden="1" outlineLevel="3" x14ac:dyDescent="0.25">
      <c r="A596" s="45" t="s">
        <v>150</v>
      </c>
      <c r="B596" s="27">
        <v>951</v>
      </c>
      <c r="C596" s="47" t="s">
        <v>147</v>
      </c>
      <c r="D596" s="43">
        <v>5329</v>
      </c>
      <c r="E596" s="48">
        <f t="shared" si="11"/>
        <v>5329</v>
      </c>
      <c r="F596" s="61" t="e">
        <f>#REF!</f>
        <v>#REF!</v>
      </c>
    </row>
    <row r="597" spans="1:6" s="5" customFormat="1" ht="22.5" hidden="1" outlineLevel="4" x14ac:dyDescent="0.25">
      <c r="A597" s="45" t="s">
        <v>151</v>
      </c>
      <c r="B597" s="27">
        <v>951</v>
      </c>
      <c r="C597" s="47" t="s">
        <v>147</v>
      </c>
      <c r="D597" s="43">
        <v>5329</v>
      </c>
      <c r="E597" s="48">
        <f t="shared" si="11"/>
        <v>5329</v>
      </c>
      <c r="F597" s="61" t="e">
        <f>#REF!</f>
        <v>#REF!</v>
      </c>
    </row>
    <row r="598" spans="1:6" s="5" customFormat="1" ht="33.75" hidden="1" outlineLevel="5" x14ac:dyDescent="0.25">
      <c r="A598" s="45" t="s">
        <v>152</v>
      </c>
      <c r="B598" s="27">
        <v>951</v>
      </c>
      <c r="C598" s="47" t="s">
        <v>147</v>
      </c>
      <c r="D598" s="43">
        <v>29</v>
      </c>
      <c r="E598" s="48">
        <f t="shared" si="11"/>
        <v>29</v>
      </c>
      <c r="F598" s="61" t="e">
        <f>#REF!</f>
        <v>#REF!</v>
      </c>
    </row>
    <row r="599" spans="1:6" s="5" customFormat="1" ht="15.75" hidden="1" outlineLevel="6" x14ac:dyDescent="0.25">
      <c r="A599" s="45" t="s">
        <v>28</v>
      </c>
      <c r="B599" s="27">
        <v>951</v>
      </c>
      <c r="C599" s="47" t="s">
        <v>147</v>
      </c>
      <c r="D599" s="43">
        <v>29</v>
      </c>
      <c r="E599" s="48">
        <f t="shared" si="11"/>
        <v>29</v>
      </c>
      <c r="F599" s="61" t="e">
        <f>#REF!</f>
        <v>#REF!</v>
      </c>
    </row>
    <row r="600" spans="1:6" s="5" customFormat="1" ht="15.75" hidden="1" outlineLevel="7" x14ac:dyDescent="0.25">
      <c r="A600" s="45" t="s">
        <v>30</v>
      </c>
      <c r="B600" s="27">
        <v>951</v>
      </c>
      <c r="C600" s="51" t="s">
        <v>147</v>
      </c>
      <c r="D600" s="52">
        <v>29</v>
      </c>
      <c r="E600" s="48">
        <f t="shared" si="11"/>
        <v>29</v>
      </c>
      <c r="F600" s="61" t="e">
        <f>#REF!</f>
        <v>#REF!</v>
      </c>
    </row>
    <row r="601" spans="1:6" s="5" customFormat="1" ht="15.75" hidden="1" outlineLevel="5" x14ac:dyDescent="0.25">
      <c r="A601" s="29" t="s">
        <v>34</v>
      </c>
      <c r="B601" s="27">
        <v>951</v>
      </c>
      <c r="C601" s="47" t="s">
        <v>147</v>
      </c>
      <c r="D601" s="43">
        <v>5300</v>
      </c>
      <c r="E601" s="48">
        <f t="shared" si="11"/>
        <v>5300</v>
      </c>
      <c r="F601" s="61" t="e">
        <f>#REF!</f>
        <v>#REF!</v>
      </c>
    </row>
    <row r="602" spans="1:6" s="5" customFormat="1" ht="15.75" hidden="1" outlineLevel="6" x14ac:dyDescent="0.25">
      <c r="A602" s="45" t="s">
        <v>47</v>
      </c>
      <c r="B602" s="27">
        <v>951</v>
      </c>
      <c r="C602" s="47" t="s">
        <v>147</v>
      </c>
      <c r="D602" s="43">
        <v>5300</v>
      </c>
      <c r="E602" s="48">
        <f t="shared" si="11"/>
        <v>5300</v>
      </c>
      <c r="F602" s="61" t="e">
        <f>#REF!</f>
        <v>#REF!</v>
      </c>
    </row>
    <row r="603" spans="1:6" s="5" customFormat="1" ht="22.5" hidden="1" outlineLevel="7" x14ac:dyDescent="0.25">
      <c r="A603" s="45" t="s">
        <v>153</v>
      </c>
      <c r="B603" s="27">
        <v>951</v>
      </c>
      <c r="C603" s="51" t="s">
        <v>147</v>
      </c>
      <c r="D603" s="52">
        <v>5300</v>
      </c>
      <c r="E603" s="48">
        <f t="shared" si="11"/>
        <v>5300</v>
      </c>
      <c r="F603" s="61" t="e">
        <f>#REF!</f>
        <v>#REF!</v>
      </c>
    </row>
    <row r="604" spans="1:6" s="5" customFormat="1" ht="22.5" hidden="1" outlineLevel="3" x14ac:dyDescent="0.25">
      <c r="A604" s="29" t="s">
        <v>153</v>
      </c>
      <c r="B604" s="27">
        <v>951</v>
      </c>
      <c r="C604" s="47" t="s">
        <v>147</v>
      </c>
      <c r="D604" s="43">
        <v>155784.79999999999</v>
      </c>
      <c r="E604" s="48">
        <f t="shared" si="11"/>
        <v>155784.79999999999</v>
      </c>
      <c r="F604" s="61" t="e">
        <f>#REF!</f>
        <v>#REF!</v>
      </c>
    </row>
    <row r="605" spans="1:6" s="5" customFormat="1" ht="22.5" hidden="1" outlineLevel="5" x14ac:dyDescent="0.25">
      <c r="A605" s="45" t="s">
        <v>154</v>
      </c>
      <c r="B605" s="27">
        <v>951</v>
      </c>
      <c r="C605" s="47" t="s">
        <v>147</v>
      </c>
      <c r="D605" s="43">
        <v>81427.5</v>
      </c>
      <c r="E605" s="48">
        <f t="shared" si="11"/>
        <v>81427.5</v>
      </c>
      <c r="F605" s="61" t="e">
        <f>#REF!</f>
        <v>#REF!</v>
      </c>
    </row>
    <row r="606" spans="1:6" s="5" customFormat="1" ht="15.75" hidden="1" outlineLevel="6" x14ac:dyDescent="0.25">
      <c r="A606" s="45" t="s">
        <v>28</v>
      </c>
      <c r="B606" s="27">
        <v>951</v>
      </c>
      <c r="C606" s="47" t="s">
        <v>147</v>
      </c>
      <c r="D606" s="43">
        <v>81427.5</v>
      </c>
      <c r="E606" s="48">
        <f t="shared" si="11"/>
        <v>81427.5</v>
      </c>
      <c r="F606" s="61" t="e">
        <f>#REF!</f>
        <v>#REF!</v>
      </c>
    </row>
    <row r="607" spans="1:6" s="5" customFormat="1" ht="15.75" hidden="1" outlineLevel="7" x14ac:dyDescent="0.25">
      <c r="A607" s="45" t="s">
        <v>30</v>
      </c>
      <c r="B607" s="27">
        <v>951</v>
      </c>
      <c r="C607" s="51" t="s">
        <v>147</v>
      </c>
      <c r="D607" s="52">
        <v>81427.5</v>
      </c>
      <c r="E607" s="48">
        <f t="shared" si="11"/>
        <v>81427.5</v>
      </c>
      <c r="F607" s="61" t="e">
        <f>#REF!</f>
        <v>#REF!</v>
      </c>
    </row>
    <row r="608" spans="1:6" s="5" customFormat="1" ht="15.75" hidden="1" outlineLevel="5" x14ac:dyDescent="0.25">
      <c r="A608" s="29" t="s">
        <v>34</v>
      </c>
      <c r="B608" s="27">
        <v>951</v>
      </c>
      <c r="C608" s="47" t="s">
        <v>147</v>
      </c>
      <c r="D608" s="43">
        <v>34534.5</v>
      </c>
      <c r="E608" s="48">
        <f t="shared" si="11"/>
        <v>34534.5</v>
      </c>
      <c r="F608" s="61" t="e">
        <f>#REF!</f>
        <v>#REF!</v>
      </c>
    </row>
    <row r="609" spans="1:6" s="5" customFormat="1" ht="15.75" hidden="1" outlineLevel="6" x14ac:dyDescent="0.25">
      <c r="A609" s="45" t="s">
        <v>36</v>
      </c>
      <c r="B609" s="27">
        <v>951</v>
      </c>
      <c r="C609" s="47" t="s">
        <v>147</v>
      </c>
      <c r="D609" s="43">
        <v>34534.5</v>
      </c>
      <c r="E609" s="48">
        <f t="shared" si="11"/>
        <v>34534.5</v>
      </c>
      <c r="F609" s="61" t="e">
        <f>#REF!</f>
        <v>#REF!</v>
      </c>
    </row>
    <row r="610" spans="1:6" s="5" customFormat="1" ht="15.75" hidden="1" outlineLevel="7" x14ac:dyDescent="0.25">
      <c r="A610" s="45" t="s">
        <v>68</v>
      </c>
      <c r="B610" s="27">
        <v>951</v>
      </c>
      <c r="C610" s="51" t="s">
        <v>147</v>
      </c>
      <c r="D610" s="52">
        <v>34534.5</v>
      </c>
      <c r="E610" s="48">
        <f t="shared" si="11"/>
        <v>34534.5</v>
      </c>
      <c r="F610" s="61" t="e">
        <f>#REF!</f>
        <v>#REF!</v>
      </c>
    </row>
    <row r="611" spans="1:6" s="5" customFormat="1" ht="15.75" hidden="1" outlineLevel="5" x14ac:dyDescent="0.25">
      <c r="A611" s="29" t="s">
        <v>68</v>
      </c>
      <c r="B611" s="27">
        <v>951</v>
      </c>
      <c r="C611" s="47" t="s">
        <v>147</v>
      </c>
      <c r="D611" s="43">
        <v>20160</v>
      </c>
      <c r="E611" s="48">
        <f t="shared" si="11"/>
        <v>20160</v>
      </c>
      <c r="F611" s="61" t="e">
        <f>#REF!</f>
        <v>#REF!</v>
      </c>
    </row>
    <row r="612" spans="1:6" s="5" customFormat="1" ht="22.5" hidden="1" outlineLevel="6" x14ac:dyDescent="0.25">
      <c r="A612" s="45" t="s">
        <v>105</v>
      </c>
      <c r="B612" s="27">
        <v>951</v>
      </c>
      <c r="C612" s="47" t="s">
        <v>147</v>
      </c>
      <c r="D612" s="43">
        <v>20160</v>
      </c>
      <c r="E612" s="48">
        <f t="shared" si="11"/>
        <v>20160</v>
      </c>
      <c r="F612" s="61" t="e">
        <f>#REF!</f>
        <v>#REF!</v>
      </c>
    </row>
    <row r="613" spans="1:6" s="5" customFormat="1" ht="15.75" hidden="1" outlineLevel="7" x14ac:dyDescent="0.25">
      <c r="A613" s="45" t="s">
        <v>106</v>
      </c>
      <c r="B613" s="27">
        <v>951</v>
      </c>
      <c r="C613" s="51" t="s">
        <v>147</v>
      </c>
      <c r="D613" s="52">
        <v>20160</v>
      </c>
      <c r="E613" s="48">
        <f t="shared" si="11"/>
        <v>20160</v>
      </c>
      <c r="F613" s="61" t="e">
        <f>#REF!</f>
        <v>#REF!</v>
      </c>
    </row>
    <row r="614" spans="1:6" s="5" customFormat="1" ht="22.5" hidden="1" outlineLevel="5" x14ac:dyDescent="0.25">
      <c r="A614" s="29" t="s">
        <v>107</v>
      </c>
      <c r="B614" s="27">
        <v>951</v>
      </c>
      <c r="C614" s="47" t="s">
        <v>147</v>
      </c>
      <c r="D614" s="43">
        <v>19662.8</v>
      </c>
      <c r="E614" s="48">
        <f t="shared" si="11"/>
        <v>19662.8</v>
      </c>
      <c r="F614" s="61" t="e">
        <f>#REF!</f>
        <v>#REF!</v>
      </c>
    </row>
    <row r="615" spans="1:6" s="5" customFormat="1" ht="15.75" hidden="1" outlineLevel="6" x14ac:dyDescent="0.25">
      <c r="A615" s="45" t="s">
        <v>47</v>
      </c>
      <c r="B615" s="27">
        <v>951</v>
      </c>
      <c r="C615" s="47" t="s">
        <v>147</v>
      </c>
      <c r="D615" s="43">
        <v>19662.8</v>
      </c>
      <c r="E615" s="48">
        <f t="shared" si="11"/>
        <v>19662.8</v>
      </c>
      <c r="F615" s="61" t="e">
        <f>#REF!</f>
        <v>#REF!</v>
      </c>
    </row>
    <row r="616" spans="1:6" s="5" customFormat="1" ht="22.5" hidden="1" outlineLevel="7" x14ac:dyDescent="0.25">
      <c r="A616" s="45" t="s">
        <v>153</v>
      </c>
      <c r="B616" s="27">
        <v>951</v>
      </c>
      <c r="C616" s="51" t="s">
        <v>147</v>
      </c>
      <c r="D616" s="52">
        <v>19662.8</v>
      </c>
      <c r="E616" s="48">
        <f t="shared" si="11"/>
        <v>19662.8</v>
      </c>
      <c r="F616" s="61" t="e">
        <f>#REF!</f>
        <v>#REF!</v>
      </c>
    </row>
    <row r="617" spans="1:6" s="5" customFormat="1" ht="22.5" hidden="1" outlineLevel="3" x14ac:dyDescent="0.25">
      <c r="A617" s="29" t="s">
        <v>153</v>
      </c>
      <c r="B617" s="27">
        <v>951</v>
      </c>
      <c r="C617" s="47" t="s">
        <v>147</v>
      </c>
      <c r="D617" s="43">
        <v>366263.2</v>
      </c>
      <c r="E617" s="48">
        <f t="shared" si="11"/>
        <v>366263.2</v>
      </c>
      <c r="F617" s="61" t="e">
        <f>#REF!</f>
        <v>#REF!</v>
      </c>
    </row>
    <row r="618" spans="1:6" s="5" customFormat="1" ht="15.75" hidden="1" outlineLevel="5" x14ac:dyDescent="0.25">
      <c r="A618" s="45" t="s">
        <v>79</v>
      </c>
      <c r="B618" s="27">
        <v>951</v>
      </c>
      <c r="C618" s="47" t="s">
        <v>147</v>
      </c>
      <c r="D618" s="43">
        <v>307933.5</v>
      </c>
      <c r="E618" s="48">
        <f t="shared" si="11"/>
        <v>307933.5</v>
      </c>
      <c r="F618" s="61" t="e">
        <f>#REF!</f>
        <v>#REF!</v>
      </c>
    </row>
    <row r="619" spans="1:6" s="5" customFormat="1" ht="33.75" hidden="1" outlineLevel="6" x14ac:dyDescent="0.25">
      <c r="A619" s="45" t="s">
        <v>16</v>
      </c>
      <c r="B619" s="27">
        <v>951</v>
      </c>
      <c r="C619" s="47" t="s">
        <v>147</v>
      </c>
      <c r="D619" s="43">
        <v>307933.5</v>
      </c>
      <c r="E619" s="48">
        <f t="shared" si="11"/>
        <v>307933.5</v>
      </c>
      <c r="F619" s="61" t="e">
        <f>#REF!</f>
        <v>#REF!</v>
      </c>
    </row>
    <row r="620" spans="1:6" s="5" customFormat="1" ht="15.75" hidden="1" outlineLevel="7" x14ac:dyDescent="0.25">
      <c r="A620" s="45" t="s">
        <v>80</v>
      </c>
      <c r="B620" s="27">
        <v>951</v>
      </c>
      <c r="C620" s="51" t="s">
        <v>147</v>
      </c>
      <c r="D620" s="52">
        <v>305362.7</v>
      </c>
      <c r="E620" s="48">
        <f t="shared" si="11"/>
        <v>305362.7</v>
      </c>
      <c r="F620" s="61" t="e">
        <f>#REF!</f>
        <v>#REF!</v>
      </c>
    </row>
    <row r="621" spans="1:6" s="5" customFormat="1" ht="15.75" hidden="1" outlineLevel="7" x14ac:dyDescent="0.25">
      <c r="A621" s="29" t="s">
        <v>20</v>
      </c>
      <c r="B621" s="27">
        <v>951</v>
      </c>
      <c r="C621" s="51" t="s">
        <v>147</v>
      </c>
      <c r="D621" s="52">
        <v>2570.8000000000002</v>
      </c>
      <c r="E621" s="48">
        <f t="shared" si="11"/>
        <v>2570.8000000000002</v>
      </c>
      <c r="F621" s="61" t="e">
        <f>#REF!</f>
        <v>#REF!</v>
      </c>
    </row>
    <row r="622" spans="1:6" s="5" customFormat="1" ht="15.75" hidden="1" outlineLevel="5" x14ac:dyDescent="0.25">
      <c r="A622" s="29" t="s">
        <v>26</v>
      </c>
      <c r="B622" s="27">
        <v>951</v>
      </c>
      <c r="C622" s="47" t="s">
        <v>147</v>
      </c>
      <c r="D622" s="43">
        <v>57534.1</v>
      </c>
      <c r="E622" s="48">
        <f t="shared" si="11"/>
        <v>57534.1</v>
      </c>
      <c r="F622" s="61" t="e">
        <f>#REF!</f>
        <v>#REF!</v>
      </c>
    </row>
    <row r="623" spans="1:6" s="5" customFormat="1" ht="15.75" hidden="1" outlineLevel="6" x14ac:dyDescent="0.25">
      <c r="A623" s="45" t="s">
        <v>28</v>
      </c>
      <c r="B623" s="27">
        <v>951</v>
      </c>
      <c r="C623" s="47" t="s">
        <v>147</v>
      </c>
      <c r="D623" s="43">
        <v>57534.1</v>
      </c>
      <c r="E623" s="48">
        <f t="shared" si="11"/>
        <v>57534.1</v>
      </c>
      <c r="F623" s="61" t="e">
        <f>#REF!</f>
        <v>#REF!</v>
      </c>
    </row>
    <row r="624" spans="1:6" s="5" customFormat="1" ht="15.75" hidden="1" outlineLevel="7" x14ac:dyDescent="0.25">
      <c r="A624" s="45" t="s">
        <v>30</v>
      </c>
      <c r="B624" s="27">
        <v>951</v>
      </c>
      <c r="C624" s="51" t="s">
        <v>147</v>
      </c>
      <c r="D624" s="52">
        <v>13970.6</v>
      </c>
      <c r="E624" s="48">
        <f t="shared" si="11"/>
        <v>13970.6</v>
      </c>
      <c r="F624" s="61" t="e">
        <f>#REF!</f>
        <v>#REF!</v>
      </c>
    </row>
    <row r="625" spans="1:6" s="5" customFormat="1" ht="15.75" hidden="1" outlineLevel="7" x14ac:dyDescent="0.25">
      <c r="A625" s="29" t="s">
        <v>32</v>
      </c>
      <c r="B625" s="27">
        <v>951</v>
      </c>
      <c r="C625" s="51" t="s">
        <v>147</v>
      </c>
      <c r="D625" s="52">
        <v>43563.5</v>
      </c>
      <c r="E625" s="48">
        <f t="shared" si="11"/>
        <v>43563.5</v>
      </c>
      <c r="F625" s="61" t="e">
        <f>#REF!</f>
        <v>#REF!</v>
      </c>
    </row>
    <row r="626" spans="1:6" s="5" customFormat="1" ht="15.75" hidden="1" outlineLevel="5" x14ac:dyDescent="0.25">
      <c r="A626" s="29" t="s">
        <v>34</v>
      </c>
      <c r="B626" s="27">
        <v>951</v>
      </c>
      <c r="C626" s="47" t="s">
        <v>147</v>
      </c>
      <c r="D626" s="43">
        <v>795.6</v>
      </c>
      <c r="E626" s="48">
        <f t="shared" si="11"/>
        <v>795.6</v>
      </c>
      <c r="F626" s="61" t="e">
        <f>#REF!</f>
        <v>#REF!</v>
      </c>
    </row>
    <row r="627" spans="1:6" s="5" customFormat="1" ht="15.75" hidden="1" outlineLevel="6" x14ac:dyDescent="0.25">
      <c r="A627" s="45" t="s">
        <v>47</v>
      </c>
      <c r="B627" s="27">
        <v>951</v>
      </c>
      <c r="C627" s="47" t="s">
        <v>147</v>
      </c>
      <c r="D627" s="43">
        <v>795.6</v>
      </c>
      <c r="E627" s="48">
        <f t="shared" si="11"/>
        <v>795.6</v>
      </c>
      <c r="F627" s="61" t="e">
        <f>#REF!</f>
        <v>#REF!</v>
      </c>
    </row>
    <row r="628" spans="1:6" s="5" customFormat="1" ht="15.75" hidden="1" outlineLevel="7" x14ac:dyDescent="0.25">
      <c r="A628" s="45" t="s">
        <v>49</v>
      </c>
      <c r="B628" s="27">
        <v>951</v>
      </c>
      <c r="C628" s="51" t="s">
        <v>147</v>
      </c>
      <c r="D628" s="52">
        <v>563.6</v>
      </c>
      <c r="E628" s="48">
        <f t="shared" si="11"/>
        <v>563.6</v>
      </c>
      <c r="F628" s="61" t="e">
        <f>#REF!</f>
        <v>#REF!</v>
      </c>
    </row>
    <row r="629" spans="1:6" s="5" customFormat="1" ht="15.75" hidden="1" outlineLevel="7" x14ac:dyDescent="0.25">
      <c r="A629" s="29" t="s">
        <v>56</v>
      </c>
      <c r="B629" s="27">
        <v>951</v>
      </c>
      <c r="C629" s="51" t="s">
        <v>147</v>
      </c>
      <c r="D629" s="52">
        <v>232</v>
      </c>
      <c r="E629" s="48">
        <f t="shared" si="11"/>
        <v>232</v>
      </c>
      <c r="F629" s="61" t="e">
        <f>#REF!</f>
        <v>#REF!</v>
      </c>
    </row>
    <row r="630" spans="1:6" s="5" customFormat="1" ht="15.75" hidden="1" outlineLevel="1" x14ac:dyDescent="0.25">
      <c r="A630" s="29" t="s">
        <v>51</v>
      </c>
      <c r="B630" s="27">
        <v>951</v>
      </c>
      <c r="C630" s="47" t="s">
        <v>156</v>
      </c>
      <c r="D630" s="43">
        <v>7000</v>
      </c>
      <c r="E630" s="48">
        <f t="shared" si="11"/>
        <v>7000</v>
      </c>
      <c r="F630" s="61" t="e">
        <f>#REF!</f>
        <v>#REF!</v>
      </c>
    </row>
    <row r="631" spans="1:6" s="5" customFormat="1" ht="15.75" hidden="1" outlineLevel="2" x14ac:dyDescent="0.25">
      <c r="A631" s="45" t="s">
        <v>155</v>
      </c>
      <c r="B631" s="27">
        <v>951</v>
      </c>
      <c r="C631" s="47" t="s">
        <v>156</v>
      </c>
      <c r="D631" s="43">
        <v>7000</v>
      </c>
      <c r="E631" s="48">
        <f t="shared" si="11"/>
        <v>7000</v>
      </c>
      <c r="F631" s="61" t="e">
        <f>#REF!</f>
        <v>#REF!</v>
      </c>
    </row>
    <row r="632" spans="1:6" s="5" customFormat="1" ht="22.5" hidden="1" outlineLevel="5" x14ac:dyDescent="0.25">
      <c r="A632" s="45" t="s">
        <v>157</v>
      </c>
      <c r="B632" s="27">
        <v>951</v>
      </c>
      <c r="C632" s="47" t="s">
        <v>156</v>
      </c>
      <c r="D632" s="43">
        <v>7000</v>
      </c>
      <c r="E632" s="48">
        <f t="shared" si="11"/>
        <v>7000</v>
      </c>
      <c r="F632" s="61" t="e">
        <f>#REF!</f>
        <v>#REF!</v>
      </c>
    </row>
    <row r="633" spans="1:6" s="5" customFormat="1" ht="15.75" hidden="1" outlineLevel="6" x14ac:dyDescent="0.25">
      <c r="A633" s="45" t="s">
        <v>28</v>
      </c>
      <c r="B633" s="27">
        <v>951</v>
      </c>
      <c r="C633" s="47" t="s">
        <v>156</v>
      </c>
      <c r="D633" s="43">
        <v>7000</v>
      </c>
      <c r="E633" s="48">
        <f t="shared" ref="E633:E705" si="12">D633</f>
        <v>7000</v>
      </c>
      <c r="F633" s="61" t="e">
        <f>#REF!</f>
        <v>#REF!</v>
      </c>
    </row>
    <row r="634" spans="1:6" s="5" customFormat="1" ht="15.75" hidden="1" outlineLevel="7" x14ac:dyDescent="0.25">
      <c r="A634" s="45" t="s">
        <v>30</v>
      </c>
      <c r="B634" s="27">
        <v>951</v>
      </c>
      <c r="C634" s="51" t="s">
        <v>156</v>
      </c>
      <c r="D634" s="52">
        <v>7000</v>
      </c>
      <c r="E634" s="48">
        <f t="shared" si="12"/>
        <v>7000</v>
      </c>
      <c r="F634" s="61" t="e">
        <f>#REF!</f>
        <v>#REF!</v>
      </c>
    </row>
    <row r="635" spans="1:6" s="5" customFormat="1" ht="15.75" hidden="1" outlineLevel="1" x14ac:dyDescent="0.25">
      <c r="A635" s="29" t="s">
        <v>34</v>
      </c>
      <c r="B635" s="27">
        <v>951</v>
      </c>
      <c r="C635" s="47" t="s">
        <v>159</v>
      </c>
      <c r="D635" s="43">
        <v>1902182.3</v>
      </c>
      <c r="E635" s="48">
        <f t="shared" si="12"/>
        <v>1902182.3</v>
      </c>
      <c r="F635" s="61" t="e">
        <f>#REF!</f>
        <v>#REF!</v>
      </c>
    </row>
    <row r="636" spans="1:6" s="5" customFormat="1" ht="15.75" hidden="1" outlineLevel="2" x14ac:dyDescent="0.25">
      <c r="A636" s="45" t="s">
        <v>158</v>
      </c>
      <c r="B636" s="27">
        <v>951</v>
      </c>
      <c r="C636" s="47" t="s">
        <v>159</v>
      </c>
      <c r="D636" s="43">
        <v>170476.3</v>
      </c>
      <c r="E636" s="48">
        <f t="shared" si="12"/>
        <v>170476.3</v>
      </c>
      <c r="F636" s="61" t="e">
        <f>#REF!</f>
        <v>#REF!</v>
      </c>
    </row>
    <row r="637" spans="1:6" s="5" customFormat="1" ht="22.5" hidden="1" outlineLevel="3" x14ac:dyDescent="0.25">
      <c r="A637" s="45" t="s">
        <v>13</v>
      </c>
      <c r="B637" s="27">
        <v>951</v>
      </c>
      <c r="C637" s="47" t="s">
        <v>159</v>
      </c>
      <c r="D637" s="43">
        <v>3487.8</v>
      </c>
      <c r="E637" s="48">
        <f t="shared" si="12"/>
        <v>3487.8</v>
      </c>
      <c r="F637" s="61" t="e">
        <f>#REF!</f>
        <v>#REF!</v>
      </c>
    </row>
    <row r="638" spans="1:6" s="5" customFormat="1" ht="22.5" hidden="1" outlineLevel="5" x14ac:dyDescent="0.25">
      <c r="A638" s="45" t="s">
        <v>55</v>
      </c>
      <c r="B638" s="27">
        <v>951</v>
      </c>
      <c r="C638" s="47" t="s">
        <v>159</v>
      </c>
      <c r="D638" s="43">
        <v>3487.8</v>
      </c>
      <c r="E638" s="48">
        <f t="shared" si="12"/>
        <v>3487.8</v>
      </c>
      <c r="F638" s="61" t="e">
        <f>#REF!</f>
        <v>#REF!</v>
      </c>
    </row>
    <row r="639" spans="1:6" s="5" customFormat="1" ht="33.75" hidden="1" outlineLevel="6" x14ac:dyDescent="0.25">
      <c r="A639" s="45" t="s">
        <v>16</v>
      </c>
      <c r="B639" s="27">
        <v>951</v>
      </c>
      <c r="C639" s="47" t="s">
        <v>159</v>
      </c>
      <c r="D639" s="43">
        <v>3487.8</v>
      </c>
      <c r="E639" s="48">
        <f t="shared" si="12"/>
        <v>3487.8</v>
      </c>
      <c r="F639" s="61" t="e">
        <f>#REF!</f>
        <v>#REF!</v>
      </c>
    </row>
    <row r="640" spans="1:6" s="5" customFormat="1" ht="15.75" hidden="1" outlineLevel="7" x14ac:dyDescent="0.25">
      <c r="A640" s="45" t="s">
        <v>18</v>
      </c>
      <c r="B640" s="27">
        <v>951</v>
      </c>
      <c r="C640" s="51" t="s">
        <v>159</v>
      </c>
      <c r="D640" s="52">
        <v>3487.8</v>
      </c>
      <c r="E640" s="48">
        <f t="shared" si="12"/>
        <v>3487.8</v>
      </c>
      <c r="F640" s="61" t="e">
        <f>#REF!</f>
        <v>#REF!</v>
      </c>
    </row>
    <row r="641" spans="1:6" s="5" customFormat="1" ht="15.75" hidden="1" outlineLevel="3" x14ac:dyDescent="0.25">
      <c r="A641" s="29" t="s">
        <v>20</v>
      </c>
      <c r="B641" s="27">
        <v>951</v>
      </c>
      <c r="C641" s="47" t="s">
        <v>159</v>
      </c>
      <c r="D641" s="43">
        <v>166988.5</v>
      </c>
      <c r="E641" s="48">
        <f t="shared" si="12"/>
        <v>166988.5</v>
      </c>
      <c r="F641" s="61" t="e">
        <f>#REF!</f>
        <v>#REF!</v>
      </c>
    </row>
    <row r="642" spans="1:6" s="5" customFormat="1" ht="15.75" hidden="1" outlineLevel="5" x14ac:dyDescent="0.25">
      <c r="A642" s="45" t="s">
        <v>24</v>
      </c>
      <c r="B642" s="27">
        <v>951</v>
      </c>
      <c r="C642" s="47" t="s">
        <v>159</v>
      </c>
      <c r="D642" s="43">
        <v>149931.79999999999</v>
      </c>
      <c r="E642" s="48">
        <f t="shared" si="12"/>
        <v>149931.79999999999</v>
      </c>
      <c r="F642" s="61" t="e">
        <f>#REF!</f>
        <v>#REF!</v>
      </c>
    </row>
    <row r="643" spans="1:6" s="5" customFormat="1" ht="33.75" hidden="1" outlineLevel="6" x14ac:dyDescent="0.25">
      <c r="A643" s="45" t="s">
        <v>16</v>
      </c>
      <c r="B643" s="27">
        <v>951</v>
      </c>
      <c r="C643" s="47" t="s">
        <v>159</v>
      </c>
      <c r="D643" s="43">
        <v>149931.79999999999</v>
      </c>
      <c r="E643" s="48">
        <f t="shared" si="12"/>
        <v>149931.79999999999</v>
      </c>
      <c r="F643" s="61" t="e">
        <f>#REF!</f>
        <v>#REF!</v>
      </c>
    </row>
    <row r="644" spans="1:6" s="5" customFormat="1" ht="15.75" hidden="1" outlineLevel="7" x14ac:dyDescent="0.25">
      <c r="A644" s="45" t="s">
        <v>18</v>
      </c>
      <c r="B644" s="27">
        <v>951</v>
      </c>
      <c r="C644" s="51" t="s">
        <v>159</v>
      </c>
      <c r="D644" s="52">
        <v>149758</v>
      </c>
      <c r="E644" s="48">
        <f t="shared" si="12"/>
        <v>149758</v>
      </c>
      <c r="F644" s="61" t="e">
        <f>#REF!</f>
        <v>#REF!</v>
      </c>
    </row>
    <row r="645" spans="1:6" s="5" customFormat="1" ht="15.75" hidden="1" outlineLevel="7" x14ac:dyDescent="0.25">
      <c r="A645" s="29" t="s">
        <v>20</v>
      </c>
      <c r="B645" s="27">
        <v>951</v>
      </c>
      <c r="C645" s="51" t="s">
        <v>159</v>
      </c>
      <c r="D645" s="52">
        <v>173.8</v>
      </c>
      <c r="E645" s="48">
        <f t="shared" si="12"/>
        <v>173.8</v>
      </c>
      <c r="F645" s="61" t="e">
        <f>#REF!</f>
        <v>#REF!</v>
      </c>
    </row>
    <row r="646" spans="1:6" s="5" customFormat="1" ht="15.75" hidden="1" outlineLevel="5" x14ac:dyDescent="0.25">
      <c r="A646" s="29" t="s">
        <v>26</v>
      </c>
      <c r="B646" s="27">
        <v>951</v>
      </c>
      <c r="C646" s="47" t="s">
        <v>159</v>
      </c>
      <c r="D646" s="43">
        <v>17005.7</v>
      </c>
      <c r="E646" s="48">
        <f t="shared" si="12"/>
        <v>17005.7</v>
      </c>
      <c r="F646" s="61" t="e">
        <f>#REF!</f>
        <v>#REF!</v>
      </c>
    </row>
    <row r="647" spans="1:6" s="5" customFormat="1" ht="15.75" hidden="1" outlineLevel="6" x14ac:dyDescent="0.25">
      <c r="A647" s="45" t="s">
        <v>28</v>
      </c>
      <c r="B647" s="27">
        <v>951</v>
      </c>
      <c r="C647" s="47" t="s">
        <v>159</v>
      </c>
      <c r="D647" s="43">
        <v>17005.7</v>
      </c>
      <c r="E647" s="48">
        <f t="shared" si="12"/>
        <v>17005.7</v>
      </c>
      <c r="F647" s="61" t="e">
        <f>#REF!</f>
        <v>#REF!</v>
      </c>
    </row>
    <row r="648" spans="1:6" s="5" customFormat="1" ht="15.75" hidden="1" outlineLevel="7" x14ac:dyDescent="0.25">
      <c r="A648" s="45" t="s">
        <v>30</v>
      </c>
      <c r="B648" s="27">
        <v>951</v>
      </c>
      <c r="C648" s="51" t="s">
        <v>159</v>
      </c>
      <c r="D648" s="52">
        <v>1782.4</v>
      </c>
      <c r="E648" s="48">
        <f t="shared" si="12"/>
        <v>1782.4</v>
      </c>
      <c r="F648" s="61" t="e">
        <f>#REF!</f>
        <v>#REF!</v>
      </c>
    </row>
    <row r="649" spans="1:6" s="5" customFormat="1" ht="15.75" hidden="1" outlineLevel="7" x14ac:dyDescent="0.25">
      <c r="A649" s="29" t="s">
        <v>32</v>
      </c>
      <c r="B649" s="27">
        <v>951</v>
      </c>
      <c r="C649" s="51" t="s">
        <v>159</v>
      </c>
      <c r="D649" s="52">
        <v>15223.3</v>
      </c>
      <c r="E649" s="48">
        <f t="shared" si="12"/>
        <v>15223.3</v>
      </c>
      <c r="F649" s="61" t="e">
        <f>#REF!</f>
        <v>#REF!</v>
      </c>
    </row>
    <row r="650" spans="1:6" s="5" customFormat="1" ht="15.75" hidden="1" outlineLevel="5" x14ac:dyDescent="0.25">
      <c r="A650" s="29" t="s">
        <v>34</v>
      </c>
      <c r="B650" s="27">
        <v>951</v>
      </c>
      <c r="C650" s="47" t="s">
        <v>159</v>
      </c>
      <c r="D650" s="43">
        <v>51</v>
      </c>
      <c r="E650" s="48">
        <f t="shared" si="12"/>
        <v>51</v>
      </c>
      <c r="F650" s="61" t="e">
        <f>#REF!</f>
        <v>#REF!</v>
      </c>
    </row>
    <row r="651" spans="1:6" s="5" customFormat="1" ht="15.75" hidden="1" outlineLevel="6" x14ac:dyDescent="0.25">
      <c r="A651" s="45" t="s">
        <v>47</v>
      </c>
      <c r="B651" s="27">
        <v>951</v>
      </c>
      <c r="C651" s="47" t="s">
        <v>159</v>
      </c>
      <c r="D651" s="43">
        <v>51</v>
      </c>
      <c r="E651" s="48">
        <f t="shared" si="12"/>
        <v>51</v>
      </c>
      <c r="F651" s="61" t="e">
        <f>#REF!</f>
        <v>#REF!</v>
      </c>
    </row>
    <row r="652" spans="1:6" s="5" customFormat="1" ht="15.75" hidden="1" outlineLevel="7" x14ac:dyDescent="0.25">
      <c r="A652" s="45" t="s">
        <v>49</v>
      </c>
      <c r="B652" s="27">
        <v>951</v>
      </c>
      <c r="C652" s="51" t="s">
        <v>159</v>
      </c>
      <c r="D652" s="52">
        <v>51</v>
      </c>
      <c r="E652" s="48">
        <f t="shared" si="12"/>
        <v>51</v>
      </c>
      <c r="F652" s="61" t="e">
        <f>#REF!</f>
        <v>#REF!</v>
      </c>
    </row>
    <row r="653" spans="1:6" s="5" customFormat="1" ht="15.75" hidden="1" outlineLevel="2" x14ac:dyDescent="0.25">
      <c r="A653" s="29" t="s">
        <v>51</v>
      </c>
      <c r="B653" s="27">
        <v>951</v>
      </c>
      <c r="C653" s="47" t="s">
        <v>159</v>
      </c>
      <c r="D653" s="43">
        <v>1475750</v>
      </c>
      <c r="E653" s="48">
        <f t="shared" si="12"/>
        <v>1475750</v>
      </c>
      <c r="F653" s="61" t="e">
        <f>#REF!</f>
        <v>#REF!</v>
      </c>
    </row>
    <row r="654" spans="1:6" s="5" customFormat="1" ht="15.75" hidden="1" outlineLevel="3" x14ac:dyDescent="0.25">
      <c r="A654" s="45" t="s">
        <v>160</v>
      </c>
      <c r="B654" s="27">
        <v>951</v>
      </c>
      <c r="C654" s="47" t="s">
        <v>159</v>
      </c>
      <c r="D654" s="43">
        <v>240240</v>
      </c>
      <c r="E654" s="48">
        <f t="shared" si="12"/>
        <v>240240</v>
      </c>
      <c r="F654" s="61" t="e">
        <f>#REF!</f>
        <v>#REF!</v>
      </c>
    </row>
    <row r="655" spans="1:6" s="5" customFormat="1" ht="15.75" hidden="1" outlineLevel="5" x14ac:dyDescent="0.25">
      <c r="A655" s="45" t="s">
        <v>161</v>
      </c>
      <c r="B655" s="27">
        <v>951</v>
      </c>
      <c r="C655" s="47" t="s">
        <v>159</v>
      </c>
      <c r="D655" s="43">
        <v>240240</v>
      </c>
      <c r="E655" s="48">
        <f t="shared" si="12"/>
        <v>240240</v>
      </c>
      <c r="F655" s="61" t="e">
        <f>#REF!</f>
        <v>#REF!</v>
      </c>
    </row>
    <row r="656" spans="1:6" s="5" customFormat="1" ht="15.75" hidden="1" outlineLevel="6" x14ac:dyDescent="0.25">
      <c r="A656" s="45" t="s">
        <v>47</v>
      </c>
      <c r="B656" s="27">
        <v>951</v>
      </c>
      <c r="C656" s="47" t="s">
        <v>159</v>
      </c>
      <c r="D656" s="43">
        <v>240240</v>
      </c>
      <c r="E656" s="48">
        <f t="shared" si="12"/>
        <v>240240</v>
      </c>
      <c r="F656" s="61" t="e">
        <f>#REF!</f>
        <v>#REF!</v>
      </c>
    </row>
    <row r="657" spans="1:6" s="5" customFormat="1" ht="22.5" hidden="1" outlineLevel="7" x14ac:dyDescent="0.25">
      <c r="A657" s="45" t="s">
        <v>153</v>
      </c>
      <c r="B657" s="27">
        <v>951</v>
      </c>
      <c r="C657" s="51" t="s">
        <v>159</v>
      </c>
      <c r="D657" s="52">
        <v>240240</v>
      </c>
      <c r="E657" s="48">
        <f t="shared" si="12"/>
        <v>240240</v>
      </c>
      <c r="F657" s="61" t="e">
        <f>#REF!</f>
        <v>#REF!</v>
      </c>
    </row>
    <row r="658" spans="1:6" s="5" customFormat="1" ht="22.5" hidden="1" outlineLevel="3" x14ac:dyDescent="0.25">
      <c r="A658" s="29" t="s">
        <v>153</v>
      </c>
      <c r="B658" s="27">
        <v>951</v>
      </c>
      <c r="C658" s="47" t="s">
        <v>159</v>
      </c>
      <c r="D658" s="43">
        <v>192793</v>
      </c>
      <c r="E658" s="48">
        <f t="shared" si="12"/>
        <v>192793</v>
      </c>
      <c r="F658" s="61" t="e">
        <f>#REF!</f>
        <v>#REF!</v>
      </c>
    </row>
    <row r="659" spans="1:6" s="5" customFormat="1" ht="15.75" hidden="1" outlineLevel="5" x14ac:dyDescent="0.25">
      <c r="A659" s="45" t="s">
        <v>162</v>
      </c>
      <c r="B659" s="27">
        <v>951</v>
      </c>
      <c r="C659" s="47" t="s">
        <v>159</v>
      </c>
      <c r="D659" s="43">
        <v>192793</v>
      </c>
      <c r="E659" s="48">
        <f t="shared" si="12"/>
        <v>192793</v>
      </c>
      <c r="F659" s="61" t="e">
        <f>#REF!</f>
        <v>#REF!</v>
      </c>
    </row>
    <row r="660" spans="1:6" s="5" customFormat="1" ht="15.75" hidden="1" outlineLevel="6" x14ac:dyDescent="0.25">
      <c r="A660" s="45" t="s">
        <v>47</v>
      </c>
      <c r="B660" s="27">
        <v>951</v>
      </c>
      <c r="C660" s="47" t="s">
        <v>159</v>
      </c>
      <c r="D660" s="43">
        <v>192793</v>
      </c>
      <c r="E660" s="48">
        <f t="shared" si="12"/>
        <v>192793</v>
      </c>
      <c r="F660" s="61" t="e">
        <f>#REF!</f>
        <v>#REF!</v>
      </c>
    </row>
    <row r="661" spans="1:6" s="5" customFormat="1" ht="22.5" hidden="1" outlineLevel="7" x14ac:dyDescent="0.25">
      <c r="A661" s="45" t="s">
        <v>153</v>
      </c>
      <c r="B661" s="27">
        <v>951</v>
      </c>
      <c r="C661" s="51" t="s">
        <v>159</v>
      </c>
      <c r="D661" s="52">
        <v>192793</v>
      </c>
      <c r="E661" s="48">
        <f t="shared" si="12"/>
        <v>192793</v>
      </c>
      <c r="F661" s="61" t="e">
        <f>#REF!</f>
        <v>#REF!</v>
      </c>
    </row>
    <row r="662" spans="1:6" s="5" customFormat="1" ht="22.5" hidden="1" outlineLevel="3" x14ac:dyDescent="0.25">
      <c r="A662" s="29" t="s">
        <v>153</v>
      </c>
      <c r="B662" s="27">
        <v>951</v>
      </c>
      <c r="C662" s="47" t="s">
        <v>159</v>
      </c>
      <c r="D662" s="43">
        <v>102800</v>
      </c>
      <c r="E662" s="48">
        <f t="shared" si="12"/>
        <v>102800</v>
      </c>
      <c r="F662" s="61" t="e">
        <f>#REF!</f>
        <v>#REF!</v>
      </c>
    </row>
    <row r="663" spans="1:6" s="5" customFormat="1" ht="15.75" hidden="1" outlineLevel="5" x14ac:dyDescent="0.25">
      <c r="A663" s="45" t="s">
        <v>163</v>
      </c>
      <c r="B663" s="27">
        <v>951</v>
      </c>
      <c r="C663" s="47" t="s">
        <v>159</v>
      </c>
      <c r="D663" s="43">
        <v>102800</v>
      </c>
      <c r="E663" s="48">
        <f t="shared" si="12"/>
        <v>102800</v>
      </c>
      <c r="F663" s="61" t="e">
        <f>#REF!</f>
        <v>#REF!</v>
      </c>
    </row>
    <row r="664" spans="1:6" s="5" customFormat="1" ht="15.75" hidden="1" outlineLevel="6" x14ac:dyDescent="0.25">
      <c r="A664" s="45" t="s">
        <v>47</v>
      </c>
      <c r="B664" s="27">
        <v>951</v>
      </c>
      <c r="C664" s="47" t="s">
        <v>159</v>
      </c>
      <c r="D664" s="43">
        <v>102800</v>
      </c>
      <c r="E664" s="48">
        <f t="shared" si="12"/>
        <v>102800</v>
      </c>
      <c r="F664" s="61" t="e">
        <f>#REF!</f>
        <v>#REF!</v>
      </c>
    </row>
    <row r="665" spans="1:6" s="5" customFormat="1" ht="22.5" hidden="1" outlineLevel="7" x14ac:dyDescent="0.25">
      <c r="A665" s="45" t="s">
        <v>153</v>
      </c>
      <c r="B665" s="27">
        <v>951</v>
      </c>
      <c r="C665" s="51" t="s">
        <v>159</v>
      </c>
      <c r="D665" s="52">
        <v>102800</v>
      </c>
      <c r="E665" s="48">
        <f t="shared" si="12"/>
        <v>102800</v>
      </c>
      <c r="F665" s="61" t="e">
        <f>#REF!</f>
        <v>#REF!</v>
      </c>
    </row>
    <row r="666" spans="1:6" s="5" customFormat="1" ht="22.5" hidden="1" outlineLevel="3" x14ac:dyDescent="0.25">
      <c r="A666" s="29" t="s">
        <v>153</v>
      </c>
      <c r="B666" s="27">
        <v>951</v>
      </c>
      <c r="C666" s="47" t="s">
        <v>159</v>
      </c>
      <c r="D666" s="43">
        <v>90500</v>
      </c>
      <c r="E666" s="48">
        <f t="shared" si="12"/>
        <v>90500</v>
      </c>
      <c r="F666" s="61" t="e">
        <f>#REF!</f>
        <v>#REF!</v>
      </c>
    </row>
    <row r="667" spans="1:6" s="5" customFormat="1" ht="15.75" hidden="1" outlineLevel="5" x14ac:dyDescent="0.25">
      <c r="A667" s="45" t="s">
        <v>164</v>
      </c>
      <c r="B667" s="27">
        <v>951</v>
      </c>
      <c r="C667" s="47" t="s">
        <v>159</v>
      </c>
      <c r="D667" s="43">
        <v>90500</v>
      </c>
      <c r="E667" s="48">
        <f t="shared" si="12"/>
        <v>90500</v>
      </c>
      <c r="F667" s="61" t="e">
        <f>#REF!</f>
        <v>#REF!</v>
      </c>
    </row>
    <row r="668" spans="1:6" s="5" customFormat="1" ht="15.75" hidden="1" outlineLevel="6" x14ac:dyDescent="0.25">
      <c r="A668" s="45" t="s">
        <v>47</v>
      </c>
      <c r="B668" s="27">
        <v>951</v>
      </c>
      <c r="C668" s="47" t="s">
        <v>159</v>
      </c>
      <c r="D668" s="43">
        <v>90500</v>
      </c>
      <c r="E668" s="48">
        <f t="shared" si="12"/>
        <v>90500</v>
      </c>
      <c r="F668" s="61" t="e">
        <f>#REF!</f>
        <v>#REF!</v>
      </c>
    </row>
    <row r="669" spans="1:6" s="5" customFormat="1" ht="22.5" hidden="1" outlineLevel="7" x14ac:dyDescent="0.25">
      <c r="A669" s="45" t="s">
        <v>153</v>
      </c>
      <c r="B669" s="27">
        <v>951</v>
      </c>
      <c r="C669" s="51" t="s">
        <v>159</v>
      </c>
      <c r="D669" s="52">
        <v>90500</v>
      </c>
      <c r="E669" s="48">
        <f t="shared" si="12"/>
        <v>90500</v>
      </c>
      <c r="F669" s="61" t="e">
        <f>#REF!</f>
        <v>#REF!</v>
      </c>
    </row>
    <row r="670" spans="1:6" s="5" customFormat="1" ht="22.5" hidden="1" outlineLevel="3" x14ac:dyDescent="0.25">
      <c r="A670" s="29" t="s">
        <v>153</v>
      </c>
      <c r="B670" s="27">
        <v>951</v>
      </c>
      <c r="C670" s="47" t="s">
        <v>159</v>
      </c>
      <c r="D670" s="43">
        <v>614851</v>
      </c>
      <c r="E670" s="48">
        <f t="shared" si="12"/>
        <v>614851</v>
      </c>
      <c r="F670" s="61" t="e">
        <f>#REF!</f>
        <v>#REF!</v>
      </c>
    </row>
    <row r="671" spans="1:6" s="5" customFormat="1" ht="15.75" hidden="1" outlineLevel="5" x14ac:dyDescent="0.25">
      <c r="A671" s="45" t="s">
        <v>165</v>
      </c>
      <c r="B671" s="27">
        <v>951</v>
      </c>
      <c r="C671" s="47" t="s">
        <v>159</v>
      </c>
      <c r="D671" s="43">
        <v>614851</v>
      </c>
      <c r="E671" s="48">
        <f t="shared" si="12"/>
        <v>614851</v>
      </c>
      <c r="F671" s="61" t="e">
        <f>#REF!</f>
        <v>#REF!</v>
      </c>
    </row>
    <row r="672" spans="1:6" s="5" customFormat="1" ht="15.75" hidden="1" outlineLevel="6" x14ac:dyDescent="0.25">
      <c r="A672" s="45" t="s">
        <v>47</v>
      </c>
      <c r="B672" s="27">
        <v>951</v>
      </c>
      <c r="C672" s="47" t="s">
        <v>159</v>
      </c>
      <c r="D672" s="43">
        <v>614851</v>
      </c>
      <c r="E672" s="48">
        <f t="shared" si="12"/>
        <v>614851</v>
      </c>
      <c r="F672" s="61" t="e">
        <f>#REF!</f>
        <v>#REF!</v>
      </c>
    </row>
    <row r="673" spans="1:6" s="5" customFormat="1" ht="22.5" hidden="1" outlineLevel="7" x14ac:dyDescent="0.25">
      <c r="A673" s="45" t="s">
        <v>153</v>
      </c>
      <c r="B673" s="27">
        <v>951</v>
      </c>
      <c r="C673" s="51" t="s">
        <v>159</v>
      </c>
      <c r="D673" s="52">
        <v>614851</v>
      </c>
      <c r="E673" s="48">
        <f t="shared" si="12"/>
        <v>614851</v>
      </c>
      <c r="F673" s="61" t="e">
        <f>#REF!</f>
        <v>#REF!</v>
      </c>
    </row>
    <row r="674" spans="1:6" s="5" customFormat="1" ht="22.5" hidden="1" outlineLevel="3" x14ac:dyDescent="0.25">
      <c r="A674" s="29" t="s">
        <v>153</v>
      </c>
      <c r="B674" s="27">
        <v>951</v>
      </c>
      <c r="C674" s="47" t="s">
        <v>159</v>
      </c>
      <c r="D674" s="43">
        <v>60759</v>
      </c>
      <c r="E674" s="48">
        <f t="shared" si="12"/>
        <v>60759</v>
      </c>
      <c r="F674" s="61" t="e">
        <f>#REF!</f>
        <v>#REF!</v>
      </c>
    </row>
    <row r="675" spans="1:6" s="5" customFormat="1" ht="78.75" hidden="1" outlineLevel="5" x14ac:dyDescent="0.25">
      <c r="A675" s="71" t="s">
        <v>166</v>
      </c>
      <c r="B675" s="27">
        <v>951</v>
      </c>
      <c r="C675" s="47" t="s">
        <v>159</v>
      </c>
      <c r="D675" s="43">
        <v>60759</v>
      </c>
      <c r="E675" s="48">
        <f t="shared" si="12"/>
        <v>60759</v>
      </c>
      <c r="F675" s="61" t="e">
        <f>#REF!</f>
        <v>#REF!</v>
      </c>
    </row>
    <row r="676" spans="1:6" s="5" customFormat="1" ht="15.75" hidden="1" outlineLevel="6" x14ac:dyDescent="0.25">
      <c r="A676" s="45" t="s">
        <v>47</v>
      </c>
      <c r="B676" s="27">
        <v>951</v>
      </c>
      <c r="C676" s="47" t="s">
        <v>159</v>
      </c>
      <c r="D676" s="43">
        <v>60759</v>
      </c>
      <c r="E676" s="48">
        <f t="shared" si="12"/>
        <v>60759</v>
      </c>
      <c r="F676" s="61" t="e">
        <f>#REF!</f>
        <v>#REF!</v>
      </c>
    </row>
    <row r="677" spans="1:6" s="5" customFormat="1" ht="22.5" hidden="1" outlineLevel="7" x14ac:dyDescent="0.25">
      <c r="A677" s="45" t="s">
        <v>153</v>
      </c>
      <c r="B677" s="27">
        <v>951</v>
      </c>
      <c r="C677" s="51" t="s">
        <v>159</v>
      </c>
      <c r="D677" s="52">
        <v>60759</v>
      </c>
      <c r="E677" s="48">
        <f t="shared" si="12"/>
        <v>60759</v>
      </c>
      <c r="F677" s="61" t="e">
        <f>#REF!</f>
        <v>#REF!</v>
      </c>
    </row>
    <row r="678" spans="1:6" s="5" customFormat="1" ht="22.5" hidden="1" outlineLevel="3" x14ac:dyDescent="0.25">
      <c r="A678" s="29" t="s">
        <v>153</v>
      </c>
      <c r="B678" s="27">
        <v>951</v>
      </c>
      <c r="C678" s="47" t="s">
        <v>159</v>
      </c>
      <c r="D678" s="43">
        <v>35001</v>
      </c>
      <c r="E678" s="48">
        <f t="shared" si="12"/>
        <v>35001</v>
      </c>
      <c r="F678" s="61" t="e">
        <f>#REF!</f>
        <v>#REF!</v>
      </c>
    </row>
    <row r="679" spans="1:6" s="5" customFormat="1" ht="90" hidden="1" outlineLevel="5" x14ac:dyDescent="0.25">
      <c r="A679" s="71" t="s">
        <v>167</v>
      </c>
      <c r="B679" s="27">
        <v>951</v>
      </c>
      <c r="C679" s="47" t="s">
        <v>159</v>
      </c>
      <c r="D679" s="43">
        <v>35001</v>
      </c>
      <c r="E679" s="48">
        <f t="shared" si="12"/>
        <v>35001</v>
      </c>
      <c r="F679" s="61" t="e">
        <f>#REF!</f>
        <v>#REF!</v>
      </c>
    </row>
    <row r="680" spans="1:6" s="5" customFormat="1" ht="15.75" hidden="1" outlineLevel="6" x14ac:dyDescent="0.25">
      <c r="A680" s="45" t="s">
        <v>47</v>
      </c>
      <c r="B680" s="27">
        <v>951</v>
      </c>
      <c r="C680" s="47" t="s">
        <v>159</v>
      </c>
      <c r="D680" s="43">
        <v>35001</v>
      </c>
      <c r="E680" s="48">
        <f t="shared" si="12"/>
        <v>35001</v>
      </c>
      <c r="F680" s="61" t="e">
        <f>#REF!</f>
        <v>#REF!</v>
      </c>
    </row>
    <row r="681" spans="1:6" s="5" customFormat="1" ht="22.5" hidden="1" outlineLevel="7" x14ac:dyDescent="0.25">
      <c r="A681" s="45" t="s">
        <v>153</v>
      </c>
      <c r="B681" s="27">
        <v>951</v>
      </c>
      <c r="C681" s="51" t="s">
        <v>159</v>
      </c>
      <c r="D681" s="52">
        <v>35001</v>
      </c>
      <c r="E681" s="48">
        <f t="shared" si="12"/>
        <v>35001</v>
      </c>
      <c r="F681" s="61" t="e">
        <f>#REF!</f>
        <v>#REF!</v>
      </c>
    </row>
    <row r="682" spans="1:6" s="5" customFormat="1" ht="22.5" hidden="1" outlineLevel="3" x14ac:dyDescent="0.25">
      <c r="A682" s="29" t="s">
        <v>153</v>
      </c>
      <c r="B682" s="27">
        <v>951</v>
      </c>
      <c r="C682" s="47" t="s">
        <v>159</v>
      </c>
      <c r="D682" s="43">
        <v>5618</v>
      </c>
      <c r="E682" s="48">
        <f t="shared" si="12"/>
        <v>5618</v>
      </c>
      <c r="F682" s="61" t="e">
        <f>#REF!</f>
        <v>#REF!</v>
      </c>
    </row>
    <row r="683" spans="1:6" s="5" customFormat="1" ht="56.25" hidden="1" outlineLevel="5" x14ac:dyDescent="0.25">
      <c r="A683" s="71" t="s">
        <v>168</v>
      </c>
      <c r="B683" s="27">
        <v>951</v>
      </c>
      <c r="C683" s="47" t="s">
        <v>159</v>
      </c>
      <c r="D683" s="43">
        <v>5618</v>
      </c>
      <c r="E683" s="48">
        <f t="shared" si="12"/>
        <v>5618</v>
      </c>
      <c r="F683" s="61" t="e">
        <f>#REF!</f>
        <v>#REF!</v>
      </c>
    </row>
    <row r="684" spans="1:6" s="5" customFormat="1" ht="15.75" hidden="1" outlineLevel="6" x14ac:dyDescent="0.25">
      <c r="A684" s="45" t="s">
        <v>47</v>
      </c>
      <c r="B684" s="27">
        <v>951</v>
      </c>
      <c r="C684" s="47" t="s">
        <v>159</v>
      </c>
      <c r="D684" s="43">
        <v>5618</v>
      </c>
      <c r="E684" s="48">
        <f t="shared" si="12"/>
        <v>5618</v>
      </c>
      <c r="F684" s="61" t="e">
        <f>#REF!</f>
        <v>#REF!</v>
      </c>
    </row>
    <row r="685" spans="1:6" s="5" customFormat="1" ht="22.5" hidden="1" outlineLevel="7" x14ac:dyDescent="0.25">
      <c r="A685" s="45" t="s">
        <v>153</v>
      </c>
      <c r="B685" s="27">
        <v>951</v>
      </c>
      <c r="C685" s="51" t="s">
        <v>159</v>
      </c>
      <c r="D685" s="52">
        <v>5618</v>
      </c>
      <c r="E685" s="48">
        <f t="shared" si="12"/>
        <v>5618</v>
      </c>
      <c r="F685" s="61" t="e">
        <f>#REF!</f>
        <v>#REF!</v>
      </c>
    </row>
    <row r="686" spans="1:6" s="5" customFormat="1" ht="22.5" hidden="1" outlineLevel="3" x14ac:dyDescent="0.25">
      <c r="A686" s="29" t="s">
        <v>153</v>
      </c>
      <c r="B686" s="27">
        <v>951</v>
      </c>
      <c r="C686" s="47" t="s">
        <v>159</v>
      </c>
      <c r="D686" s="43">
        <v>68788</v>
      </c>
      <c r="E686" s="48">
        <f t="shared" si="12"/>
        <v>68788</v>
      </c>
      <c r="F686" s="61" t="e">
        <f>#REF!</f>
        <v>#REF!</v>
      </c>
    </row>
    <row r="687" spans="1:6" s="5" customFormat="1" ht="15.75" hidden="1" outlineLevel="5" x14ac:dyDescent="0.25">
      <c r="A687" s="45" t="s">
        <v>169</v>
      </c>
      <c r="B687" s="27">
        <v>951</v>
      </c>
      <c r="C687" s="47" t="s">
        <v>159</v>
      </c>
      <c r="D687" s="43">
        <v>68788</v>
      </c>
      <c r="E687" s="48">
        <f t="shared" si="12"/>
        <v>68788</v>
      </c>
      <c r="F687" s="61" t="e">
        <f>#REF!</f>
        <v>#REF!</v>
      </c>
    </row>
    <row r="688" spans="1:6" s="5" customFormat="1" ht="15.75" hidden="1" outlineLevel="6" x14ac:dyDescent="0.25">
      <c r="A688" s="45" t="s">
        <v>47</v>
      </c>
      <c r="B688" s="27">
        <v>951</v>
      </c>
      <c r="C688" s="47" t="s">
        <v>159</v>
      </c>
      <c r="D688" s="43">
        <v>68788</v>
      </c>
      <c r="E688" s="48">
        <f t="shared" si="12"/>
        <v>68788</v>
      </c>
      <c r="F688" s="61" t="e">
        <f>#REF!</f>
        <v>#REF!</v>
      </c>
    </row>
    <row r="689" spans="1:6" s="5" customFormat="1" ht="22.5" hidden="1" outlineLevel="7" x14ac:dyDescent="0.25">
      <c r="A689" s="45" t="s">
        <v>153</v>
      </c>
      <c r="B689" s="27">
        <v>951</v>
      </c>
      <c r="C689" s="51" t="s">
        <v>159</v>
      </c>
      <c r="D689" s="52">
        <v>68788</v>
      </c>
      <c r="E689" s="48">
        <f t="shared" si="12"/>
        <v>68788</v>
      </c>
      <c r="F689" s="61" t="e">
        <f>#REF!</f>
        <v>#REF!</v>
      </c>
    </row>
    <row r="690" spans="1:6" s="5" customFormat="1" ht="22.5" hidden="1" outlineLevel="3" x14ac:dyDescent="0.25">
      <c r="A690" s="29" t="s">
        <v>153</v>
      </c>
      <c r="B690" s="27">
        <v>951</v>
      </c>
      <c r="C690" s="47" t="s">
        <v>159</v>
      </c>
      <c r="D690" s="43">
        <v>64400</v>
      </c>
      <c r="E690" s="48">
        <f t="shared" si="12"/>
        <v>64400</v>
      </c>
      <c r="F690" s="61" t="e">
        <f>#REF!</f>
        <v>#REF!</v>
      </c>
    </row>
    <row r="691" spans="1:6" s="5" customFormat="1" ht="15.75" hidden="1" outlineLevel="5" x14ac:dyDescent="0.25">
      <c r="A691" s="45" t="s">
        <v>170</v>
      </c>
      <c r="B691" s="27">
        <v>951</v>
      </c>
      <c r="C691" s="47" t="s">
        <v>159</v>
      </c>
      <c r="D691" s="43">
        <v>64400</v>
      </c>
      <c r="E691" s="48">
        <f t="shared" si="12"/>
        <v>64400</v>
      </c>
      <c r="F691" s="61" t="e">
        <f>#REF!</f>
        <v>#REF!</v>
      </c>
    </row>
    <row r="692" spans="1:6" s="5" customFormat="1" ht="15.75" hidden="1" outlineLevel="6" x14ac:dyDescent="0.25">
      <c r="A692" s="45" t="s">
        <v>47</v>
      </c>
      <c r="B692" s="27">
        <v>951</v>
      </c>
      <c r="C692" s="47" t="s">
        <v>159</v>
      </c>
      <c r="D692" s="43">
        <v>64400</v>
      </c>
      <c r="E692" s="48">
        <f t="shared" si="12"/>
        <v>64400</v>
      </c>
      <c r="F692" s="61" t="e">
        <f>#REF!</f>
        <v>#REF!</v>
      </c>
    </row>
    <row r="693" spans="1:6" s="5" customFormat="1" ht="22.5" hidden="1" outlineLevel="7" x14ac:dyDescent="0.25">
      <c r="A693" s="45" t="s">
        <v>153</v>
      </c>
      <c r="B693" s="27">
        <v>951</v>
      </c>
      <c r="C693" s="51" t="s">
        <v>159</v>
      </c>
      <c r="D693" s="52">
        <v>64400</v>
      </c>
      <c r="E693" s="48">
        <f t="shared" si="12"/>
        <v>64400</v>
      </c>
      <c r="F693" s="61" t="e">
        <f>#REF!</f>
        <v>#REF!</v>
      </c>
    </row>
    <row r="694" spans="1:6" s="5" customFormat="1" ht="22.5" hidden="1" outlineLevel="2" x14ac:dyDescent="0.25">
      <c r="A694" s="29" t="s">
        <v>153</v>
      </c>
      <c r="B694" s="27">
        <v>951</v>
      </c>
      <c r="C694" s="47" t="s">
        <v>159</v>
      </c>
      <c r="D694" s="43">
        <v>245915.9</v>
      </c>
      <c r="E694" s="48">
        <f t="shared" si="12"/>
        <v>245915.9</v>
      </c>
      <c r="F694" s="61" t="e">
        <f>#REF!</f>
        <v>#REF!</v>
      </c>
    </row>
    <row r="695" spans="1:6" s="5" customFormat="1" ht="22.5" hidden="1" outlineLevel="3" x14ac:dyDescent="0.25">
      <c r="A695" s="45" t="s">
        <v>171</v>
      </c>
      <c r="B695" s="27">
        <v>951</v>
      </c>
      <c r="C695" s="47" t="s">
        <v>159</v>
      </c>
      <c r="D695" s="43">
        <v>245915.9</v>
      </c>
      <c r="E695" s="48">
        <f t="shared" si="12"/>
        <v>245915.9</v>
      </c>
      <c r="F695" s="61" t="e">
        <f>#REF!</f>
        <v>#REF!</v>
      </c>
    </row>
    <row r="696" spans="1:6" s="5" customFormat="1" ht="15.75" hidden="1" outlineLevel="5" x14ac:dyDescent="0.25">
      <c r="A696" s="45" t="s">
        <v>79</v>
      </c>
      <c r="B696" s="27">
        <v>951</v>
      </c>
      <c r="C696" s="47" t="s">
        <v>159</v>
      </c>
      <c r="D696" s="43">
        <v>245915.9</v>
      </c>
      <c r="E696" s="48">
        <f t="shared" si="12"/>
        <v>245915.9</v>
      </c>
      <c r="F696" s="61" t="e">
        <f>#REF!</f>
        <v>#REF!</v>
      </c>
    </row>
    <row r="697" spans="1:6" s="5" customFormat="1" ht="22.5" hidden="1" outlineLevel="6" x14ac:dyDescent="0.25">
      <c r="A697" s="45" t="s">
        <v>105</v>
      </c>
      <c r="B697" s="27">
        <v>951</v>
      </c>
      <c r="C697" s="47" t="s">
        <v>159</v>
      </c>
      <c r="D697" s="43">
        <v>245915.9</v>
      </c>
      <c r="E697" s="48">
        <f t="shared" si="12"/>
        <v>245915.9</v>
      </c>
      <c r="F697" s="61" t="e">
        <f>#REF!</f>
        <v>#REF!</v>
      </c>
    </row>
    <row r="698" spans="1:6" s="5" customFormat="1" ht="15.75" hidden="1" outlineLevel="7" x14ac:dyDescent="0.25">
      <c r="A698" s="45" t="s">
        <v>137</v>
      </c>
      <c r="B698" s="27">
        <v>951</v>
      </c>
      <c r="C698" s="51" t="s">
        <v>159</v>
      </c>
      <c r="D698" s="52">
        <v>238915.9</v>
      </c>
      <c r="E698" s="48">
        <f t="shared" si="12"/>
        <v>238915.9</v>
      </c>
      <c r="F698" s="61" t="e">
        <f>#REF!</f>
        <v>#REF!</v>
      </c>
    </row>
    <row r="699" spans="1:6" s="5" customFormat="1" ht="22.5" hidden="1" outlineLevel="7" x14ac:dyDescent="0.25">
      <c r="A699" s="29" t="s">
        <v>138</v>
      </c>
      <c r="B699" s="27">
        <v>951</v>
      </c>
      <c r="C699" s="51" t="s">
        <v>159</v>
      </c>
      <c r="D699" s="52">
        <v>7000</v>
      </c>
      <c r="E699" s="48">
        <f t="shared" si="12"/>
        <v>7000</v>
      </c>
      <c r="F699" s="61" t="e">
        <f>#REF!</f>
        <v>#REF!</v>
      </c>
    </row>
    <row r="700" spans="1:6" s="5" customFormat="1" ht="15.75" hidden="1" outlineLevel="2" x14ac:dyDescent="0.25">
      <c r="A700" s="29" t="s">
        <v>139</v>
      </c>
      <c r="B700" s="27">
        <v>951</v>
      </c>
      <c r="C700" s="47" t="s">
        <v>159</v>
      </c>
      <c r="D700" s="43">
        <v>7941.4</v>
      </c>
      <c r="E700" s="48">
        <f t="shared" si="12"/>
        <v>7941.4</v>
      </c>
      <c r="F700" s="61" t="e">
        <f>#REF!</f>
        <v>#REF!</v>
      </c>
    </row>
    <row r="701" spans="1:6" s="5" customFormat="1" ht="22.5" hidden="1" outlineLevel="3" x14ac:dyDescent="0.25">
      <c r="A701" s="45" t="s">
        <v>172</v>
      </c>
      <c r="B701" s="27">
        <v>951</v>
      </c>
      <c r="C701" s="47" t="s">
        <v>159</v>
      </c>
      <c r="D701" s="43">
        <v>7941.4</v>
      </c>
      <c r="E701" s="48">
        <f t="shared" si="12"/>
        <v>7941.4</v>
      </c>
      <c r="F701" s="61" t="e">
        <f>#REF!</f>
        <v>#REF!</v>
      </c>
    </row>
    <row r="702" spans="1:6" s="5" customFormat="1" ht="15.75" hidden="1" outlineLevel="5" x14ac:dyDescent="0.25">
      <c r="A702" s="45" t="s">
        <v>173</v>
      </c>
      <c r="B702" s="27">
        <v>951</v>
      </c>
      <c r="C702" s="47" t="s">
        <v>159</v>
      </c>
      <c r="D702" s="43">
        <v>7941.4</v>
      </c>
      <c r="E702" s="48">
        <f t="shared" si="12"/>
        <v>7941.4</v>
      </c>
      <c r="F702" s="61" t="e">
        <f>#REF!</f>
        <v>#REF!</v>
      </c>
    </row>
    <row r="703" spans="1:6" s="5" customFormat="1" ht="15.75" hidden="1" outlineLevel="6" x14ac:dyDescent="0.25">
      <c r="A703" s="45" t="s">
        <v>28</v>
      </c>
      <c r="B703" s="27">
        <v>951</v>
      </c>
      <c r="C703" s="47" t="s">
        <v>159</v>
      </c>
      <c r="D703" s="43">
        <v>7941.4</v>
      </c>
      <c r="E703" s="48">
        <f t="shared" si="12"/>
        <v>7941.4</v>
      </c>
      <c r="F703" s="61" t="e">
        <f>#REF!</f>
        <v>#REF!</v>
      </c>
    </row>
    <row r="704" spans="1:6" s="5" customFormat="1" ht="15.75" hidden="1" outlineLevel="7" x14ac:dyDescent="0.25">
      <c r="A704" s="45" t="s">
        <v>30</v>
      </c>
      <c r="B704" s="27">
        <v>951</v>
      </c>
      <c r="C704" s="51" t="s">
        <v>159</v>
      </c>
      <c r="D704" s="52">
        <v>7941.4</v>
      </c>
      <c r="E704" s="48">
        <f t="shared" si="12"/>
        <v>7941.4</v>
      </c>
      <c r="F704" s="61" t="e">
        <f>#REF!</f>
        <v>#REF!</v>
      </c>
    </row>
    <row r="705" spans="1:6" s="5" customFormat="1" ht="15.75" hidden="1" outlineLevel="2" x14ac:dyDescent="0.25">
      <c r="A705" s="29" t="s">
        <v>34</v>
      </c>
      <c r="B705" s="27">
        <v>951</v>
      </c>
      <c r="C705" s="47" t="s">
        <v>159</v>
      </c>
      <c r="D705" s="43">
        <v>2098.6999999999998</v>
      </c>
      <c r="E705" s="48">
        <f t="shared" si="12"/>
        <v>2098.6999999999998</v>
      </c>
      <c r="F705" s="61" t="e">
        <f>#REF!</f>
        <v>#REF!</v>
      </c>
    </row>
    <row r="706" spans="1:6" s="5" customFormat="1" ht="15.75" hidden="1" outlineLevel="3" x14ac:dyDescent="0.25">
      <c r="A706" s="45" t="s">
        <v>174</v>
      </c>
      <c r="B706" s="27">
        <v>951</v>
      </c>
      <c r="C706" s="47" t="s">
        <v>159</v>
      </c>
      <c r="D706" s="43">
        <v>2098.6999999999998</v>
      </c>
      <c r="E706" s="48">
        <f t="shared" ref="E706:E769" si="13">D706</f>
        <v>2098.6999999999998</v>
      </c>
      <c r="F706" s="61" t="e">
        <f>#REF!</f>
        <v>#REF!</v>
      </c>
    </row>
    <row r="707" spans="1:6" s="5" customFormat="1" ht="15.75" hidden="1" outlineLevel="5" x14ac:dyDescent="0.25">
      <c r="A707" s="45" t="s">
        <v>175</v>
      </c>
      <c r="B707" s="27">
        <v>951</v>
      </c>
      <c r="C707" s="47" t="s">
        <v>159</v>
      </c>
      <c r="D707" s="43">
        <v>2098.6999999999998</v>
      </c>
      <c r="E707" s="48">
        <f t="shared" si="13"/>
        <v>2098.6999999999998</v>
      </c>
      <c r="F707" s="61" t="e">
        <f>#REF!</f>
        <v>#REF!</v>
      </c>
    </row>
    <row r="708" spans="1:6" s="5" customFormat="1" ht="15.75" hidden="1" outlineLevel="6" x14ac:dyDescent="0.25">
      <c r="A708" s="45" t="s">
        <v>28</v>
      </c>
      <c r="B708" s="27">
        <v>951</v>
      </c>
      <c r="C708" s="47" t="s">
        <v>159</v>
      </c>
      <c r="D708" s="43">
        <v>2098.6999999999998</v>
      </c>
      <c r="E708" s="48">
        <f t="shared" si="13"/>
        <v>2098.6999999999998</v>
      </c>
      <c r="F708" s="61" t="e">
        <f>#REF!</f>
        <v>#REF!</v>
      </c>
    </row>
    <row r="709" spans="1:6" s="5" customFormat="1" ht="15.75" hidden="1" outlineLevel="7" x14ac:dyDescent="0.25">
      <c r="A709" s="45" t="s">
        <v>30</v>
      </c>
      <c r="B709" s="27">
        <v>951</v>
      </c>
      <c r="C709" s="51" t="s">
        <v>159</v>
      </c>
      <c r="D709" s="52">
        <v>2098.6999999999998</v>
      </c>
      <c r="E709" s="48">
        <f t="shared" si="13"/>
        <v>2098.6999999999998</v>
      </c>
      <c r="F709" s="61" t="e">
        <f>#REF!</f>
        <v>#REF!</v>
      </c>
    </row>
    <row r="710" spans="1:6" s="5" customFormat="1" ht="15.75" hidden="1" outlineLevel="1" x14ac:dyDescent="0.25">
      <c r="A710" s="29" t="s">
        <v>34</v>
      </c>
      <c r="B710" s="27">
        <v>951</v>
      </c>
      <c r="C710" s="47" t="s">
        <v>177</v>
      </c>
      <c r="D710" s="43">
        <v>114453</v>
      </c>
      <c r="E710" s="48">
        <f t="shared" si="13"/>
        <v>114453</v>
      </c>
      <c r="F710" s="61" t="e">
        <f>#REF!</f>
        <v>#REF!</v>
      </c>
    </row>
    <row r="711" spans="1:6" s="5" customFormat="1" ht="15.75" hidden="1" outlineLevel="2" x14ac:dyDescent="0.25">
      <c r="A711" s="45" t="s">
        <v>176</v>
      </c>
      <c r="B711" s="27">
        <v>951</v>
      </c>
      <c r="C711" s="47" t="s">
        <v>177</v>
      </c>
      <c r="D711" s="43">
        <v>41507.199999999997</v>
      </c>
      <c r="E711" s="48">
        <f t="shared" si="13"/>
        <v>41507.199999999997</v>
      </c>
      <c r="F711" s="61" t="e">
        <f>#REF!</f>
        <v>#REF!</v>
      </c>
    </row>
    <row r="712" spans="1:6" s="5" customFormat="1" ht="15.75" hidden="1" outlineLevel="3" x14ac:dyDescent="0.25">
      <c r="A712" s="45" t="s">
        <v>178</v>
      </c>
      <c r="B712" s="27">
        <v>951</v>
      </c>
      <c r="C712" s="47" t="s">
        <v>177</v>
      </c>
      <c r="D712" s="43">
        <v>41507.199999999997</v>
      </c>
      <c r="E712" s="48">
        <f t="shared" si="13"/>
        <v>41507.199999999997</v>
      </c>
      <c r="F712" s="61" t="e">
        <f>#REF!</f>
        <v>#REF!</v>
      </c>
    </row>
    <row r="713" spans="1:6" s="5" customFormat="1" ht="15.75" hidden="1" outlineLevel="5" x14ac:dyDescent="0.25">
      <c r="A713" s="45" t="s">
        <v>179</v>
      </c>
      <c r="B713" s="27">
        <v>951</v>
      </c>
      <c r="C713" s="47" t="s">
        <v>177</v>
      </c>
      <c r="D713" s="43">
        <v>41507.199999999997</v>
      </c>
      <c r="E713" s="48">
        <f t="shared" si="13"/>
        <v>41507.199999999997</v>
      </c>
      <c r="F713" s="61" t="e">
        <f>#REF!</f>
        <v>#REF!</v>
      </c>
    </row>
    <row r="714" spans="1:6" s="5" customFormat="1" ht="15.75" hidden="1" outlineLevel="6" x14ac:dyDescent="0.25">
      <c r="A714" s="45" t="s">
        <v>28</v>
      </c>
      <c r="B714" s="27">
        <v>951</v>
      </c>
      <c r="C714" s="47" t="s">
        <v>177</v>
      </c>
      <c r="D714" s="43">
        <v>41507.199999999997</v>
      </c>
      <c r="E714" s="48">
        <f t="shared" si="13"/>
        <v>41507.199999999997</v>
      </c>
      <c r="F714" s="61" t="e">
        <f>#REF!</f>
        <v>#REF!</v>
      </c>
    </row>
    <row r="715" spans="1:6" s="5" customFormat="1" ht="15.75" hidden="1" outlineLevel="7" x14ac:dyDescent="0.25">
      <c r="A715" s="45" t="s">
        <v>30</v>
      </c>
      <c r="B715" s="27">
        <v>951</v>
      </c>
      <c r="C715" s="51" t="s">
        <v>177</v>
      </c>
      <c r="D715" s="52">
        <v>41507.199999999997</v>
      </c>
      <c r="E715" s="48">
        <f t="shared" si="13"/>
        <v>41507.199999999997</v>
      </c>
      <c r="F715" s="61" t="e">
        <f>#REF!</f>
        <v>#REF!</v>
      </c>
    </row>
    <row r="716" spans="1:6" s="5" customFormat="1" ht="15.75" hidden="1" outlineLevel="2" x14ac:dyDescent="0.25">
      <c r="A716" s="29" t="s">
        <v>34</v>
      </c>
      <c r="B716" s="27">
        <v>951</v>
      </c>
      <c r="C716" s="47" t="s">
        <v>177</v>
      </c>
      <c r="D716" s="43">
        <v>72945.8</v>
      </c>
      <c r="E716" s="48">
        <f t="shared" si="13"/>
        <v>72945.8</v>
      </c>
      <c r="F716" s="61" t="e">
        <f>#REF!</f>
        <v>#REF!</v>
      </c>
    </row>
    <row r="717" spans="1:6" s="5" customFormat="1" ht="15.75" hidden="1" outlineLevel="3" x14ac:dyDescent="0.25">
      <c r="A717" s="45" t="s">
        <v>118</v>
      </c>
      <c r="B717" s="27">
        <v>951</v>
      </c>
      <c r="C717" s="47" t="s">
        <v>177</v>
      </c>
      <c r="D717" s="43">
        <v>47319.8</v>
      </c>
      <c r="E717" s="48">
        <f t="shared" si="13"/>
        <v>47319.8</v>
      </c>
      <c r="F717" s="61" t="e">
        <f>#REF!</f>
        <v>#REF!</v>
      </c>
    </row>
    <row r="718" spans="1:6" s="5" customFormat="1" ht="22.5" hidden="1" outlineLevel="4" x14ac:dyDescent="0.25">
      <c r="A718" s="45" t="s">
        <v>180</v>
      </c>
      <c r="B718" s="27">
        <v>951</v>
      </c>
      <c r="C718" s="47" t="s">
        <v>177</v>
      </c>
      <c r="D718" s="43">
        <v>2000</v>
      </c>
      <c r="E718" s="48">
        <f t="shared" si="13"/>
        <v>2000</v>
      </c>
      <c r="F718" s="61" t="e">
        <f>#REF!</f>
        <v>#REF!</v>
      </c>
    </row>
    <row r="719" spans="1:6" s="5" customFormat="1" ht="22.5" hidden="1" outlineLevel="5" x14ac:dyDescent="0.25">
      <c r="A719" s="45" t="s">
        <v>181</v>
      </c>
      <c r="B719" s="27">
        <v>951</v>
      </c>
      <c r="C719" s="47" t="s">
        <v>177</v>
      </c>
      <c r="D719" s="43">
        <v>2000</v>
      </c>
      <c r="E719" s="48">
        <f t="shared" si="13"/>
        <v>2000</v>
      </c>
      <c r="F719" s="61" t="e">
        <f>#REF!</f>
        <v>#REF!</v>
      </c>
    </row>
    <row r="720" spans="1:6" s="5" customFormat="1" ht="15.75" hidden="1" outlineLevel="6" x14ac:dyDescent="0.25">
      <c r="A720" s="45" t="s">
        <v>100</v>
      </c>
      <c r="B720" s="27">
        <v>951</v>
      </c>
      <c r="C720" s="47" t="s">
        <v>177</v>
      </c>
      <c r="D720" s="43">
        <v>2000</v>
      </c>
      <c r="E720" s="48">
        <f t="shared" si="13"/>
        <v>2000</v>
      </c>
      <c r="F720" s="61" t="e">
        <f>#REF!</f>
        <v>#REF!</v>
      </c>
    </row>
    <row r="721" spans="1:6" s="5" customFormat="1" ht="15.75" hidden="1" outlineLevel="7" x14ac:dyDescent="0.25">
      <c r="A721" s="45" t="s">
        <v>182</v>
      </c>
      <c r="B721" s="27">
        <v>951</v>
      </c>
      <c r="C721" s="51" t="s">
        <v>177</v>
      </c>
      <c r="D721" s="52">
        <v>2000</v>
      </c>
      <c r="E721" s="48">
        <f t="shared" si="13"/>
        <v>2000</v>
      </c>
      <c r="F721" s="61" t="e">
        <f>#REF!</f>
        <v>#REF!</v>
      </c>
    </row>
    <row r="722" spans="1:6" s="5" customFormat="1" ht="22.5" hidden="1" outlineLevel="4" x14ac:dyDescent="0.25">
      <c r="A722" s="29" t="s">
        <v>183</v>
      </c>
      <c r="B722" s="27">
        <v>951</v>
      </c>
      <c r="C722" s="47" t="s">
        <v>177</v>
      </c>
      <c r="D722" s="43">
        <v>45319.8</v>
      </c>
      <c r="E722" s="48">
        <f t="shared" si="13"/>
        <v>45319.8</v>
      </c>
      <c r="F722" s="61" t="e">
        <f>#REF!</f>
        <v>#REF!</v>
      </c>
    </row>
    <row r="723" spans="1:6" s="5" customFormat="1" ht="22.5" hidden="1" outlineLevel="5" x14ac:dyDescent="0.25">
      <c r="A723" s="45" t="s">
        <v>184</v>
      </c>
      <c r="B723" s="27">
        <v>951</v>
      </c>
      <c r="C723" s="47" t="s">
        <v>177</v>
      </c>
      <c r="D723" s="43">
        <v>45319.8</v>
      </c>
      <c r="E723" s="48">
        <f t="shared" si="13"/>
        <v>45319.8</v>
      </c>
      <c r="F723" s="61" t="e">
        <f>#REF!</f>
        <v>#REF!</v>
      </c>
    </row>
    <row r="724" spans="1:6" s="5" customFormat="1" ht="15.75" hidden="1" outlineLevel="6" x14ac:dyDescent="0.25">
      <c r="A724" s="45" t="s">
        <v>100</v>
      </c>
      <c r="B724" s="27">
        <v>951</v>
      </c>
      <c r="C724" s="47" t="s">
        <v>177</v>
      </c>
      <c r="D724" s="43">
        <v>45319.8</v>
      </c>
      <c r="E724" s="48">
        <f t="shared" si="13"/>
        <v>45319.8</v>
      </c>
      <c r="F724" s="61" t="e">
        <f>#REF!</f>
        <v>#REF!</v>
      </c>
    </row>
    <row r="725" spans="1:6" s="5" customFormat="1" ht="15.75" hidden="1" outlineLevel="7" x14ac:dyDescent="0.25">
      <c r="A725" s="45" t="s">
        <v>182</v>
      </c>
      <c r="B725" s="27">
        <v>951</v>
      </c>
      <c r="C725" s="51" t="s">
        <v>177</v>
      </c>
      <c r="D725" s="52">
        <v>45319.8</v>
      </c>
      <c r="E725" s="48">
        <f t="shared" si="13"/>
        <v>45319.8</v>
      </c>
      <c r="F725" s="61" t="e">
        <f>#REF!</f>
        <v>#REF!</v>
      </c>
    </row>
    <row r="726" spans="1:6" s="5" customFormat="1" ht="22.5" hidden="1" outlineLevel="3" x14ac:dyDescent="0.25">
      <c r="A726" s="29" t="s">
        <v>183</v>
      </c>
      <c r="B726" s="27">
        <v>951</v>
      </c>
      <c r="C726" s="47" t="s">
        <v>177</v>
      </c>
      <c r="D726" s="43">
        <v>25626</v>
      </c>
      <c r="E726" s="48">
        <f t="shared" si="13"/>
        <v>25626</v>
      </c>
      <c r="F726" s="61" t="e">
        <f>#REF!</f>
        <v>#REF!</v>
      </c>
    </row>
    <row r="727" spans="1:6" s="5" customFormat="1" ht="22.5" hidden="1" outlineLevel="5" x14ac:dyDescent="0.25">
      <c r="A727" s="45" t="s">
        <v>185</v>
      </c>
      <c r="B727" s="27">
        <v>951</v>
      </c>
      <c r="C727" s="47" t="s">
        <v>177</v>
      </c>
      <c r="D727" s="43">
        <v>20000</v>
      </c>
      <c r="E727" s="48">
        <f t="shared" si="13"/>
        <v>20000</v>
      </c>
      <c r="F727" s="61" t="e">
        <f>#REF!</f>
        <v>#REF!</v>
      </c>
    </row>
    <row r="728" spans="1:6" s="5" customFormat="1" ht="15.75" hidden="1" outlineLevel="6" x14ac:dyDescent="0.25">
      <c r="A728" s="45" t="s">
        <v>186</v>
      </c>
      <c r="B728" s="27">
        <v>951</v>
      </c>
      <c r="C728" s="47" t="s">
        <v>177</v>
      </c>
      <c r="D728" s="43">
        <v>20000</v>
      </c>
      <c r="E728" s="48">
        <f t="shared" si="13"/>
        <v>20000</v>
      </c>
      <c r="F728" s="61" t="e">
        <f>#REF!</f>
        <v>#REF!</v>
      </c>
    </row>
    <row r="729" spans="1:6" s="5" customFormat="1" ht="22.5" hidden="1" outlineLevel="7" x14ac:dyDescent="0.25">
      <c r="A729" s="45" t="s">
        <v>187</v>
      </c>
      <c r="B729" s="27">
        <v>951</v>
      </c>
      <c r="C729" s="51" t="s">
        <v>177</v>
      </c>
      <c r="D729" s="52">
        <v>20000</v>
      </c>
      <c r="E729" s="48">
        <f t="shared" si="13"/>
        <v>20000</v>
      </c>
      <c r="F729" s="61" t="e">
        <f>#REF!</f>
        <v>#REF!</v>
      </c>
    </row>
    <row r="730" spans="1:6" s="5" customFormat="1" ht="22.5" hidden="1" outlineLevel="5" x14ac:dyDescent="0.25">
      <c r="A730" s="29" t="s">
        <v>188</v>
      </c>
      <c r="B730" s="27">
        <v>951</v>
      </c>
      <c r="C730" s="47" t="s">
        <v>177</v>
      </c>
      <c r="D730" s="43">
        <v>5626</v>
      </c>
      <c r="E730" s="48">
        <f t="shared" si="13"/>
        <v>5626</v>
      </c>
      <c r="F730" s="61" t="e">
        <f>#REF!</f>
        <v>#REF!</v>
      </c>
    </row>
    <row r="731" spans="1:6" s="5" customFormat="1" ht="15.75" hidden="1" outlineLevel="6" x14ac:dyDescent="0.25">
      <c r="A731" s="45" t="s">
        <v>100</v>
      </c>
      <c r="B731" s="27">
        <v>951</v>
      </c>
      <c r="C731" s="47" t="s">
        <v>177</v>
      </c>
      <c r="D731" s="43">
        <v>5626</v>
      </c>
      <c r="E731" s="48">
        <f t="shared" si="13"/>
        <v>5626</v>
      </c>
      <c r="F731" s="61" t="e">
        <f>#REF!</f>
        <v>#REF!</v>
      </c>
    </row>
    <row r="732" spans="1:6" s="5" customFormat="1" ht="15.75" hidden="1" outlineLevel="7" x14ac:dyDescent="0.25">
      <c r="A732" s="45" t="s">
        <v>182</v>
      </c>
      <c r="B732" s="27">
        <v>951</v>
      </c>
      <c r="C732" s="51" t="s">
        <v>177</v>
      </c>
      <c r="D732" s="52">
        <v>5626</v>
      </c>
      <c r="E732" s="48">
        <f t="shared" si="13"/>
        <v>5626</v>
      </c>
      <c r="F732" s="61" t="e">
        <f>#REF!</f>
        <v>#REF!</v>
      </c>
    </row>
    <row r="733" spans="1:6" s="5" customFormat="1" ht="22.5" hidden="1" outlineLevel="1" x14ac:dyDescent="0.25">
      <c r="A733" s="29" t="s">
        <v>183</v>
      </c>
      <c r="B733" s="27">
        <v>951</v>
      </c>
      <c r="C733" s="47" t="s">
        <v>190</v>
      </c>
      <c r="D733" s="43">
        <v>1164864.2</v>
      </c>
      <c r="E733" s="48">
        <f t="shared" si="13"/>
        <v>1164864.2</v>
      </c>
      <c r="F733" s="61" t="e">
        <f>#REF!</f>
        <v>#REF!</v>
      </c>
    </row>
    <row r="734" spans="1:6" s="5" customFormat="1" ht="15.75" hidden="1" outlineLevel="2" x14ac:dyDescent="0.25">
      <c r="A734" s="45" t="s">
        <v>189</v>
      </c>
      <c r="B734" s="27">
        <v>951</v>
      </c>
      <c r="C734" s="47" t="s">
        <v>190</v>
      </c>
      <c r="D734" s="43">
        <v>30049.200000000001</v>
      </c>
      <c r="E734" s="48">
        <f t="shared" si="13"/>
        <v>30049.200000000001</v>
      </c>
      <c r="F734" s="61" t="e">
        <f>#REF!</f>
        <v>#REF!</v>
      </c>
    </row>
    <row r="735" spans="1:6" s="5" customFormat="1" ht="22.5" hidden="1" outlineLevel="3" x14ac:dyDescent="0.25">
      <c r="A735" s="45" t="s">
        <v>13</v>
      </c>
      <c r="B735" s="27">
        <v>951</v>
      </c>
      <c r="C735" s="47" t="s">
        <v>190</v>
      </c>
      <c r="D735" s="43">
        <v>3698.1</v>
      </c>
      <c r="E735" s="48">
        <f t="shared" si="13"/>
        <v>3698.1</v>
      </c>
      <c r="F735" s="61" t="e">
        <f>#REF!</f>
        <v>#REF!</v>
      </c>
    </row>
    <row r="736" spans="1:6" s="5" customFormat="1" ht="22.5" hidden="1" outlineLevel="5" x14ac:dyDescent="0.25">
      <c r="A736" s="45" t="s">
        <v>55</v>
      </c>
      <c r="B736" s="27">
        <v>951</v>
      </c>
      <c r="C736" s="47" t="s">
        <v>190</v>
      </c>
      <c r="D736" s="43">
        <v>3698.1</v>
      </c>
      <c r="E736" s="48">
        <f t="shared" si="13"/>
        <v>3698.1</v>
      </c>
      <c r="F736" s="61" t="e">
        <f>#REF!</f>
        <v>#REF!</v>
      </c>
    </row>
    <row r="737" spans="1:6" s="5" customFormat="1" ht="33.75" hidden="1" outlineLevel="6" x14ac:dyDescent="0.25">
      <c r="A737" s="45" t="s">
        <v>16</v>
      </c>
      <c r="B737" s="27">
        <v>951</v>
      </c>
      <c r="C737" s="47" t="s">
        <v>190</v>
      </c>
      <c r="D737" s="43">
        <v>3698.1</v>
      </c>
      <c r="E737" s="48">
        <f t="shared" si="13"/>
        <v>3698.1</v>
      </c>
      <c r="F737" s="61" t="e">
        <f>#REF!</f>
        <v>#REF!</v>
      </c>
    </row>
    <row r="738" spans="1:6" s="5" customFormat="1" ht="15.75" hidden="1" outlineLevel="7" x14ac:dyDescent="0.25">
      <c r="A738" s="45" t="s">
        <v>18</v>
      </c>
      <c r="B738" s="27">
        <v>951</v>
      </c>
      <c r="C738" s="51" t="s">
        <v>190</v>
      </c>
      <c r="D738" s="52">
        <v>3698.1</v>
      </c>
      <c r="E738" s="48">
        <f t="shared" si="13"/>
        <v>3698.1</v>
      </c>
      <c r="F738" s="61" t="e">
        <f>#REF!</f>
        <v>#REF!</v>
      </c>
    </row>
    <row r="739" spans="1:6" s="5" customFormat="1" ht="15.75" hidden="1" outlineLevel="3" x14ac:dyDescent="0.25">
      <c r="A739" s="29" t="s">
        <v>20</v>
      </c>
      <c r="B739" s="27">
        <v>951</v>
      </c>
      <c r="C739" s="47" t="s">
        <v>190</v>
      </c>
      <c r="D739" s="43">
        <v>26351.1</v>
      </c>
      <c r="E739" s="48">
        <f t="shared" si="13"/>
        <v>26351.1</v>
      </c>
      <c r="F739" s="61" t="e">
        <f>#REF!</f>
        <v>#REF!</v>
      </c>
    </row>
    <row r="740" spans="1:6" s="5" customFormat="1" ht="15.75" hidden="1" outlineLevel="5" x14ac:dyDescent="0.25">
      <c r="A740" s="45" t="s">
        <v>24</v>
      </c>
      <c r="B740" s="27">
        <v>951</v>
      </c>
      <c r="C740" s="47" t="s">
        <v>190</v>
      </c>
      <c r="D740" s="43">
        <v>24748.799999999999</v>
      </c>
      <c r="E740" s="48">
        <f t="shared" si="13"/>
        <v>24748.799999999999</v>
      </c>
      <c r="F740" s="61" t="e">
        <f>#REF!</f>
        <v>#REF!</v>
      </c>
    </row>
    <row r="741" spans="1:6" s="5" customFormat="1" ht="33.75" hidden="1" outlineLevel="6" x14ac:dyDescent="0.25">
      <c r="A741" s="45" t="s">
        <v>16</v>
      </c>
      <c r="B741" s="27">
        <v>951</v>
      </c>
      <c r="C741" s="47" t="s">
        <v>190</v>
      </c>
      <c r="D741" s="43">
        <v>24748.799999999999</v>
      </c>
      <c r="E741" s="48">
        <f t="shared" si="13"/>
        <v>24748.799999999999</v>
      </c>
      <c r="F741" s="61" t="e">
        <f>#REF!</f>
        <v>#REF!</v>
      </c>
    </row>
    <row r="742" spans="1:6" s="5" customFormat="1" ht="15.75" hidden="1" outlineLevel="7" x14ac:dyDescent="0.25">
      <c r="A742" s="45" t="s">
        <v>18</v>
      </c>
      <c r="B742" s="27">
        <v>951</v>
      </c>
      <c r="C742" s="51" t="s">
        <v>190</v>
      </c>
      <c r="D742" s="52">
        <v>24739.200000000001</v>
      </c>
      <c r="E742" s="48">
        <f t="shared" si="13"/>
        <v>24739.200000000001</v>
      </c>
      <c r="F742" s="61" t="e">
        <f>#REF!</f>
        <v>#REF!</v>
      </c>
    </row>
    <row r="743" spans="1:6" s="5" customFormat="1" ht="15.75" hidden="1" outlineLevel="7" x14ac:dyDescent="0.25">
      <c r="A743" s="29" t="s">
        <v>20</v>
      </c>
      <c r="B743" s="27">
        <v>951</v>
      </c>
      <c r="C743" s="51" t="s">
        <v>190</v>
      </c>
      <c r="D743" s="52">
        <v>9.6</v>
      </c>
      <c r="E743" s="48">
        <f t="shared" si="13"/>
        <v>9.6</v>
      </c>
      <c r="F743" s="61" t="e">
        <f>#REF!</f>
        <v>#REF!</v>
      </c>
    </row>
    <row r="744" spans="1:6" s="5" customFormat="1" ht="15.75" hidden="1" outlineLevel="5" x14ac:dyDescent="0.25">
      <c r="A744" s="29" t="s">
        <v>26</v>
      </c>
      <c r="B744" s="27">
        <v>951</v>
      </c>
      <c r="C744" s="47" t="s">
        <v>190</v>
      </c>
      <c r="D744" s="43">
        <v>1599.4</v>
      </c>
      <c r="E744" s="48">
        <f t="shared" si="13"/>
        <v>1599.4</v>
      </c>
      <c r="F744" s="61" t="e">
        <f>#REF!</f>
        <v>#REF!</v>
      </c>
    </row>
    <row r="745" spans="1:6" s="5" customFormat="1" ht="15.75" hidden="1" outlineLevel="6" x14ac:dyDescent="0.25">
      <c r="A745" s="45" t="s">
        <v>28</v>
      </c>
      <c r="B745" s="27">
        <v>951</v>
      </c>
      <c r="C745" s="47" t="s">
        <v>190</v>
      </c>
      <c r="D745" s="43">
        <v>1599.4</v>
      </c>
      <c r="E745" s="48">
        <f t="shared" si="13"/>
        <v>1599.4</v>
      </c>
      <c r="F745" s="61" t="e">
        <f>#REF!</f>
        <v>#REF!</v>
      </c>
    </row>
    <row r="746" spans="1:6" s="5" customFormat="1" ht="15.75" hidden="1" outlineLevel="7" x14ac:dyDescent="0.25">
      <c r="A746" s="45" t="s">
        <v>30</v>
      </c>
      <c r="B746" s="27">
        <v>951</v>
      </c>
      <c r="C746" s="51" t="s">
        <v>190</v>
      </c>
      <c r="D746" s="52">
        <v>844.8</v>
      </c>
      <c r="E746" s="48">
        <f t="shared" si="13"/>
        <v>844.8</v>
      </c>
      <c r="F746" s="61" t="e">
        <f>#REF!</f>
        <v>#REF!</v>
      </c>
    </row>
    <row r="747" spans="1:6" s="5" customFormat="1" ht="15.75" hidden="1" outlineLevel="7" x14ac:dyDescent="0.25">
      <c r="A747" s="29" t="s">
        <v>32</v>
      </c>
      <c r="B747" s="27">
        <v>951</v>
      </c>
      <c r="C747" s="51" t="s">
        <v>190</v>
      </c>
      <c r="D747" s="52">
        <v>754.6</v>
      </c>
      <c r="E747" s="48">
        <f t="shared" si="13"/>
        <v>754.6</v>
      </c>
      <c r="F747" s="61" t="e">
        <f>#REF!</f>
        <v>#REF!</v>
      </c>
    </row>
    <row r="748" spans="1:6" s="5" customFormat="1" ht="15.75" hidden="1" outlineLevel="5" x14ac:dyDescent="0.25">
      <c r="A748" s="29" t="s">
        <v>34</v>
      </c>
      <c r="B748" s="27">
        <v>951</v>
      </c>
      <c r="C748" s="47" t="s">
        <v>190</v>
      </c>
      <c r="D748" s="43">
        <v>2.9</v>
      </c>
      <c r="E748" s="48">
        <f t="shared" si="13"/>
        <v>2.9</v>
      </c>
      <c r="F748" s="61" t="e">
        <f>#REF!</f>
        <v>#REF!</v>
      </c>
    </row>
    <row r="749" spans="1:6" s="5" customFormat="1" ht="15.75" hidden="1" outlineLevel="6" x14ac:dyDescent="0.25">
      <c r="A749" s="45" t="s">
        <v>47</v>
      </c>
      <c r="B749" s="27">
        <v>951</v>
      </c>
      <c r="C749" s="47" t="s">
        <v>190</v>
      </c>
      <c r="D749" s="43">
        <v>2.9</v>
      </c>
      <c r="E749" s="48">
        <f t="shared" si="13"/>
        <v>2.9</v>
      </c>
      <c r="F749" s="61" t="e">
        <f>#REF!</f>
        <v>#REF!</v>
      </c>
    </row>
    <row r="750" spans="1:6" s="5" customFormat="1" ht="15.75" hidden="1" outlineLevel="7" x14ac:dyDescent="0.25">
      <c r="A750" s="45" t="s">
        <v>49</v>
      </c>
      <c r="B750" s="27">
        <v>951</v>
      </c>
      <c r="C750" s="51" t="s">
        <v>190</v>
      </c>
      <c r="D750" s="52">
        <v>2.9</v>
      </c>
      <c r="E750" s="48">
        <f t="shared" si="13"/>
        <v>2.9</v>
      </c>
      <c r="F750" s="61" t="e">
        <f>#REF!</f>
        <v>#REF!</v>
      </c>
    </row>
    <row r="751" spans="1:6" s="5" customFormat="1" ht="15.75" hidden="1" outlineLevel="2" x14ac:dyDescent="0.25">
      <c r="A751" s="29" t="s">
        <v>51</v>
      </c>
      <c r="B751" s="27">
        <v>951</v>
      </c>
      <c r="C751" s="47" t="s">
        <v>190</v>
      </c>
      <c r="D751" s="43">
        <v>800303.2</v>
      </c>
      <c r="E751" s="48">
        <f t="shared" si="13"/>
        <v>800303.2</v>
      </c>
      <c r="F751" s="61" t="e">
        <f>#REF!</f>
        <v>#REF!</v>
      </c>
    </row>
    <row r="752" spans="1:6" s="5" customFormat="1" ht="15.75" hidden="1" outlineLevel="3" x14ac:dyDescent="0.25">
      <c r="A752" s="45" t="s">
        <v>191</v>
      </c>
      <c r="B752" s="27">
        <v>951</v>
      </c>
      <c r="C752" s="47" t="s">
        <v>190</v>
      </c>
      <c r="D752" s="43">
        <v>800303.2</v>
      </c>
      <c r="E752" s="48">
        <f t="shared" si="13"/>
        <v>800303.2</v>
      </c>
      <c r="F752" s="61" t="e">
        <f>#REF!</f>
        <v>#REF!</v>
      </c>
    </row>
    <row r="753" spans="1:6" s="5" customFormat="1" ht="15.75" hidden="1" outlineLevel="4" x14ac:dyDescent="0.25">
      <c r="A753" s="45" t="s">
        <v>192</v>
      </c>
      <c r="B753" s="27">
        <v>951</v>
      </c>
      <c r="C753" s="47" t="s">
        <v>190</v>
      </c>
      <c r="D753" s="43">
        <v>759493.1</v>
      </c>
      <c r="E753" s="48">
        <f t="shared" si="13"/>
        <v>759493.1</v>
      </c>
      <c r="F753" s="61" t="e">
        <f>#REF!</f>
        <v>#REF!</v>
      </c>
    </row>
    <row r="754" spans="1:6" s="5" customFormat="1" ht="22.5" hidden="1" outlineLevel="5" x14ac:dyDescent="0.25">
      <c r="A754" s="45" t="s">
        <v>193</v>
      </c>
      <c r="B754" s="27">
        <v>951</v>
      </c>
      <c r="C754" s="47" t="s">
        <v>190</v>
      </c>
      <c r="D754" s="43">
        <v>463005.3</v>
      </c>
      <c r="E754" s="48">
        <f t="shared" si="13"/>
        <v>463005.3</v>
      </c>
      <c r="F754" s="61" t="e">
        <f>#REF!</f>
        <v>#REF!</v>
      </c>
    </row>
    <row r="755" spans="1:6" s="5" customFormat="1" ht="33.75" hidden="1" outlineLevel="6" x14ac:dyDescent="0.25">
      <c r="A755" s="45" t="s">
        <v>16</v>
      </c>
      <c r="B755" s="27">
        <v>951</v>
      </c>
      <c r="C755" s="47" t="s">
        <v>190</v>
      </c>
      <c r="D755" s="43">
        <v>463005.3</v>
      </c>
      <c r="E755" s="48">
        <f t="shared" si="13"/>
        <v>463005.3</v>
      </c>
      <c r="F755" s="61" t="e">
        <f>#REF!</f>
        <v>#REF!</v>
      </c>
    </row>
    <row r="756" spans="1:6" s="5" customFormat="1" ht="15.75" hidden="1" outlineLevel="7" x14ac:dyDescent="0.25">
      <c r="A756" s="45" t="s">
        <v>18</v>
      </c>
      <c r="B756" s="27">
        <v>951</v>
      </c>
      <c r="C756" s="51" t="s">
        <v>190</v>
      </c>
      <c r="D756" s="52">
        <v>460444.3</v>
      </c>
      <c r="E756" s="48">
        <f t="shared" si="13"/>
        <v>460444.3</v>
      </c>
      <c r="F756" s="61" t="e">
        <f>#REF!</f>
        <v>#REF!</v>
      </c>
    </row>
    <row r="757" spans="1:6" s="5" customFormat="1" ht="15.75" hidden="1" outlineLevel="7" x14ac:dyDescent="0.25">
      <c r="A757" s="29" t="s">
        <v>20</v>
      </c>
      <c r="B757" s="27">
        <v>951</v>
      </c>
      <c r="C757" s="51" t="s">
        <v>190</v>
      </c>
      <c r="D757" s="52">
        <v>2561</v>
      </c>
      <c r="E757" s="48">
        <f t="shared" si="13"/>
        <v>2561</v>
      </c>
      <c r="F757" s="61" t="e">
        <f>#REF!</f>
        <v>#REF!</v>
      </c>
    </row>
    <row r="758" spans="1:6" s="5" customFormat="1" ht="15.75" hidden="1" outlineLevel="5" x14ac:dyDescent="0.25">
      <c r="A758" s="29" t="s">
        <v>26</v>
      </c>
      <c r="B758" s="27">
        <v>951</v>
      </c>
      <c r="C758" s="47" t="s">
        <v>190</v>
      </c>
      <c r="D758" s="43">
        <v>83949</v>
      </c>
      <c r="E758" s="48">
        <f t="shared" si="13"/>
        <v>83949</v>
      </c>
      <c r="F758" s="61" t="e">
        <f>#REF!</f>
        <v>#REF!</v>
      </c>
    </row>
    <row r="759" spans="1:6" s="5" customFormat="1" ht="15.75" hidden="1" outlineLevel="6" x14ac:dyDescent="0.25">
      <c r="A759" s="45" t="s">
        <v>28</v>
      </c>
      <c r="B759" s="27">
        <v>951</v>
      </c>
      <c r="C759" s="47" t="s">
        <v>190</v>
      </c>
      <c r="D759" s="43">
        <v>83949</v>
      </c>
      <c r="E759" s="48">
        <f t="shared" si="13"/>
        <v>83949</v>
      </c>
      <c r="F759" s="61" t="e">
        <f>#REF!</f>
        <v>#REF!</v>
      </c>
    </row>
    <row r="760" spans="1:6" s="5" customFormat="1" ht="15.75" hidden="1" outlineLevel="7" x14ac:dyDescent="0.25">
      <c r="A760" s="45" t="s">
        <v>30</v>
      </c>
      <c r="B760" s="27">
        <v>951</v>
      </c>
      <c r="C760" s="51" t="s">
        <v>190</v>
      </c>
      <c r="D760" s="52">
        <v>11251.3</v>
      </c>
      <c r="E760" s="48">
        <f t="shared" si="13"/>
        <v>11251.3</v>
      </c>
      <c r="F760" s="61" t="e">
        <f>#REF!</f>
        <v>#REF!</v>
      </c>
    </row>
    <row r="761" spans="1:6" s="5" customFormat="1" ht="15.75" hidden="1" outlineLevel="7" x14ac:dyDescent="0.25">
      <c r="A761" s="29" t="s">
        <v>32</v>
      </c>
      <c r="B761" s="27">
        <v>951</v>
      </c>
      <c r="C761" s="51" t="s">
        <v>190</v>
      </c>
      <c r="D761" s="52">
        <v>72697.7</v>
      </c>
      <c r="E761" s="48">
        <f t="shared" si="13"/>
        <v>72697.7</v>
      </c>
      <c r="F761" s="61" t="e">
        <f>#REF!</f>
        <v>#REF!</v>
      </c>
    </row>
    <row r="762" spans="1:6" s="5" customFormat="1" ht="15.75" hidden="1" outlineLevel="5" x14ac:dyDescent="0.25">
      <c r="A762" s="29" t="s">
        <v>34</v>
      </c>
      <c r="B762" s="27">
        <v>951</v>
      </c>
      <c r="C762" s="47" t="s">
        <v>190</v>
      </c>
      <c r="D762" s="43">
        <v>211861.6</v>
      </c>
      <c r="E762" s="48">
        <f t="shared" si="13"/>
        <v>211861.6</v>
      </c>
      <c r="F762" s="61" t="e">
        <f>#REF!</f>
        <v>#REF!</v>
      </c>
    </row>
    <row r="763" spans="1:6" s="5" customFormat="1" ht="22.5" hidden="1" outlineLevel="6" x14ac:dyDescent="0.25">
      <c r="A763" s="45" t="s">
        <v>105</v>
      </c>
      <c r="B763" s="27">
        <v>951</v>
      </c>
      <c r="C763" s="47" t="s">
        <v>190</v>
      </c>
      <c r="D763" s="43">
        <v>154129.60000000001</v>
      </c>
      <c r="E763" s="48">
        <f t="shared" si="13"/>
        <v>154129.60000000001</v>
      </c>
      <c r="F763" s="61" t="e">
        <f>#REF!</f>
        <v>#REF!</v>
      </c>
    </row>
    <row r="764" spans="1:6" s="5" customFormat="1" ht="15.75" hidden="1" outlineLevel="7" x14ac:dyDescent="0.25">
      <c r="A764" s="45" t="s">
        <v>137</v>
      </c>
      <c r="B764" s="27">
        <v>951</v>
      </c>
      <c r="C764" s="51" t="s">
        <v>190</v>
      </c>
      <c r="D764" s="52">
        <v>154129.60000000001</v>
      </c>
      <c r="E764" s="48">
        <f t="shared" si="13"/>
        <v>154129.60000000001</v>
      </c>
      <c r="F764" s="61" t="e">
        <f>#REF!</f>
        <v>#REF!</v>
      </c>
    </row>
    <row r="765" spans="1:6" s="5" customFormat="1" ht="22.5" hidden="1" outlineLevel="6" x14ac:dyDescent="0.25">
      <c r="A765" s="29" t="s">
        <v>138</v>
      </c>
      <c r="B765" s="27">
        <v>951</v>
      </c>
      <c r="C765" s="47" t="s">
        <v>190</v>
      </c>
      <c r="D765" s="43">
        <v>57732</v>
      </c>
      <c r="E765" s="48">
        <f t="shared" si="13"/>
        <v>57732</v>
      </c>
      <c r="F765" s="61" t="e">
        <f>#REF!</f>
        <v>#REF!</v>
      </c>
    </row>
    <row r="766" spans="1:6" s="5" customFormat="1" ht="15.75" hidden="1" outlineLevel="7" x14ac:dyDescent="0.25">
      <c r="A766" s="45" t="s">
        <v>106</v>
      </c>
      <c r="B766" s="27">
        <v>951</v>
      </c>
      <c r="C766" s="51" t="s">
        <v>190</v>
      </c>
      <c r="D766" s="52">
        <v>57732</v>
      </c>
      <c r="E766" s="48">
        <f t="shared" si="13"/>
        <v>57732</v>
      </c>
      <c r="F766" s="61" t="e">
        <f>#REF!</f>
        <v>#REF!</v>
      </c>
    </row>
    <row r="767" spans="1:6" s="5" customFormat="1" ht="22.5" hidden="1" outlineLevel="5" x14ac:dyDescent="0.25">
      <c r="A767" s="29" t="s">
        <v>107</v>
      </c>
      <c r="B767" s="27">
        <v>951</v>
      </c>
      <c r="C767" s="47" t="s">
        <v>190</v>
      </c>
      <c r="D767" s="43">
        <v>677.2</v>
      </c>
      <c r="E767" s="48">
        <f t="shared" si="13"/>
        <v>677.2</v>
      </c>
      <c r="F767" s="61" t="e">
        <f>#REF!</f>
        <v>#REF!</v>
      </c>
    </row>
    <row r="768" spans="1:6" s="5" customFormat="1" ht="15.75" hidden="1" outlineLevel="6" x14ac:dyDescent="0.25">
      <c r="A768" s="45" t="s">
        <v>47</v>
      </c>
      <c r="B768" s="27">
        <v>951</v>
      </c>
      <c r="C768" s="47" t="s">
        <v>190</v>
      </c>
      <c r="D768" s="43">
        <v>677.2</v>
      </c>
      <c r="E768" s="48">
        <f t="shared" si="13"/>
        <v>677.2</v>
      </c>
      <c r="F768" s="61" t="e">
        <f>#REF!</f>
        <v>#REF!</v>
      </c>
    </row>
    <row r="769" spans="1:6" s="5" customFormat="1" ht="15.75" hidden="1" outlineLevel="7" x14ac:dyDescent="0.25">
      <c r="A769" s="45" t="s">
        <v>49</v>
      </c>
      <c r="B769" s="27">
        <v>951</v>
      </c>
      <c r="C769" s="51" t="s">
        <v>190</v>
      </c>
      <c r="D769" s="52">
        <v>677.2</v>
      </c>
      <c r="E769" s="48">
        <f t="shared" si="13"/>
        <v>677.2</v>
      </c>
      <c r="F769" s="61" t="e">
        <f>#REF!</f>
        <v>#REF!</v>
      </c>
    </row>
    <row r="770" spans="1:6" s="5" customFormat="1" ht="15.75" hidden="1" outlineLevel="4" x14ac:dyDescent="0.25">
      <c r="A770" s="29" t="s">
        <v>51</v>
      </c>
      <c r="B770" s="27">
        <v>951</v>
      </c>
      <c r="C770" s="47" t="s">
        <v>190</v>
      </c>
      <c r="D770" s="43">
        <v>40810.1</v>
      </c>
      <c r="E770" s="48">
        <f t="shared" ref="E770:E784" si="14">D770</f>
        <v>40810.1</v>
      </c>
      <c r="F770" s="61" t="e">
        <f>#REF!</f>
        <v>#REF!</v>
      </c>
    </row>
    <row r="771" spans="1:6" s="5" customFormat="1" ht="22.5" hidden="1" outlineLevel="5" x14ac:dyDescent="0.25">
      <c r="A771" s="45" t="s">
        <v>194</v>
      </c>
      <c r="B771" s="27">
        <v>951</v>
      </c>
      <c r="C771" s="47" t="s">
        <v>190</v>
      </c>
      <c r="D771" s="43">
        <v>40810.1</v>
      </c>
      <c r="E771" s="48">
        <f t="shared" si="14"/>
        <v>40810.1</v>
      </c>
      <c r="F771" s="61" t="e">
        <f>#REF!</f>
        <v>#REF!</v>
      </c>
    </row>
    <row r="772" spans="1:6" s="5" customFormat="1" ht="33.75" hidden="1" outlineLevel="6" x14ac:dyDescent="0.25">
      <c r="A772" s="45" t="s">
        <v>16</v>
      </c>
      <c r="B772" s="27">
        <v>951</v>
      </c>
      <c r="C772" s="47" t="s">
        <v>190</v>
      </c>
      <c r="D772" s="43">
        <v>40810.1</v>
      </c>
      <c r="E772" s="48">
        <f t="shared" si="14"/>
        <v>40810.1</v>
      </c>
      <c r="F772" s="61" t="e">
        <f>#REF!</f>
        <v>#REF!</v>
      </c>
    </row>
    <row r="773" spans="1:6" s="5" customFormat="1" ht="15.75" hidden="1" outlineLevel="7" x14ac:dyDescent="0.25">
      <c r="A773" s="45" t="s">
        <v>18</v>
      </c>
      <c r="B773" s="27">
        <v>951</v>
      </c>
      <c r="C773" s="51" t="s">
        <v>190</v>
      </c>
      <c r="D773" s="52">
        <v>40810.1</v>
      </c>
      <c r="E773" s="48">
        <f t="shared" si="14"/>
        <v>40810.1</v>
      </c>
      <c r="F773" s="61" t="e">
        <f>#REF!</f>
        <v>#REF!</v>
      </c>
    </row>
    <row r="774" spans="1:6" s="5" customFormat="1" ht="15.75" hidden="1" outlineLevel="2" x14ac:dyDescent="0.25">
      <c r="A774" s="29" t="s">
        <v>20</v>
      </c>
      <c r="B774" s="27">
        <v>951</v>
      </c>
      <c r="C774" s="47" t="s">
        <v>190</v>
      </c>
      <c r="D774" s="43">
        <v>334511.8</v>
      </c>
      <c r="E774" s="48">
        <f t="shared" si="14"/>
        <v>334511.8</v>
      </c>
      <c r="F774" s="61" t="e">
        <f>#REF!</f>
        <v>#REF!</v>
      </c>
    </row>
    <row r="775" spans="1:6" s="5" customFormat="1" ht="15.75" hidden="1" outlineLevel="3" x14ac:dyDescent="0.25">
      <c r="A775" s="45" t="s">
        <v>118</v>
      </c>
      <c r="B775" s="27">
        <v>951</v>
      </c>
      <c r="C775" s="47" t="s">
        <v>190</v>
      </c>
      <c r="D775" s="43">
        <v>334511.8</v>
      </c>
      <c r="E775" s="48">
        <f t="shared" si="14"/>
        <v>334511.8</v>
      </c>
      <c r="F775" s="61" t="e">
        <f>#REF!</f>
        <v>#REF!</v>
      </c>
    </row>
    <row r="776" spans="1:6" s="5" customFormat="1" ht="22.5" hidden="1" outlineLevel="5" x14ac:dyDescent="0.25">
      <c r="A776" s="45" t="s">
        <v>195</v>
      </c>
      <c r="B776" s="27">
        <v>951</v>
      </c>
      <c r="C776" s="47" t="s">
        <v>190</v>
      </c>
      <c r="D776" s="43">
        <v>115382.8</v>
      </c>
      <c r="E776" s="48">
        <f t="shared" si="14"/>
        <v>115382.8</v>
      </c>
      <c r="F776" s="61" t="e">
        <f>#REF!</f>
        <v>#REF!</v>
      </c>
    </row>
    <row r="777" spans="1:6" s="5" customFormat="1" ht="15.75" hidden="1" outlineLevel="6" x14ac:dyDescent="0.25">
      <c r="A777" s="45" t="s">
        <v>28</v>
      </c>
      <c r="B777" s="27">
        <v>951</v>
      </c>
      <c r="C777" s="47" t="s">
        <v>190</v>
      </c>
      <c r="D777" s="43">
        <v>115382.8</v>
      </c>
      <c r="E777" s="48">
        <f t="shared" si="14"/>
        <v>115382.8</v>
      </c>
      <c r="F777" s="61" t="e">
        <f>#REF!</f>
        <v>#REF!</v>
      </c>
    </row>
    <row r="778" spans="1:6" s="5" customFormat="1" ht="15.75" hidden="1" outlineLevel="7" x14ac:dyDescent="0.25">
      <c r="A778" s="45" t="s">
        <v>30</v>
      </c>
      <c r="B778" s="27">
        <v>951</v>
      </c>
      <c r="C778" s="51" t="s">
        <v>190</v>
      </c>
      <c r="D778" s="52">
        <v>989</v>
      </c>
      <c r="E778" s="48">
        <f t="shared" si="14"/>
        <v>989</v>
      </c>
      <c r="F778" s="61" t="e">
        <f>#REF!</f>
        <v>#REF!</v>
      </c>
    </row>
    <row r="779" spans="1:6" s="5" customFormat="1" ht="15.75" hidden="1" outlineLevel="7" x14ac:dyDescent="0.25">
      <c r="A779" s="29" t="s">
        <v>32</v>
      </c>
      <c r="B779" s="27">
        <v>951</v>
      </c>
      <c r="C779" s="51" t="s">
        <v>190</v>
      </c>
      <c r="D779" s="52">
        <v>114393.8</v>
      </c>
      <c r="E779" s="48">
        <f t="shared" si="14"/>
        <v>114393.8</v>
      </c>
      <c r="F779" s="61" t="e">
        <f>#REF!</f>
        <v>#REF!</v>
      </c>
    </row>
    <row r="780" spans="1:6" s="5" customFormat="1" ht="15.75" hidden="1" outlineLevel="5" x14ac:dyDescent="0.25">
      <c r="A780" s="29" t="s">
        <v>34</v>
      </c>
      <c r="B780" s="27">
        <v>951</v>
      </c>
      <c r="C780" s="47" t="s">
        <v>190</v>
      </c>
      <c r="D780" s="43">
        <v>219129</v>
      </c>
      <c r="E780" s="48">
        <f t="shared" si="14"/>
        <v>219129</v>
      </c>
      <c r="F780" s="61" t="e">
        <f>#REF!</f>
        <v>#REF!</v>
      </c>
    </row>
    <row r="781" spans="1:6" s="5" customFormat="1" ht="22.5" hidden="1" outlineLevel="6" x14ac:dyDescent="0.25">
      <c r="A781" s="45" t="s">
        <v>105</v>
      </c>
      <c r="B781" s="27">
        <v>951</v>
      </c>
      <c r="C781" s="47" t="s">
        <v>190</v>
      </c>
      <c r="D781" s="43">
        <v>154053</v>
      </c>
      <c r="E781" s="48">
        <f t="shared" si="14"/>
        <v>154053</v>
      </c>
      <c r="F781" s="61" t="e">
        <f>#REF!</f>
        <v>#REF!</v>
      </c>
    </row>
    <row r="782" spans="1:6" s="5" customFormat="1" ht="15.75" hidden="1" outlineLevel="7" x14ac:dyDescent="0.25">
      <c r="A782" s="45" t="s">
        <v>137</v>
      </c>
      <c r="B782" s="27">
        <v>951</v>
      </c>
      <c r="C782" s="51" t="s">
        <v>190</v>
      </c>
      <c r="D782" s="52">
        <v>154053</v>
      </c>
      <c r="E782" s="48">
        <f t="shared" si="14"/>
        <v>154053</v>
      </c>
      <c r="F782" s="61" t="e">
        <f>#REF!</f>
        <v>#REF!</v>
      </c>
    </row>
    <row r="783" spans="1:6" s="5" customFormat="1" ht="22.5" hidden="1" outlineLevel="6" x14ac:dyDescent="0.25">
      <c r="A783" s="29" t="s">
        <v>138</v>
      </c>
      <c r="B783" s="27">
        <v>951</v>
      </c>
      <c r="C783" s="47" t="s">
        <v>190</v>
      </c>
      <c r="D783" s="43">
        <v>65076</v>
      </c>
      <c r="E783" s="48">
        <f t="shared" si="14"/>
        <v>65076</v>
      </c>
      <c r="F783" s="61" t="e">
        <f>#REF!</f>
        <v>#REF!</v>
      </c>
    </row>
    <row r="784" spans="1:6" s="5" customFormat="1" ht="15.75" hidden="1" outlineLevel="7" x14ac:dyDescent="0.25">
      <c r="A784" s="45" t="s">
        <v>106</v>
      </c>
      <c r="B784" s="27">
        <v>951</v>
      </c>
      <c r="C784" s="51" t="s">
        <v>190</v>
      </c>
      <c r="D784" s="52">
        <v>65076</v>
      </c>
      <c r="E784" s="48">
        <f t="shared" si="14"/>
        <v>65076</v>
      </c>
      <c r="F784" s="61" t="e">
        <f>#REF!</f>
        <v>#REF!</v>
      </c>
    </row>
    <row r="785" spans="1:6" s="5" customFormat="1" ht="45" outlineLevel="7" x14ac:dyDescent="0.25">
      <c r="A785" s="57" t="s">
        <v>678</v>
      </c>
      <c r="B785" s="27">
        <v>951</v>
      </c>
      <c r="C785" s="51" t="s">
        <v>147</v>
      </c>
      <c r="D785" s="55" t="s">
        <v>696</v>
      </c>
      <c r="E785" s="53"/>
      <c r="F785" s="56">
        <f>F786+F790</f>
        <v>46.2</v>
      </c>
    </row>
    <row r="786" spans="1:6" s="5" customFormat="1" ht="33.75" outlineLevel="7" x14ac:dyDescent="0.25">
      <c r="A786" s="29" t="s">
        <v>634</v>
      </c>
      <c r="B786" s="27">
        <v>951</v>
      </c>
      <c r="C786" s="51" t="s">
        <v>147</v>
      </c>
      <c r="D786" s="55" t="s">
        <v>696</v>
      </c>
      <c r="E786" s="62">
        <v>100</v>
      </c>
      <c r="F786" s="56">
        <f>F787</f>
        <v>44</v>
      </c>
    </row>
    <row r="787" spans="1:6" s="5" customFormat="1" ht="15.75" outlineLevel="7" x14ac:dyDescent="0.25">
      <c r="A787" s="29" t="s">
        <v>635</v>
      </c>
      <c r="B787" s="27">
        <v>951</v>
      </c>
      <c r="C787" s="51" t="s">
        <v>147</v>
      </c>
      <c r="D787" s="55" t="s">
        <v>696</v>
      </c>
      <c r="E787" s="62" t="s">
        <v>19</v>
      </c>
      <c r="F787" s="56">
        <f>F788+F789</f>
        <v>44</v>
      </c>
    </row>
    <row r="788" spans="1:6" s="5" customFormat="1" ht="15.75" outlineLevel="7" x14ac:dyDescent="0.25">
      <c r="A788" s="29" t="s">
        <v>582</v>
      </c>
      <c r="B788" s="27">
        <v>951</v>
      </c>
      <c r="C788" s="51" t="s">
        <v>147</v>
      </c>
      <c r="D788" s="55" t="s">
        <v>696</v>
      </c>
      <c r="E788" s="62" t="s">
        <v>21</v>
      </c>
      <c r="F788" s="56">
        <v>33.799999999999997</v>
      </c>
    </row>
    <row r="789" spans="1:6" s="5" customFormat="1" ht="22.5" outlineLevel="7" x14ac:dyDescent="0.25">
      <c r="A789" s="29" t="s">
        <v>583</v>
      </c>
      <c r="B789" s="27">
        <v>951</v>
      </c>
      <c r="C789" s="51" t="s">
        <v>147</v>
      </c>
      <c r="D789" s="55" t="s">
        <v>696</v>
      </c>
      <c r="E789" s="62" t="s">
        <v>586</v>
      </c>
      <c r="F789" s="56">
        <v>10.199999999999999</v>
      </c>
    </row>
    <row r="790" spans="1:6" s="5" customFormat="1" ht="15.75" outlineLevel="7" x14ac:dyDescent="0.25">
      <c r="A790" s="29" t="s">
        <v>637</v>
      </c>
      <c r="B790" s="27">
        <v>951</v>
      </c>
      <c r="C790" s="51" t="s">
        <v>147</v>
      </c>
      <c r="D790" s="55" t="s">
        <v>696</v>
      </c>
      <c r="E790" s="62" t="s">
        <v>29</v>
      </c>
      <c r="F790" s="56">
        <f>F791</f>
        <v>2.2000000000000002</v>
      </c>
    </row>
    <row r="791" spans="1:6" s="5" customFormat="1" ht="22.5" outlineLevel="7" x14ac:dyDescent="0.25">
      <c r="A791" s="29" t="s">
        <v>638</v>
      </c>
      <c r="B791" s="27">
        <v>951</v>
      </c>
      <c r="C791" s="51" t="s">
        <v>147</v>
      </c>
      <c r="D791" s="55" t="s">
        <v>696</v>
      </c>
      <c r="E791" s="62" t="s">
        <v>31</v>
      </c>
      <c r="F791" s="56">
        <f>F792</f>
        <v>2.2000000000000002</v>
      </c>
    </row>
    <row r="792" spans="1:6" s="5" customFormat="1" ht="30.75" customHeight="1" outlineLevel="7" x14ac:dyDescent="0.25">
      <c r="A792" s="29" t="s">
        <v>639</v>
      </c>
      <c r="B792" s="27">
        <v>951</v>
      </c>
      <c r="C792" s="51" t="s">
        <v>147</v>
      </c>
      <c r="D792" s="55" t="s">
        <v>696</v>
      </c>
      <c r="E792" s="62" t="s">
        <v>35</v>
      </c>
      <c r="F792" s="56">
        <v>2.2000000000000002</v>
      </c>
    </row>
    <row r="793" spans="1:6" s="5" customFormat="1" ht="15.75" hidden="1" outlineLevel="2" x14ac:dyDescent="0.25">
      <c r="A793" s="45" t="s">
        <v>77</v>
      </c>
      <c r="B793" s="27">
        <v>951</v>
      </c>
      <c r="C793" s="47" t="s">
        <v>147</v>
      </c>
      <c r="D793" s="43">
        <v>335788</v>
      </c>
      <c r="E793" s="48">
        <f t="shared" ref="E793:E864" si="15">D793</f>
        <v>335788</v>
      </c>
      <c r="F793" s="61" t="e">
        <f>#REF!</f>
        <v>#REF!</v>
      </c>
    </row>
    <row r="794" spans="1:6" s="5" customFormat="1" ht="22.5" hidden="1" outlineLevel="3" x14ac:dyDescent="0.25">
      <c r="A794" s="45" t="s">
        <v>13</v>
      </c>
      <c r="B794" s="27">
        <v>951</v>
      </c>
      <c r="C794" s="47" t="s">
        <v>147</v>
      </c>
      <c r="D794" s="43">
        <v>9112.9</v>
      </c>
      <c r="E794" s="48">
        <f t="shared" si="15"/>
        <v>9112.9</v>
      </c>
      <c r="F794" s="61" t="e">
        <f>#REF!</f>
        <v>#REF!</v>
      </c>
    </row>
    <row r="795" spans="1:6" s="5" customFormat="1" ht="15.75" hidden="1" outlineLevel="5" x14ac:dyDescent="0.25">
      <c r="A795" s="45" t="s">
        <v>79</v>
      </c>
      <c r="B795" s="27">
        <v>951</v>
      </c>
      <c r="C795" s="47" t="s">
        <v>147</v>
      </c>
      <c r="D795" s="43">
        <v>9112.9</v>
      </c>
      <c r="E795" s="48">
        <f t="shared" si="15"/>
        <v>9112.9</v>
      </c>
      <c r="F795" s="61" t="e">
        <f>#REF!</f>
        <v>#REF!</v>
      </c>
    </row>
    <row r="796" spans="1:6" s="5" customFormat="1" ht="33.75" hidden="1" outlineLevel="6" x14ac:dyDescent="0.25">
      <c r="A796" s="45" t="s">
        <v>16</v>
      </c>
      <c r="B796" s="27">
        <v>951</v>
      </c>
      <c r="C796" s="47" t="s">
        <v>147</v>
      </c>
      <c r="D796" s="43">
        <v>9112.9</v>
      </c>
      <c r="E796" s="48">
        <f t="shared" si="15"/>
        <v>9112.9</v>
      </c>
      <c r="F796" s="61" t="e">
        <f>#REF!</f>
        <v>#REF!</v>
      </c>
    </row>
    <row r="797" spans="1:6" s="5" customFormat="1" ht="15.75" hidden="1" outlineLevel="7" x14ac:dyDescent="0.25">
      <c r="A797" s="45" t="s">
        <v>80</v>
      </c>
      <c r="B797" s="27">
        <v>951</v>
      </c>
      <c r="C797" s="51" t="s">
        <v>147</v>
      </c>
      <c r="D797" s="52">
        <v>9112.9</v>
      </c>
      <c r="E797" s="48">
        <f t="shared" si="15"/>
        <v>9112.9</v>
      </c>
      <c r="F797" s="61" t="e">
        <f>#REF!</f>
        <v>#REF!</v>
      </c>
    </row>
    <row r="798" spans="1:6" s="5" customFormat="1" ht="15.75" hidden="1" outlineLevel="3" x14ac:dyDescent="0.25">
      <c r="A798" s="29" t="s">
        <v>20</v>
      </c>
      <c r="B798" s="27">
        <v>951</v>
      </c>
      <c r="C798" s="47" t="s">
        <v>147</v>
      </c>
      <c r="D798" s="43">
        <v>312885.40000000002</v>
      </c>
      <c r="E798" s="48">
        <f t="shared" si="15"/>
        <v>312885.40000000002</v>
      </c>
      <c r="F798" s="61" t="e">
        <f>#REF!</f>
        <v>#REF!</v>
      </c>
    </row>
    <row r="799" spans="1:6" s="5" customFormat="1" ht="15.75" hidden="1" outlineLevel="5" x14ac:dyDescent="0.25">
      <c r="A799" s="29" t="s">
        <v>26</v>
      </c>
      <c r="B799" s="27">
        <v>951</v>
      </c>
      <c r="C799" s="47" t="s">
        <v>147</v>
      </c>
      <c r="D799" s="43">
        <v>287367.40000000002</v>
      </c>
      <c r="E799" s="48">
        <f t="shared" si="15"/>
        <v>287367.40000000002</v>
      </c>
      <c r="F799" s="61" t="e">
        <f>#REF!</f>
        <v>#REF!</v>
      </c>
    </row>
    <row r="800" spans="1:6" s="5" customFormat="1" ht="15.75" hidden="1" outlineLevel="6" x14ac:dyDescent="0.25">
      <c r="A800" s="45" t="s">
        <v>28</v>
      </c>
      <c r="B800" s="27">
        <v>951</v>
      </c>
      <c r="C800" s="47" t="s">
        <v>147</v>
      </c>
      <c r="D800" s="43">
        <v>287367.40000000002</v>
      </c>
      <c r="E800" s="48">
        <f t="shared" si="15"/>
        <v>287367.40000000002</v>
      </c>
      <c r="F800" s="61" t="e">
        <f>#REF!</f>
        <v>#REF!</v>
      </c>
    </row>
    <row r="801" spans="1:6" s="5" customFormat="1" ht="15.75" hidden="1" outlineLevel="7" x14ac:dyDescent="0.25">
      <c r="A801" s="45" t="s">
        <v>30</v>
      </c>
      <c r="B801" s="27">
        <v>951</v>
      </c>
      <c r="C801" s="51" t="s">
        <v>147</v>
      </c>
      <c r="D801" s="52">
        <v>287159.7</v>
      </c>
      <c r="E801" s="48">
        <f t="shared" si="15"/>
        <v>287159.7</v>
      </c>
      <c r="F801" s="61" t="e">
        <f>#REF!</f>
        <v>#REF!</v>
      </c>
    </row>
    <row r="802" spans="1:6" s="5" customFormat="1" ht="15.75" hidden="1" outlineLevel="7" x14ac:dyDescent="0.25">
      <c r="A802" s="29" t="s">
        <v>32</v>
      </c>
      <c r="B802" s="27">
        <v>951</v>
      </c>
      <c r="C802" s="51" t="s">
        <v>147</v>
      </c>
      <c r="D802" s="52">
        <v>207.7</v>
      </c>
      <c r="E802" s="48">
        <f t="shared" si="15"/>
        <v>207.7</v>
      </c>
      <c r="F802" s="61" t="e">
        <f>#REF!</f>
        <v>#REF!</v>
      </c>
    </row>
    <row r="803" spans="1:6" s="5" customFormat="1" ht="15.75" hidden="1" outlineLevel="5" x14ac:dyDescent="0.25">
      <c r="A803" s="29" t="s">
        <v>34</v>
      </c>
      <c r="B803" s="27">
        <v>951</v>
      </c>
      <c r="C803" s="47" t="s">
        <v>147</v>
      </c>
      <c r="D803" s="43">
        <v>25450.400000000001</v>
      </c>
      <c r="E803" s="48">
        <f t="shared" si="15"/>
        <v>25450.400000000001</v>
      </c>
      <c r="F803" s="61" t="e">
        <f>#REF!</f>
        <v>#REF!</v>
      </c>
    </row>
    <row r="804" spans="1:6" s="5" customFormat="1" ht="15.75" hidden="1" outlineLevel="6" x14ac:dyDescent="0.25">
      <c r="A804" s="29" t="s">
        <v>582</v>
      </c>
      <c r="B804" s="27">
        <v>951</v>
      </c>
      <c r="C804" s="47" t="s">
        <v>147</v>
      </c>
      <c r="D804" s="43">
        <v>25450.400000000001</v>
      </c>
      <c r="E804" s="48">
        <f t="shared" si="15"/>
        <v>25450.400000000001</v>
      </c>
      <c r="F804" s="61" t="e">
        <f>#REF!</f>
        <v>#REF!</v>
      </c>
    </row>
    <row r="805" spans="1:6" s="5" customFormat="1" ht="22.5" hidden="1" outlineLevel="7" x14ac:dyDescent="0.25">
      <c r="A805" s="29" t="s">
        <v>583</v>
      </c>
      <c r="B805" s="27">
        <v>951</v>
      </c>
      <c r="C805" s="51" t="s">
        <v>147</v>
      </c>
      <c r="D805" s="52">
        <v>6429.5</v>
      </c>
      <c r="E805" s="48">
        <f t="shared" si="15"/>
        <v>6429.5</v>
      </c>
      <c r="F805" s="61" t="e">
        <f>#REF!</f>
        <v>#REF!</v>
      </c>
    </row>
    <row r="806" spans="1:6" s="5" customFormat="1" ht="15.75" hidden="1" outlineLevel="7" x14ac:dyDescent="0.25">
      <c r="A806" s="29" t="s">
        <v>32</v>
      </c>
      <c r="B806" s="27">
        <v>951</v>
      </c>
      <c r="C806" s="51" t="s">
        <v>147</v>
      </c>
      <c r="D806" s="52">
        <v>19020.900000000001</v>
      </c>
      <c r="E806" s="48">
        <f t="shared" si="15"/>
        <v>19020.900000000001</v>
      </c>
      <c r="F806" s="61" t="e">
        <f>#REF!</f>
        <v>#REF!</v>
      </c>
    </row>
    <row r="807" spans="1:6" s="5" customFormat="1" ht="15.75" hidden="1" outlineLevel="5" x14ac:dyDescent="0.25">
      <c r="A807" s="29" t="s">
        <v>34</v>
      </c>
      <c r="B807" s="27">
        <v>951</v>
      </c>
      <c r="C807" s="47" t="s">
        <v>147</v>
      </c>
      <c r="D807" s="43">
        <v>67.599999999999994</v>
      </c>
      <c r="E807" s="48">
        <f t="shared" si="15"/>
        <v>67.599999999999994</v>
      </c>
      <c r="F807" s="61" t="e">
        <f>#REF!</f>
        <v>#REF!</v>
      </c>
    </row>
    <row r="808" spans="1:6" s="5" customFormat="1" ht="15.75" hidden="1" outlineLevel="6" x14ac:dyDescent="0.25">
      <c r="A808" s="45" t="s">
        <v>47</v>
      </c>
      <c r="B808" s="27">
        <v>951</v>
      </c>
      <c r="C808" s="47" t="s">
        <v>147</v>
      </c>
      <c r="D808" s="43">
        <v>67.599999999999994</v>
      </c>
      <c r="E808" s="48">
        <f t="shared" si="15"/>
        <v>67.599999999999994</v>
      </c>
      <c r="F808" s="61" t="e">
        <f>#REF!</f>
        <v>#REF!</v>
      </c>
    </row>
    <row r="809" spans="1:6" s="5" customFormat="1" ht="15.75" hidden="1" outlineLevel="7" x14ac:dyDescent="0.25">
      <c r="A809" s="45" t="s">
        <v>49</v>
      </c>
      <c r="B809" s="27">
        <v>951</v>
      </c>
      <c r="C809" s="51" t="s">
        <v>147</v>
      </c>
      <c r="D809" s="52">
        <v>31.4</v>
      </c>
      <c r="E809" s="48">
        <f t="shared" si="15"/>
        <v>31.4</v>
      </c>
      <c r="F809" s="61" t="e">
        <f>#REF!</f>
        <v>#REF!</v>
      </c>
    </row>
    <row r="810" spans="1:6" s="5" customFormat="1" ht="15.75" hidden="1" outlineLevel="7" x14ac:dyDescent="0.25">
      <c r="A810" s="29" t="s">
        <v>56</v>
      </c>
      <c r="B810" s="27">
        <v>951</v>
      </c>
      <c r="C810" s="51" t="s">
        <v>147</v>
      </c>
      <c r="D810" s="52">
        <v>36.200000000000003</v>
      </c>
      <c r="E810" s="48">
        <f t="shared" si="15"/>
        <v>36.200000000000003</v>
      </c>
      <c r="F810" s="61" t="e">
        <f>#REF!</f>
        <v>#REF!</v>
      </c>
    </row>
    <row r="811" spans="1:6" s="5" customFormat="1" ht="15.75" hidden="1" outlineLevel="3" collapsed="1" x14ac:dyDescent="0.25">
      <c r="A811" s="29" t="s">
        <v>51</v>
      </c>
      <c r="B811" s="27">
        <v>951</v>
      </c>
      <c r="C811" s="47" t="s">
        <v>147</v>
      </c>
      <c r="D811" s="43">
        <f>D812</f>
        <v>275.10000000000002</v>
      </c>
      <c r="E811" s="48">
        <f t="shared" si="15"/>
        <v>275.10000000000002</v>
      </c>
      <c r="F811" s="61" t="e">
        <f>#REF!</f>
        <v>#REF!</v>
      </c>
    </row>
    <row r="812" spans="1:6" s="5" customFormat="1" ht="22.5" hidden="1" outlineLevel="5" x14ac:dyDescent="0.25">
      <c r="A812" s="45" t="s">
        <v>148</v>
      </c>
      <c r="B812" s="27">
        <v>951</v>
      </c>
      <c r="C812" s="47" t="s">
        <v>147</v>
      </c>
      <c r="D812" s="43">
        <f>D813</f>
        <v>275.10000000000002</v>
      </c>
      <c r="E812" s="48">
        <f t="shared" si="15"/>
        <v>275.10000000000002</v>
      </c>
      <c r="F812" s="61" t="e">
        <f>#REF!</f>
        <v>#REF!</v>
      </c>
    </row>
    <row r="813" spans="1:6" s="5" customFormat="1" ht="15.75" hidden="1" outlineLevel="6" x14ac:dyDescent="0.25">
      <c r="A813" s="45" t="s">
        <v>100</v>
      </c>
      <c r="B813" s="27">
        <v>951</v>
      </c>
      <c r="C813" s="47" t="s">
        <v>147</v>
      </c>
      <c r="D813" s="43">
        <f>D814</f>
        <v>275.10000000000002</v>
      </c>
      <c r="E813" s="48">
        <f t="shared" si="15"/>
        <v>275.10000000000002</v>
      </c>
      <c r="F813" s="61" t="e">
        <f>#REF!</f>
        <v>#REF!</v>
      </c>
    </row>
    <row r="814" spans="1:6" s="5" customFormat="1" ht="15.75" hidden="1" outlineLevel="7" x14ac:dyDescent="0.25">
      <c r="A814" s="45" t="s">
        <v>101</v>
      </c>
      <c r="B814" s="27">
        <v>951</v>
      </c>
      <c r="C814" s="51" t="s">
        <v>147</v>
      </c>
      <c r="D814" s="52">
        <v>275.10000000000002</v>
      </c>
      <c r="E814" s="48">
        <f t="shared" si="15"/>
        <v>275.10000000000002</v>
      </c>
      <c r="F814" s="61" t="e">
        <f>#REF!</f>
        <v>#REF!</v>
      </c>
    </row>
    <row r="815" spans="1:6" s="5" customFormat="1" ht="15.75" hidden="1" outlineLevel="3" x14ac:dyDescent="0.25">
      <c r="A815" s="29" t="s">
        <v>101</v>
      </c>
      <c r="B815" s="27">
        <v>951</v>
      </c>
      <c r="C815" s="47" t="s">
        <v>147</v>
      </c>
      <c r="D815" s="43">
        <v>12932.1</v>
      </c>
      <c r="E815" s="48">
        <f t="shared" si="15"/>
        <v>12932.1</v>
      </c>
      <c r="F815" s="61" t="e">
        <f>#REF!</f>
        <v>#REF!</v>
      </c>
    </row>
    <row r="816" spans="1:6" s="5" customFormat="1" ht="22.5" hidden="1" outlineLevel="5" x14ac:dyDescent="0.25">
      <c r="A816" s="45" t="s">
        <v>149</v>
      </c>
      <c r="B816" s="27">
        <v>951</v>
      </c>
      <c r="C816" s="47" t="s">
        <v>147</v>
      </c>
      <c r="D816" s="43">
        <v>12932.1</v>
      </c>
      <c r="E816" s="48">
        <f t="shared" si="15"/>
        <v>12932.1</v>
      </c>
      <c r="F816" s="61" t="e">
        <f>#REF!</f>
        <v>#REF!</v>
      </c>
    </row>
    <row r="817" spans="1:6" s="5" customFormat="1" ht="15.75" hidden="1" outlineLevel="6" x14ac:dyDescent="0.25">
      <c r="A817" s="45" t="s">
        <v>100</v>
      </c>
      <c r="B817" s="27">
        <v>951</v>
      </c>
      <c r="C817" s="47" t="s">
        <v>147</v>
      </c>
      <c r="D817" s="43">
        <v>12932.1</v>
      </c>
      <c r="E817" s="48">
        <f t="shared" si="15"/>
        <v>12932.1</v>
      </c>
      <c r="F817" s="61" t="e">
        <f>#REF!</f>
        <v>#REF!</v>
      </c>
    </row>
    <row r="818" spans="1:6" s="5" customFormat="1" ht="15.75" hidden="1" outlineLevel="7" x14ac:dyDescent="0.25">
      <c r="A818" s="45" t="s">
        <v>101</v>
      </c>
      <c r="B818" s="27">
        <v>951</v>
      </c>
      <c r="C818" s="51" t="s">
        <v>147</v>
      </c>
      <c r="D818" s="52">
        <v>12932.1</v>
      </c>
      <c r="E818" s="48">
        <f t="shared" si="15"/>
        <v>12932.1</v>
      </c>
      <c r="F818" s="61" t="e">
        <f>#REF!</f>
        <v>#REF!</v>
      </c>
    </row>
    <row r="819" spans="1:6" s="5" customFormat="1" ht="15.75" hidden="1" outlineLevel="2" x14ac:dyDescent="0.25">
      <c r="A819" s="29" t="s">
        <v>101</v>
      </c>
      <c r="B819" s="27">
        <v>951</v>
      </c>
      <c r="C819" s="47" t="s">
        <v>147</v>
      </c>
      <c r="D819" s="43">
        <v>527377</v>
      </c>
      <c r="E819" s="48">
        <f t="shared" si="15"/>
        <v>527377</v>
      </c>
      <c r="F819" s="61" t="e">
        <f>#REF!</f>
        <v>#REF!</v>
      </c>
    </row>
    <row r="820" spans="1:6" s="5" customFormat="1" ht="15.75" hidden="1" outlineLevel="3" x14ac:dyDescent="0.25">
      <c r="A820" s="45" t="s">
        <v>150</v>
      </c>
      <c r="B820" s="27">
        <v>951</v>
      </c>
      <c r="C820" s="47" t="s">
        <v>147</v>
      </c>
      <c r="D820" s="43">
        <v>5329</v>
      </c>
      <c r="E820" s="48">
        <f t="shared" si="15"/>
        <v>5329</v>
      </c>
      <c r="F820" s="61" t="e">
        <f>#REF!</f>
        <v>#REF!</v>
      </c>
    </row>
    <row r="821" spans="1:6" s="5" customFormat="1" ht="22.5" hidden="1" outlineLevel="4" x14ac:dyDescent="0.25">
      <c r="A821" s="45" t="s">
        <v>151</v>
      </c>
      <c r="B821" s="27">
        <v>951</v>
      </c>
      <c r="C821" s="47" t="s">
        <v>147</v>
      </c>
      <c r="D821" s="43">
        <v>5329</v>
      </c>
      <c r="E821" s="48">
        <f t="shared" si="15"/>
        <v>5329</v>
      </c>
      <c r="F821" s="61" t="e">
        <f>#REF!</f>
        <v>#REF!</v>
      </c>
    </row>
    <row r="822" spans="1:6" s="5" customFormat="1" ht="33.75" hidden="1" outlineLevel="5" x14ac:dyDescent="0.25">
      <c r="A822" s="45" t="s">
        <v>152</v>
      </c>
      <c r="B822" s="27">
        <v>951</v>
      </c>
      <c r="C822" s="47" t="s">
        <v>147</v>
      </c>
      <c r="D822" s="43">
        <v>29</v>
      </c>
      <c r="E822" s="48">
        <f t="shared" si="15"/>
        <v>29</v>
      </c>
      <c r="F822" s="61" t="e">
        <f>#REF!</f>
        <v>#REF!</v>
      </c>
    </row>
    <row r="823" spans="1:6" s="5" customFormat="1" ht="15.75" hidden="1" outlineLevel="6" x14ac:dyDescent="0.25">
      <c r="A823" s="45" t="s">
        <v>28</v>
      </c>
      <c r="B823" s="27">
        <v>951</v>
      </c>
      <c r="C823" s="47" t="s">
        <v>147</v>
      </c>
      <c r="D823" s="43">
        <v>29</v>
      </c>
      <c r="E823" s="48">
        <f t="shared" si="15"/>
        <v>29</v>
      </c>
      <c r="F823" s="61" t="e">
        <f>#REF!</f>
        <v>#REF!</v>
      </c>
    </row>
    <row r="824" spans="1:6" s="5" customFormat="1" ht="15.75" hidden="1" outlineLevel="7" x14ac:dyDescent="0.25">
      <c r="A824" s="45" t="s">
        <v>30</v>
      </c>
      <c r="B824" s="27">
        <v>951</v>
      </c>
      <c r="C824" s="51" t="s">
        <v>147</v>
      </c>
      <c r="D824" s="52">
        <v>29</v>
      </c>
      <c r="E824" s="48">
        <f t="shared" si="15"/>
        <v>29</v>
      </c>
      <c r="F824" s="61" t="e">
        <f>#REF!</f>
        <v>#REF!</v>
      </c>
    </row>
    <row r="825" spans="1:6" s="5" customFormat="1" ht="15.75" hidden="1" outlineLevel="5" x14ac:dyDescent="0.25">
      <c r="A825" s="29" t="s">
        <v>34</v>
      </c>
      <c r="B825" s="27">
        <v>951</v>
      </c>
      <c r="C825" s="47" t="s">
        <v>147</v>
      </c>
      <c r="D825" s="43">
        <v>5300</v>
      </c>
      <c r="E825" s="48">
        <f t="shared" si="15"/>
        <v>5300</v>
      </c>
      <c r="F825" s="61" t="e">
        <f>#REF!</f>
        <v>#REF!</v>
      </c>
    </row>
    <row r="826" spans="1:6" s="5" customFormat="1" ht="15.75" hidden="1" outlineLevel="6" x14ac:dyDescent="0.25">
      <c r="A826" s="45" t="s">
        <v>47</v>
      </c>
      <c r="B826" s="27">
        <v>951</v>
      </c>
      <c r="C826" s="47" t="s">
        <v>147</v>
      </c>
      <c r="D826" s="43">
        <v>5300</v>
      </c>
      <c r="E826" s="48">
        <f t="shared" si="15"/>
        <v>5300</v>
      </c>
      <c r="F826" s="61" t="e">
        <f>#REF!</f>
        <v>#REF!</v>
      </c>
    </row>
    <row r="827" spans="1:6" s="5" customFormat="1" ht="22.5" hidden="1" outlineLevel="7" x14ac:dyDescent="0.25">
      <c r="A827" s="45" t="s">
        <v>153</v>
      </c>
      <c r="B827" s="27">
        <v>951</v>
      </c>
      <c r="C827" s="51" t="s">
        <v>147</v>
      </c>
      <c r="D827" s="52">
        <v>5300</v>
      </c>
      <c r="E827" s="48">
        <f t="shared" si="15"/>
        <v>5300</v>
      </c>
      <c r="F827" s="61" t="e">
        <f>#REF!</f>
        <v>#REF!</v>
      </c>
    </row>
    <row r="828" spans="1:6" s="5" customFormat="1" ht="22.5" hidden="1" outlineLevel="3" x14ac:dyDescent="0.25">
      <c r="A828" s="29" t="s">
        <v>153</v>
      </c>
      <c r="B828" s="27">
        <v>951</v>
      </c>
      <c r="C828" s="47" t="s">
        <v>147</v>
      </c>
      <c r="D828" s="43">
        <v>155784.79999999999</v>
      </c>
      <c r="E828" s="48">
        <f t="shared" si="15"/>
        <v>155784.79999999999</v>
      </c>
      <c r="F828" s="61" t="e">
        <f>#REF!</f>
        <v>#REF!</v>
      </c>
    </row>
    <row r="829" spans="1:6" s="5" customFormat="1" ht="22.5" hidden="1" outlineLevel="5" x14ac:dyDescent="0.25">
      <c r="A829" s="45" t="s">
        <v>154</v>
      </c>
      <c r="B829" s="27">
        <v>951</v>
      </c>
      <c r="C829" s="47" t="s">
        <v>147</v>
      </c>
      <c r="D829" s="43">
        <v>81427.5</v>
      </c>
      <c r="E829" s="48">
        <f t="shared" si="15"/>
        <v>81427.5</v>
      </c>
      <c r="F829" s="61" t="e">
        <f>#REF!</f>
        <v>#REF!</v>
      </c>
    </row>
    <row r="830" spans="1:6" s="5" customFormat="1" ht="15.75" hidden="1" outlineLevel="6" x14ac:dyDescent="0.25">
      <c r="A830" s="45" t="s">
        <v>28</v>
      </c>
      <c r="B830" s="27">
        <v>951</v>
      </c>
      <c r="C830" s="47" t="s">
        <v>147</v>
      </c>
      <c r="D830" s="43">
        <v>81427.5</v>
      </c>
      <c r="E830" s="48">
        <f t="shared" si="15"/>
        <v>81427.5</v>
      </c>
      <c r="F830" s="61" t="e">
        <f>#REF!</f>
        <v>#REF!</v>
      </c>
    </row>
    <row r="831" spans="1:6" s="5" customFormat="1" ht="15.75" hidden="1" outlineLevel="7" x14ac:dyDescent="0.25">
      <c r="A831" s="45" t="s">
        <v>30</v>
      </c>
      <c r="B831" s="27">
        <v>951</v>
      </c>
      <c r="C831" s="51" t="s">
        <v>147</v>
      </c>
      <c r="D831" s="52">
        <v>81427.5</v>
      </c>
      <c r="E831" s="48">
        <f t="shared" si="15"/>
        <v>81427.5</v>
      </c>
      <c r="F831" s="61" t="e">
        <f>#REF!</f>
        <v>#REF!</v>
      </c>
    </row>
    <row r="832" spans="1:6" s="5" customFormat="1" ht="15.75" hidden="1" outlineLevel="5" x14ac:dyDescent="0.25">
      <c r="A832" s="29" t="s">
        <v>34</v>
      </c>
      <c r="B832" s="27">
        <v>951</v>
      </c>
      <c r="C832" s="47" t="s">
        <v>147</v>
      </c>
      <c r="D832" s="43">
        <v>34534.5</v>
      </c>
      <c r="E832" s="48">
        <f t="shared" si="15"/>
        <v>34534.5</v>
      </c>
      <c r="F832" s="61" t="e">
        <f>#REF!</f>
        <v>#REF!</v>
      </c>
    </row>
    <row r="833" spans="1:6" s="5" customFormat="1" ht="15.75" hidden="1" outlineLevel="6" x14ac:dyDescent="0.25">
      <c r="A833" s="45" t="s">
        <v>36</v>
      </c>
      <c r="B833" s="27">
        <v>951</v>
      </c>
      <c r="C833" s="47" t="s">
        <v>147</v>
      </c>
      <c r="D833" s="43">
        <v>34534.5</v>
      </c>
      <c r="E833" s="48">
        <f t="shared" si="15"/>
        <v>34534.5</v>
      </c>
      <c r="F833" s="61" t="e">
        <f>#REF!</f>
        <v>#REF!</v>
      </c>
    </row>
    <row r="834" spans="1:6" s="5" customFormat="1" ht="15.75" hidden="1" outlineLevel="7" x14ac:dyDescent="0.25">
      <c r="A834" s="45" t="s">
        <v>68</v>
      </c>
      <c r="B834" s="27">
        <v>951</v>
      </c>
      <c r="C834" s="51" t="s">
        <v>147</v>
      </c>
      <c r="D834" s="52">
        <v>34534.5</v>
      </c>
      <c r="E834" s="48">
        <f t="shared" si="15"/>
        <v>34534.5</v>
      </c>
      <c r="F834" s="61" t="e">
        <f>#REF!</f>
        <v>#REF!</v>
      </c>
    </row>
    <row r="835" spans="1:6" s="5" customFormat="1" ht="15.75" hidden="1" outlineLevel="5" x14ac:dyDescent="0.25">
      <c r="A835" s="29" t="s">
        <v>68</v>
      </c>
      <c r="B835" s="27">
        <v>951</v>
      </c>
      <c r="C835" s="47" t="s">
        <v>147</v>
      </c>
      <c r="D835" s="43">
        <v>20160</v>
      </c>
      <c r="E835" s="48">
        <f t="shared" si="15"/>
        <v>20160</v>
      </c>
      <c r="F835" s="61" t="e">
        <f>#REF!</f>
        <v>#REF!</v>
      </c>
    </row>
    <row r="836" spans="1:6" s="5" customFormat="1" ht="22.5" hidden="1" outlineLevel="6" x14ac:dyDescent="0.25">
      <c r="A836" s="45" t="s">
        <v>105</v>
      </c>
      <c r="B836" s="27">
        <v>951</v>
      </c>
      <c r="C836" s="47" t="s">
        <v>147</v>
      </c>
      <c r="D836" s="43">
        <v>20160</v>
      </c>
      <c r="E836" s="48">
        <f t="shared" si="15"/>
        <v>20160</v>
      </c>
      <c r="F836" s="61" t="e">
        <f>#REF!</f>
        <v>#REF!</v>
      </c>
    </row>
    <row r="837" spans="1:6" s="5" customFormat="1" ht="15.75" hidden="1" outlineLevel="7" x14ac:dyDescent="0.25">
      <c r="A837" s="45" t="s">
        <v>106</v>
      </c>
      <c r="B837" s="27">
        <v>951</v>
      </c>
      <c r="C837" s="51" t="s">
        <v>147</v>
      </c>
      <c r="D837" s="52">
        <v>20160</v>
      </c>
      <c r="E837" s="48">
        <f t="shared" si="15"/>
        <v>20160</v>
      </c>
      <c r="F837" s="61" t="e">
        <f>#REF!</f>
        <v>#REF!</v>
      </c>
    </row>
    <row r="838" spans="1:6" s="5" customFormat="1" ht="22.5" hidden="1" outlineLevel="5" x14ac:dyDescent="0.25">
      <c r="A838" s="29" t="s">
        <v>107</v>
      </c>
      <c r="B838" s="27">
        <v>951</v>
      </c>
      <c r="C838" s="47" t="s">
        <v>147</v>
      </c>
      <c r="D838" s="43">
        <v>19662.8</v>
      </c>
      <c r="E838" s="48">
        <f t="shared" si="15"/>
        <v>19662.8</v>
      </c>
      <c r="F838" s="61" t="e">
        <f>#REF!</f>
        <v>#REF!</v>
      </c>
    </row>
    <row r="839" spans="1:6" s="5" customFormat="1" ht="15.75" hidden="1" outlineLevel="6" x14ac:dyDescent="0.25">
      <c r="A839" s="45" t="s">
        <v>47</v>
      </c>
      <c r="B839" s="27">
        <v>951</v>
      </c>
      <c r="C839" s="47" t="s">
        <v>147</v>
      </c>
      <c r="D839" s="43">
        <v>19662.8</v>
      </c>
      <c r="E839" s="48">
        <f t="shared" si="15"/>
        <v>19662.8</v>
      </c>
      <c r="F839" s="61" t="e">
        <f>#REF!</f>
        <v>#REF!</v>
      </c>
    </row>
    <row r="840" spans="1:6" s="5" customFormat="1" ht="22.5" hidden="1" outlineLevel="7" x14ac:dyDescent="0.25">
      <c r="A840" s="45" t="s">
        <v>153</v>
      </c>
      <c r="B840" s="27">
        <v>951</v>
      </c>
      <c r="C840" s="51" t="s">
        <v>147</v>
      </c>
      <c r="D840" s="52">
        <v>19662.8</v>
      </c>
      <c r="E840" s="48">
        <f t="shared" si="15"/>
        <v>19662.8</v>
      </c>
      <c r="F840" s="61" t="e">
        <f>#REF!</f>
        <v>#REF!</v>
      </c>
    </row>
    <row r="841" spans="1:6" s="5" customFormat="1" ht="22.5" hidden="1" outlineLevel="3" x14ac:dyDescent="0.25">
      <c r="A841" s="29" t="s">
        <v>153</v>
      </c>
      <c r="B841" s="27">
        <v>951</v>
      </c>
      <c r="C841" s="47" t="s">
        <v>147</v>
      </c>
      <c r="D841" s="43">
        <v>366263.2</v>
      </c>
      <c r="E841" s="48">
        <f t="shared" si="15"/>
        <v>366263.2</v>
      </c>
      <c r="F841" s="61" t="e">
        <f>#REF!</f>
        <v>#REF!</v>
      </c>
    </row>
    <row r="842" spans="1:6" s="5" customFormat="1" ht="15.75" hidden="1" outlineLevel="5" x14ac:dyDescent="0.25">
      <c r="A842" s="45" t="s">
        <v>79</v>
      </c>
      <c r="B842" s="27">
        <v>951</v>
      </c>
      <c r="C842" s="47" t="s">
        <v>147</v>
      </c>
      <c r="D842" s="43">
        <v>307933.5</v>
      </c>
      <c r="E842" s="48">
        <f t="shared" si="15"/>
        <v>307933.5</v>
      </c>
      <c r="F842" s="61" t="e">
        <f>#REF!</f>
        <v>#REF!</v>
      </c>
    </row>
    <row r="843" spans="1:6" s="5" customFormat="1" ht="33.75" hidden="1" outlineLevel="6" x14ac:dyDescent="0.25">
      <c r="A843" s="45" t="s">
        <v>16</v>
      </c>
      <c r="B843" s="27">
        <v>951</v>
      </c>
      <c r="C843" s="47" t="s">
        <v>147</v>
      </c>
      <c r="D843" s="43">
        <v>307933.5</v>
      </c>
      <c r="E843" s="48">
        <f t="shared" si="15"/>
        <v>307933.5</v>
      </c>
      <c r="F843" s="61" t="e">
        <f>#REF!</f>
        <v>#REF!</v>
      </c>
    </row>
    <row r="844" spans="1:6" s="5" customFormat="1" ht="15.75" hidden="1" outlineLevel="7" x14ac:dyDescent="0.25">
      <c r="A844" s="45" t="s">
        <v>80</v>
      </c>
      <c r="B844" s="27">
        <v>951</v>
      </c>
      <c r="C844" s="51" t="s">
        <v>147</v>
      </c>
      <c r="D844" s="52">
        <v>305362.7</v>
      </c>
      <c r="E844" s="48">
        <f t="shared" si="15"/>
        <v>305362.7</v>
      </c>
      <c r="F844" s="61" t="e">
        <f>#REF!</f>
        <v>#REF!</v>
      </c>
    </row>
    <row r="845" spans="1:6" s="5" customFormat="1" ht="15.75" hidden="1" outlineLevel="7" x14ac:dyDescent="0.25">
      <c r="A845" s="29" t="s">
        <v>20</v>
      </c>
      <c r="B845" s="27">
        <v>951</v>
      </c>
      <c r="C845" s="51" t="s">
        <v>147</v>
      </c>
      <c r="D845" s="52">
        <v>2570.8000000000002</v>
      </c>
      <c r="E845" s="48">
        <f t="shared" si="15"/>
        <v>2570.8000000000002</v>
      </c>
      <c r="F845" s="61" t="e">
        <f>#REF!</f>
        <v>#REF!</v>
      </c>
    </row>
    <row r="846" spans="1:6" s="5" customFormat="1" ht="15.75" hidden="1" outlineLevel="5" x14ac:dyDescent="0.25">
      <c r="A846" s="29" t="s">
        <v>26</v>
      </c>
      <c r="B846" s="27">
        <v>951</v>
      </c>
      <c r="C846" s="47" t="s">
        <v>147</v>
      </c>
      <c r="D846" s="43">
        <v>57534.1</v>
      </c>
      <c r="E846" s="48">
        <f t="shared" si="15"/>
        <v>57534.1</v>
      </c>
      <c r="F846" s="61" t="e">
        <f>#REF!</f>
        <v>#REF!</v>
      </c>
    </row>
    <row r="847" spans="1:6" s="5" customFormat="1" ht="15.75" hidden="1" outlineLevel="6" x14ac:dyDescent="0.25">
      <c r="A847" s="45" t="s">
        <v>28</v>
      </c>
      <c r="B847" s="27">
        <v>951</v>
      </c>
      <c r="C847" s="47" t="s">
        <v>147</v>
      </c>
      <c r="D847" s="43">
        <v>57534.1</v>
      </c>
      <c r="E847" s="48">
        <f t="shared" si="15"/>
        <v>57534.1</v>
      </c>
      <c r="F847" s="61" t="e">
        <f>#REF!</f>
        <v>#REF!</v>
      </c>
    </row>
    <row r="848" spans="1:6" s="5" customFormat="1" ht="15.75" hidden="1" outlineLevel="7" x14ac:dyDescent="0.25">
      <c r="A848" s="45" t="s">
        <v>30</v>
      </c>
      <c r="B848" s="27">
        <v>951</v>
      </c>
      <c r="C848" s="51" t="s">
        <v>147</v>
      </c>
      <c r="D848" s="52">
        <v>13970.6</v>
      </c>
      <c r="E848" s="48">
        <f t="shared" si="15"/>
        <v>13970.6</v>
      </c>
      <c r="F848" s="61" t="e">
        <f>#REF!</f>
        <v>#REF!</v>
      </c>
    </row>
    <row r="849" spans="1:6" s="5" customFormat="1" ht="15.75" hidden="1" outlineLevel="7" x14ac:dyDescent="0.25">
      <c r="A849" s="29" t="s">
        <v>32</v>
      </c>
      <c r="B849" s="27">
        <v>951</v>
      </c>
      <c r="C849" s="51" t="s">
        <v>147</v>
      </c>
      <c r="D849" s="52">
        <v>43563.5</v>
      </c>
      <c r="E849" s="48">
        <f t="shared" si="15"/>
        <v>43563.5</v>
      </c>
      <c r="F849" s="61" t="e">
        <f>#REF!</f>
        <v>#REF!</v>
      </c>
    </row>
    <row r="850" spans="1:6" s="5" customFormat="1" ht="15.75" hidden="1" outlineLevel="5" x14ac:dyDescent="0.25">
      <c r="A850" s="29" t="s">
        <v>34</v>
      </c>
      <c r="B850" s="27">
        <v>951</v>
      </c>
      <c r="C850" s="47" t="s">
        <v>147</v>
      </c>
      <c r="D850" s="43">
        <v>795.6</v>
      </c>
      <c r="E850" s="48">
        <f t="shared" si="15"/>
        <v>795.6</v>
      </c>
      <c r="F850" s="61" t="e">
        <f>#REF!</f>
        <v>#REF!</v>
      </c>
    </row>
    <row r="851" spans="1:6" s="5" customFormat="1" ht="15.75" hidden="1" outlineLevel="6" x14ac:dyDescent="0.25">
      <c r="A851" s="45" t="s">
        <v>47</v>
      </c>
      <c r="B851" s="27">
        <v>951</v>
      </c>
      <c r="C851" s="47" t="s">
        <v>147</v>
      </c>
      <c r="D851" s="43">
        <v>795.6</v>
      </c>
      <c r="E851" s="48">
        <f t="shared" si="15"/>
        <v>795.6</v>
      </c>
      <c r="F851" s="61" t="e">
        <f>#REF!</f>
        <v>#REF!</v>
      </c>
    </row>
    <row r="852" spans="1:6" s="5" customFormat="1" ht="15.75" hidden="1" outlineLevel="7" x14ac:dyDescent="0.25">
      <c r="A852" s="45" t="s">
        <v>49</v>
      </c>
      <c r="B852" s="27">
        <v>951</v>
      </c>
      <c r="C852" s="51" t="s">
        <v>147</v>
      </c>
      <c r="D852" s="52">
        <v>563.6</v>
      </c>
      <c r="E852" s="48">
        <f t="shared" si="15"/>
        <v>563.6</v>
      </c>
      <c r="F852" s="61" t="e">
        <f>#REF!</f>
        <v>#REF!</v>
      </c>
    </row>
    <row r="853" spans="1:6" s="5" customFormat="1" ht="15.75" hidden="1" outlineLevel="7" x14ac:dyDescent="0.25">
      <c r="A853" s="29" t="s">
        <v>56</v>
      </c>
      <c r="B853" s="27">
        <v>951</v>
      </c>
      <c r="C853" s="51" t="s">
        <v>147</v>
      </c>
      <c r="D853" s="52">
        <v>232</v>
      </c>
      <c r="E853" s="48">
        <f t="shared" si="15"/>
        <v>232</v>
      </c>
      <c r="F853" s="61" t="e">
        <f>#REF!</f>
        <v>#REF!</v>
      </c>
    </row>
    <row r="854" spans="1:6" s="5" customFormat="1" ht="15.75" hidden="1" outlineLevel="1" x14ac:dyDescent="0.25">
      <c r="A854" s="29" t="s">
        <v>51</v>
      </c>
      <c r="B854" s="27">
        <v>951</v>
      </c>
      <c r="C854" s="47" t="s">
        <v>156</v>
      </c>
      <c r="D854" s="43">
        <v>7000</v>
      </c>
      <c r="E854" s="48">
        <f t="shared" si="15"/>
        <v>7000</v>
      </c>
      <c r="F854" s="61" t="e">
        <f>#REF!</f>
        <v>#REF!</v>
      </c>
    </row>
    <row r="855" spans="1:6" s="5" customFormat="1" ht="15.75" hidden="1" outlineLevel="2" x14ac:dyDescent="0.25">
      <c r="A855" s="45" t="s">
        <v>155</v>
      </c>
      <c r="B855" s="27">
        <v>951</v>
      </c>
      <c r="C855" s="47" t="s">
        <v>156</v>
      </c>
      <c r="D855" s="43">
        <v>7000</v>
      </c>
      <c r="E855" s="48">
        <f t="shared" si="15"/>
        <v>7000</v>
      </c>
      <c r="F855" s="61" t="e">
        <f>#REF!</f>
        <v>#REF!</v>
      </c>
    </row>
    <row r="856" spans="1:6" s="5" customFormat="1" ht="22.5" hidden="1" outlineLevel="5" x14ac:dyDescent="0.25">
      <c r="A856" s="45" t="s">
        <v>157</v>
      </c>
      <c r="B856" s="27">
        <v>951</v>
      </c>
      <c r="C856" s="47" t="s">
        <v>156</v>
      </c>
      <c r="D856" s="43">
        <v>7000</v>
      </c>
      <c r="E856" s="48">
        <f t="shared" si="15"/>
        <v>7000</v>
      </c>
      <c r="F856" s="61" t="e">
        <f>#REF!</f>
        <v>#REF!</v>
      </c>
    </row>
    <row r="857" spans="1:6" s="5" customFormat="1" ht="15.75" hidden="1" outlineLevel="6" x14ac:dyDescent="0.25">
      <c r="A857" s="45" t="s">
        <v>28</v>
      </c>
      <c r="B857" s="27">
        <v>951</v>
      </c>
      <c r="C857" s="47" t="s">
        <v>156</v>
      </c>
      <c r="D857" s="43">
        <v>7000</v>
      </c>
      <c r="E857" s="48">
        <f t="shared" si="15"/>
        <v>7000</v>
      </c>
      <c r="F857" s="61" t="e">
        <f>#REF!</f>
        <v>#REF!</v>
      </c>
    </row>
    <row r="858" spans="1:6" s="5" customFormat="1" ht="15.75" hidden="1" outlineLevel="7" x14ac:dyDescent="0.25">
      <c r="A858" s="45" t="s">
        <v>30</v>
      </c>
      <c r="B858" s="27">
        <v>951</v>
      </c>
      <c r="C858" s="51" t="s">
        <v>156</v>
      </c>
      <c r="D858" s="52">
        <v>7000</v>
      </c>
      <c r="E858" s="48">
        <f t="shared" si="15"/>
        <v>7000</v>
      </c>
      <c r="F858" s="61" t="e">
        <f>#REF!</f>
        <v>#REF!</v>
      </c>
    </row>
    <row r="859" spans="1:6" s="5" customFormat="1" ht="15.75" hidden="1" outlineLevel="1" x14ac:dyDescent="0.25">
      <c r="A859" s="29" t="s">
        <v>34</v>
      </c>
      <c r="B859" s="27">
        <v>951</v>
      </c>
      <c r="C859" s="47" t="s">
        <v>159</v>
      </c>
      <c r="D859" s="43">
        <v>1902182.3</v>
      </c>
      <c r="E859" s="48">
        <f t="shared" si="15"/>
        <v>1902182.3</v>
      </c>
      <c r="F859" s="61" t="e">
        <f>#REF!</f>
        <v>#REF!</v>
      </c>
    </row>
    <row r="860" spans="1:6" s="5" customFormat="1" ht="15.75" hidden="1" outlineLevel="2" x14ac:dyDescent="0.25">
      <c r="A860" s="45" t="s">
        <v>158</v>
      </c>
      <c r="B860" s="27">
        <v>951</v>
      </c>
      <c r="C860" s="47" t="s">
        <v>159</v>
      </c>
      <c r="D860" s="43">
        <v>170476.3</v>
      </c>
      <c r="E860" s="48">
        <f t="shared" si="15"/>
        <v>170476.3</v>
      </c>
      <c r="F860" s="61" t="e">
        <f>#REF!</f>
        <v>#REF!</v>
      </c>
    </row>
    <row r="861" spans="1:6" s="5" customFormat="1" ht="22.5" hidden="1" outlineLevel="3" x14ac:dyDescent="0.25">
      <c r="A861" s="45" t="s">
        <v>13</v>
      </c>
      <c r="B861" s="27">
        <v>951</v>
      </c>
      <c r="C861" s="47" t="s">
        <v>159</v>
      </c>
      <c r="D861" s="43">
        <v>3487.8</v>
      </c>
      <c r="E861" s="48">
        <f t="shared" si="15"/>
        <v>3487.8</v>
      </c>
      <c r="F861" s="61" t="e">
        <f>#REF!</f>
        <v>#REF!</v>
      </c>
    </row>
    <row r="862" spans="1:6" s="5" customFormat="1" ht="22.5" hidden="1" outlineLevel="5" x14ac:dyDescent="0.25">
      <c r="A862" s="45" t="s">
        <v>55</v>
      </c>
      <c r="B862" s="27">
        <v>951</v>
      </c>
      <c r="C862" s="47" t="s">
        <v>159</v>
      </c>
      <c r="D862" s="43">
        <v>3487.8</v>
      </c>
      <c r="E862" s="48">
        <f t="shared" si="15"/>
        <v>3487.8</v>
      </c>
      <c r="F862" s="61" t="e">
        <f>#REF!</f>
        <v>#REF!</v>
      </c>
    </row>
    <row r="863" spans="1:6" s="5" customFormat="1" ht="33.75" hidden="1" outlineLevel="6" x14ac:dyDescent="0.25">
      <c r="A863" s="45" t="s">
        <v>16</v>
      </c>
      <c r="B863" s="27">
        <v>951</v>
      </c>
      <c r="C863" s="47" t="s">
        <v>159</v>
      </c>
      <c r="D863" s="43">
        <v>3487.8</v>
      </c>
      <c r="E863" s="48">
        <f t="shared" si="15"/>
        <v>3487.8</v>
      </c>
      <c r="F863" s="61" t="e">
        <f>#REF!</f>
        <v>#REF!</v>
      </c>
    </row>
    <row r="864" spans="1:6" s="5" customFormat="1" ht="15.75" hidden="1" outlineLevel="7" x14ac:dyDescent="0.25">
      <c r="A864" s="45" t="s">
        <v>18</v>
      </c>
      <c r="B864" s="27">
        <v>951</v>
      </c>
      <c r="C864" s="51" t="s">
        <v>159</v>
      </c>
      <c r="D864" s="52">
        <v>3487.8</v>
      </c>
      <c r="E864" s="48">
        <f t="shared" si="15"/>
        <v>3487.8</v>
      </c>
      <c r="F864" s="61" t="e">
        <f>#REF!</f>
        <v>#REF!</v>
      </c>
    </row>
    <row r="865" spans="1:6" s="5" customFormat="1" ht="15.75" hidden="1" outlineLevel="3" x14ac:dyDescent="0.25">
      <c r="A865" s="29" t="s">
        <v>20</v>
      </c>
      <c r="B865" s="27">
        <v>951</v>
      </c>
      <c r="C865" s="47" t="s">
        <v>159</v>
      </c>
      <c r="D865" s="43">
        <v>166988.5</v>
      </c>
      <c r="E865" s="48">
        <f t="shared" ref="E865:E928" si="16">D865</f>
        <v>166988.5</v>
      </c>
      <c r="F865" s="61" t="e">
        <f>#REF!</f>
        <v>#REF!</v>
      </c>
    </row>
    <row r="866" spans="1:6" s="5" customFormat="1" ht="15.75" hidden="1" outlineLevel="5" x14ac:dyDescent="0.25">
      <c r="A866" s="45" t="s">
        <v>24</v>
      </c>
      <c r="B866" s="27">
        <v>951</v>
      </c>
      <c r="C866" s="47" t="s">
        <v>159</v>
      </c>
      <c r="D866" s="43">
        <v>149931.79999999999</v>
      </c>
      <c r="E866" s="48">
        <f t="shared" si="16"/>
        <v>149931.79999999999</v>
      </c>
      <c r="F866" s="61" t="e">
        <f>#REF!</f>
        <v>#REF!</v>
      </c>
    </row>
    <row r="867" spans="1:6" s="5" customFormat="1" ht="33.75" hidden="1" outlineLevel="6" x14ac:dyDescent="0.25">
      <c r="A867" s="45" t="s">
        <v>16</v>
      </c>
      <c r="B867" s="27">
        <v>951</v>
      </c>
      <c r="C867" s="47" t="s">
        <v>159</v>
      </c>
      <c r="D867" s="43">
        <v>149931.79999999999</v>
      </c>
      <c r="E867" s="48">
        <f t="shared" si="16"/>
        <v>149931.79999999999</v>
      </c>
      <c r="F867" s="61" t="e">
        <f>#REF!</f>
        <v>#REF!</v>
      </c>
    </row>
    <row r="868" spans="1:6" s="5" customFormat="1" ht="15.75" hidden="1" outlineLevel="7" x14ac:dyDescent="0.25">
      <c r="A868" s="45" t="s">
        <v>18</v>
      </c>
      <c r="B868" s="27">
        <v>951</v>
      </c>
      <c r="C868" s="51" t="s">
        <v>159</v>
      </c>
      <c r="D868" s="52">
        <v>149758</v>
      </c>
      <c r="E868" s="48">
        <f t="shared" si="16"/>
        <v>149758</v>
      </c>
      <c r="F868" s="61" t="e">
        <f>#REF!</f>
        <v>#REF!</v>
      </c>
    </row>
    <row r="869" spans="1:6" s="5" customFormat="1" ht="15.75" hidden="1" outlineLevel="7" x14ac:dyDescent="0.25">
      <c r="A869" s="29" t="s">
        <v>20</v>
      </c>
      <c r="B869" s="27">
        <v>951</v>
      </c>
      <c r="C869" s="51" t="s">
        <v>159</v>
      </c>
      <c r="D869" s="52">
        <v>173.8</v>
      </c>
      <c r="E869" s="48">
        <f t="shared" si="16"/>
        <v>173.8</v>
      </c>
      <c r="F869" s="61" t="e">
        <f>#REF!</f>
        <v>#REF!</v>
      </c>
    </row>
    <row r="870" spans="1:6" s="5" customFormat="1" ht="15.75" hidden="1" outlineLevel="5" x14ac:dyDescent="0.25">
      <c r="A870" s="29" t="s">
        <v>26</v>
      </c>
      <c r="B870" s="27">
        <v>951</v>
      </c>
      <c r="C870" s="47" t="s">
        <v>159</v>
      </c>
      <c r="D870" s="43">
        <v>17005.7</v>
      </c>
      <c r="E870" s="48">
        <f t="shared" si="16"/>
        <v>17005.7</v>
      </c>
      <c r="F870" s="61" t="e">
        <f>#REF!</f>
        <v>#REF!</v>
      </c>
    </row>
    <row r="871" spans="1:6" s="5" customFormat="1" ht="15.75" hidden="1" outlineLevel="6" x14ac:dyDescent="0.25">
      <c r="A871" s="45" t="s">
        <v>28</v>
      </c>
      <c r="B871" s="27">
        <v>951</v>
      </c>
      <c r="C871" s="47" t="s">
        <v>159</v>
      </c>
      <c r="D871" s="43">
        <v>17005.7</v>
      </c>
      <c r="E871" s="48">
        <f t="shared" si="16"/>
        <v>17005.7</v>
      </c>
      <c r="F871" s="61" t="e">
        <f>#REF!</f>
        <v>#REF!</v>
      </c>
    </row>
    <row r="872" spans="1:6" s="5" customFormat="1" ht="15.75" hidden="1" outlineLevel="7" x14ac:dyDescent="0.25">
      <c r="A872" s="45" t="s">
        <v>30</v>
      </c>
      <c r="B872" s="27">
        <v>951</v>
      </c>
      <c r="C872" s="51" t="s">
        <v>159</v>
      </c>
      <c r="D872" s="52">
        <v>1782.4</v>
      </c>
      <c r="E872" s="48">
        <f t="shared" si="16"/>
        <v>1782.4</v>
      </c>
      <c r="F872" s="61" t="e">
        <f>#REF!</f>
        <v>#REF!</v>
      </c>
    </row>
    <row r="873" spans="1:6" s="5" customFormat="1" ht="15.75" hidden="1" outlineLevel="7" x14ac:dyDescent="0.25">
      <c r="A873" s="29" t="s">
        <v>32</v>
      </c>
      <c r="B873" s="27">
        <v>951</v>
      </c>
      <c r="C873" s="51" t="s">
        <v>159</v>
      </c>
      <c r="D873" s="52">
        <v>15223.3</v>
      </c>
      <c r="E873" s="48">
        <f t="shared" si="16"/>
        <v>15223.3</v>
      </c>
      <c r="F873" s="61" t="e">
        <f>#REF!</f>
        <v>#REF!</v>
      </c>
    </row>
    <row r="874" spans="1:6" s="5" customFormat="1" ht="15.75" hidden="1" outlineLevel="5" x14ac:dyDescent="0.25">
      <c r="A874" s="29" t="s">
        <v>34</v>
      </c>
      <c r="B874" s="27">
        <v>951</v>
      </c>
      <c r="C874" s="47" t="s">
        <v>159</v>
      </c>
      <c r="D874" s="43">
        <v>51</v>
      </c>
      <c r="E874" s="48">
        <f t="shared" si="16"/>
        <v>51</v>
      </c>
      <c r="F874" s="61" t="e">
        <f>#REF!</f>
        <v>#REF!</v>
      </c>
    </row>
    <row r="875" spans="1:6" s="5" customFormat="1" ht="15.75" hidden="1" outlineLevel="6" x14ac:dyDescent="0.25">
      <c r="A875" s="45" t="s">
        <v>47</v>
      </c>
      <c r="B875" s="27">
        <v>951</v>
      </c>
      <c r="C875" s="47" t="s">
        <v>159</v>
      </c>
      <c r="D875" s="43">
        <v>51</v>
      </c>
      <c r="E875" s="48">
        <f t="shared" si="16"/>
        <v>51</v>
      </c>
      <c r="F875" s="61" t="e">
        <f>#REF!</f>
        <v>#REF!</v>
      </c>
    </row>
    <row r="876" spans="1:6" s="5" customFormat="1" ht="15.75" hidden="1" outlineLevel="7" x14ac:dyDescent="0.25">
      <c r="A876" s="45" t="s">
        <v>49</v>
      </c>
      <c r="B876" s="27">
        <v>951</v>
      </c>
      <c r="C876" s="51" t="s">
        <v>159</v>
      </c>
      <c r="D876" s="52">
        <v>51</v>
      </c>
      <c r="E876" s="48">
        <f t="shared" si="16"/>
        <v>51</v>
      </c>
      <c r="F876" s="61" t="e">
        <f>#REF!</f>
        <v>#REF!</v>
      </c>
    </row>
    <row r="877" spans="1:6" s="5" customFormat="1" ht="15.75" hidden="1" outlineLevel="2" x14ac:dyDescent="0.25">
      <c r="A877" s="29" t="s">
        <v>51</v>
      </c>
      <c r="B877" s="27">
        <v>951</v>
      </c>
      <c r="C877" s="47" t="s">
        <v>159</v>
      </c>
      <c r="D877" s="43">
        <v>1475750</v>
      </c>
      <c r="E877" s="48">
        <f t="shared" si="16"/>
        <v>1475750</v>
      </c>
      <c r="F877" s="61" t="e">
        <f>#REF!</f>
        <v>#REF!</v>
      </c>
    </row>
    <row r="878" spans="1:6" s="5" customFormat="1" ht="15.75" hidden="1" outlineLevel="3" x14ac:dyDescent="0.25">
      <c r="A878" s="45" t="s">
        <v>160</v>
      </c>
      <c r="B878" s="27">
        <v>951</v>
      </c>
      <c r="C878" s="47" t="s">
        <v>159</v>
      </c>
      <c r="D878" s="43">
        <v>240240</v>
      </c>
      <c r="E878" s="48">
        <f t="shared" si="16"/>
        <v>240240</v>
      </c>
      <c r="F878" s="61" t="e">
        <f>#REF!</f>
        <v>#REF!</v>
      </c>
    </row>
    <row r="879" spans="1:6" s="5" customFormat="1" ht="15.75" hidden="1" outlineLevel="5" x14ac:dyDescent="0.25">
      <c r="A879" s="45" t="s">
        <v>161</v>
      </c>
      <c r="B879" s="27">
        <v>951</v>
      </c>
      <c r="C879" s="47" t="s">
        <v>159</v>
      </c>
      <c r="D879" s="43">
        <v>240240</v>
      </c>
      <c r="E879" s="48">
        <f t="shared" si="16"/>
        <v>240240</v>
      </c>
      <c r="F879" s="61" t="e">
        <f>#REF!</f>
        <v>#REF!</v>
      </c>
    </row>
    <row r="880" spans="1:6" s="5" customFormat="1" ht="15.75" hidden="1" outlineLevel="6" x14ac:dyDescent="0.25">
      <c r="A880" s="45" t="s">
        <v>47</v>
      </c>
      <c r="B880" s="27">
        <v>951</v>
      </c>
      <c r="C880" s="47" t="s">
        <v>159</v>
      </c>
      <c r="D880" s="43">
        <v>240240</v>
      </c>
      <c r="E880" s="48">
        <f t="shared" si="16"/>
        <v>240240</v>
      </c>
      <c r="F880" s="61" t="e">
        <f>#REF!</f>
        <v>#REF!</v>
      </c>
    </row>
    <row r="881" spans="1:6" s="5" customFormat="1" ht="22.5" hidden="1" outlineLevel="7" x14ac:dyDescent="0.25">
      <c r="A881" s="45" t="s">
        <v>153</v>
      </c>
      <c r="B881" s="27">
        <v>951</v>
      </c>
      <c r="C881" s="51" t="s">
        <v>159</v>
      </c>
      <c r="D881" s="52">
        <v>240240</v>
      </c>
      <c r="E881" s="48">
        <f t="shared" si="16"/>
        <v>240240</v>
      </c>
      <c r="F881" s="61" t="e">
        <f>#REF!</f>
        <v>#REF!</v>
      </c>
    </row>
    <row r="882" spans="1:6" s="5" customFormat="1" ht="22.5" hidden="1" outlineLevel="3" x14ac:dyDescent="0.25">
      <c r="A882" s="29" t="s">
        <v>153</v>
      </c>
      <c r="B882" s="27">
        <v>951</v>
      </c>
      <c r="C882" s="47" t="s">
        <v>159</v>
      </c>
      <c r="D882" s="43">
        <v>192793</v>
      </c>
      <c r="E882" s="48">
        <f t="shared" si="16"/>
        <v>192793</v>
      </c>
      <c r="F882" s="61" t="e">
        <f>#REF!</f>
        <v>#REF!</v>
      </c>
    </row>
    <row r="883" spans="1:6" s="5" customFormat="1" ht="15.75" hidden="1" outlineLevel="5" x14ac:dyDescent="0.25">
      <c r="A883" s="45" t="s">
        <v>162</v>
      </c>
      <c r="B883" s="27">
        <v>951</v>
      </c>
      <c r="C883" s="47" t="s">
        <v>159</v>
      </c>
      <c r="D883" s="43">
        <v>192793</v>
      </c>
      <c r="E883" s="48">
        <f t="shared" si="16"/>
        <v>192793</v>
      </c>
      <c r="F883" s="61" t="e">
        <f>#REF!</f>
        <v>#REF!</v>
      </c>
    </row>
    <row r="884" spans="1:6" s="5" customFormat="1" ht="15.75" hidden="1" outlineLevel="6" x14ac:dyDescent="0.25">
      <c r="A884" s="45" t="s">
        <v>47</v>
      </c>
      <c r="B884" s="27">
        <v>951</v>
      </c>
      <c r="C884" s="47" t="s">
        <v>159</v>
      </c>
      <c r="D884" s="43">
        <v>192793</v>
      </c>
      <c r="E884" s="48">
        <f t="shared" si="16"/>
        <v>192793</v>
      </c>
      <c r="F884" s="61" t="e">
        <f>#REF!</f>
        <v>#REF!</v>
      </c>
    </row>
    <row r="885" spans="1:6" s="5" customFormat="1" ht="22.5" hidden="1" outlineLevel="7" x14ac:dyDescent="0.25">
      <c r="A885" s="45" t="s">
        <v>153</v>
      </c>
      <c r="B885" s="27">
        <v>951</v>
      </c>
      <c r="C885" s="51" t="s">
        <v>159</v>
      </c>
      <c r="D885" s="52">
        <v>192793</v>
      </c>
      <c r="E885" s="48">
        <f t="shared" si="16"/>
        <v>192793</v>
      </c>
      <c r="F885" s="61" t="e">
        <f>#REF!</f>
        <v>#REF!</v>
      </c>
    </row>
    <row r="886" spans="1:6" s="5" customFormat="1" ht="22.5" hidden="1" outlineLevel="3" x14ac:dyDescent="0.25">
      <c r="A886" s="29" t="s">
        <v>153</v>
      </c>
      <c r="B886" s="27">
        <v>951</v>
      </c>
      <c r="C886" s="47" t="s">
        <v>159</v>
      </c>
      <c r="D886" s="43">
        <v>102800</v>
      </c>
      <c r="E886" s="48">
        <f t="shared" si="16"/>
        <v>102800</v>
      </c>
      <c r="F886" s="61" t="e">
        <f>#REF!</f>
        <v>#REF!</v>
      </c>
    </row>
    <row r="887" spans="1:6" s="5" customFormat="1" ht="15.75" hidden="1" outlineLevel="5" x14ac:dyDescent="0.25">
      <c r="A887" s="45" t="s">
        <v>163</v>
      </c>
      <c r="B887" s="27">
        <v>951</v>
      </c>
      <c r="C887" s="47" t="s">
        <v>159</v>
      </c>
      <c r="D887" s="43">
        <v>102800</v>
      </c>
      <c r="E887" s="48">
        <f t="shared" si="16"/>
        <v>102800</v>
      </c>
      <c r="F887" s="61" t="e">
        <f>#REF!</f>
        <v>#REF!</v>
      </c>
    </row>
    <row r="888" spans="1:6" s="5" customFormat="1" ht="15.75" hidden="1" outlineLevel="6" x14ac:dyDescent="0.25">
      <c r="A888" s="45" t="s">
        <v>47</v>
      </c>
      <c r="B888" s="27">
        <v>951</v>
      </c>
      <c r="C888" s="47" t="s">
        <v>159</v>
      </c>
      <c r="D888" s="43">
        <v>102800</v>
      </c>
      <c r="E888" s="48">
        <f t="shared" si="16"/>
        <v>102800</v>
      </c>
      <c r="F888" s="61" t="e">
        <f>#REF!</f>
        <v>#REF!</v>
      </c>
    </row>
    <row r="889" spans="1:6" s="5" customFormat="1" ht="22.5" hidden="1" outlineLevel="7" x14ac:dyDescent="0.25">
      <c r="A889" s="45" t="s">
        <v>153</v>
      </c>
      <c r="B889" s="27">
        <v>951</v>
      </c>
      <c r="C889" s="51" t="s">
        <v>159</v>
      </c>
      <c r="D889" s="52">
        <v>102800</v>
      </c>
      <c r="E889" s="48">
        <f t="shared" si="16"/>
        <v>102800</v>
      </c>
      <c r="F889" s="61" t="e">
        <f>#REF!</f>
        <v>#REF!</v>
      </c>
    </row>
    <row r="890" spans="1:6" s="5" customFormat="1" ht="22.5" hidden="1" outlineLevel="3" x14ac:dyDescent="0.25">
      <c r="A890" s="29" t="s">
        <v>153</v>
      </c>
      <c r="B890" s="27">
        <v>951</v>
      </c>
      <c r="C890" s="47" t="s">
        <v>159</v>
      </c>
      <c r="D890" s="43">
        <v>90500</v>
      </c>
      <c r="E890" s="48">
        <f t="shared" si="16"/>
        <v>90500</v>
      </c>
      <c r="F890" s="61" t="e">
        <f>#REF!</f>
        <v>#REF!</v>
      </c>
    </row>
    <row r="891" spans="1:6" s="5" customFormat="1" ht="15.75" hidden="1" outlineLevel="5" x14ac:dyDescent="0.25">
      <c r="A891" s="45" t="s">
        <v>164</v>
      </c>
      <c r="B891" s="27">
        <v>951</v>
      </c>
      <c r="C891" s="47" t="s">
        <v>159</v>
      </c>
      <c r="D891" s="43">
        <v>90500</v>
      </c>
      <c r="E891" s="48">
        <f t="shared" si="16"/>
        <v>90500</v>
      </c>
      <c r="F891" s="61" t="e">
        <f>#REF!</f>
        <v>#REF!</v>
      </c>
    </row>
    <row r="892" spans="1:6" s="5" customFormat="1" ht="15.75" hidden="1" outlineLevel="6" x14ac:dyDescent="0.25">
      <c r="A892" s="45" t="s">
        <v>47</v>
      </c>
      <c r="B892" s="27">
        <v>951</v>
      </c>
      <c r="C892" s="47" t="s">
        <v>159</v>
      </c>
      <c r="D892" s="43">
        <v>90500</v>
      </c>
      <c r="E892" s="48">
        <f t="shared" si="16"/>
        <v>90500</v>
      </c>
      <c r="F892" s="61" t="e">
        <f>#REF!</f>
        <v>#REF!</v>
      </c>
    </row>
    <row r="893" spans="1:6" s="5" customFormat="1" ht="22.5" hidden="1" outlineLevel="7" x14ac:dyDescent="0.25">
      <c r="A893" s="45" t="s">
        <v>153</v>
      </c>
      <c r="B893" s="27">
        <v>951</v>
      </c>
      <c r="C893" s="51" t="s">
        <v>159</v>
      </c>
      <c r="D893" s="52">
        <v>90500</v>
      </c>
      <c r="E893" s="48">
        <f t="shared" si="16"/>
        <v>90500</v>
      </c>
      <c r="F893" s="61" t="e">
        <f>#REF!</f>
        <v>#REF!</v>
      </c>
    </row>
    <row r="894" spans="1:6" s="5" customFormat="1" ht="22.5" hidden="1" outlineLevel="3" x14ac:dyDescent="0.25">
      <c r="A894" s="29" t="s">
        <v>153</v>
      </c>
      <c r="B894" s="27">
        <v>951</v>
      </c>
      <c r="C894" s="47" t="s">
        <v>159</v>
      </c>
      <c r="D894" s="43">
        <v>614851</v>
      </c>
      <c r="E894" s="48">
        <f t="shared" si="16"/>
        <v>614851</v>
      </c>
      <c r="F894" s="61" t="e">
        <f>#REF!</f>
        <v>#REF!</v>
      </c>
    </row>
    <row r="895" spans="1:6" s="5" customFormat="1" ht="15.75" hidden="1" outlineLevel="5" x14ac:dyDescent="0.25">
      <c r="A895" s="45" t="s">
        <v>165</v>
      </c>
      <c r="B895" s="27">
        <v>951</v>
      </c>
      <c r="C895" s="47" t="s">
        <v>159</v>
      </c>
      <c r="D895" s="43">
        <v>614851</v>
      </c>
      <c r="E895" s="48">
        <f t="shared" si="16"/>
        <v>614851</v>
      </c>
      <c r="F895" s="61" t="e">
        <f>#REF!</f>
        <v>#REF!</v>
      </c>
    </row>
    <row r="896" spans="1:6" s="5" customFormat="1" ht="15.75" hidden="1" outlineLevel="6" x14ac:dyDescent="0.25">
      <c r="A896" s="45" t="s">
        <v>47</v>
      </c>
      <c r="B896" s="27">
        <v>951</v>
      </c>
      <c r="C896" s="47" t="s">
        <v>159</v>
      </c>
      <c r="D896" s="43">
        <v>614851</v>
      </c>
      <c r="E896" s="48">
        <f t="shared" si="16"/>
        <v>614851</v>
      </c>
      <c r="F896" s="61" t="e">
        <f>#REF!</f>
        <v>#REF!</v>
      </c>
    </row>
    <row r="897" spans="1:6" s="5" customFormat="1" ht="22.5" hidden="1" outlineLevel="7" x14ac:dyDescent="0.25">
      <c r="A897" s="45" t="s">
        <v>153</v>
      </c>
      <c r="B897" s="27">
        <v>951</v>
      </c>
      <c r="C897" s="51" t="s">
        <v>159</v>
      </c>
      <c r="D897" s="52">
        <v>614851</v>
      </c>
      <c r="E897" s="48">
        <f t="shared" si="16"/>
        <v>614851</v>
      </c>
      <c r="F897" s="61" t="e">
        <f>#REF!</f>
        <v>#REF!</v>
      </c>
    </row>
    <row r="898" spans="1:6" s="5" customFormat="1" ht="22.5" hidden="1" outlineLevel="3" x14ac:dyDescent="0.25">
      <c r="A898" s="29" t="s">
        <v>153</v>
      </c>
      <c r="B898" s="27">
        <v>951</v>
      </c>
      <c r="C898" s="47" t="s">
        <v>159</v>
      </c>
      <c r="D898" s="43">
        <v>60759</v>
      </c>
      <c r="E898" s="48">
        <f t="shared" si="16"/>
        <v>60759</v>
      </c>
      <c r="F898" s="61" t="e">
        <f>#REF!</f>
        <v>#REF!</v>
      </c>
    </row>
    <row r="899" spans="1:6" s="5" customFormat="1" ht="78.75" hidden="1" outlineLevel="5" x14ac:dyDescent="0.25">
      <c r="A899" s="71" t="s">
        <v>166</v>
      </c>
      <c r="B899" s="27">
        <v>951</v>
      </c>
      <c r="C899" s="47" t="s">
        <v>159</v>
      </c>
      <c r="D899" s="43">
        <v>60759</v>
      </c>
      <c r="E899" s="48">
        <f t="shared" si="16"/>
        <v>60759</v>
      </c>
      <c r="F899" s="61" t="e">
        <f>#REF!</f>
        <v>#REF!</v>
      </c>
    </row>
    <row r="900" spans="1:6" s="5" customFormat="1" ht="15.75" hidden="1" outlineLevel="6" x14ac:dyDescent="0.25">
      <c r="A900" s="45" t="s">
        <v>47</v>
      </c>
      <c r="B900" s="27">
        <v>951</v>
      </c>
      <c r="C900" s="47" t="s">
        <v>159</v>
      </c>
      <c r="D900" s="43">
        <v>60759</v>
      </c>
      <c r="E900" s="48">
        <f t="shared" si="16"/>
        <v>60759</v>
      </c>
      <c r="F900" s="61" t="e">
        <f>#REF!</f>
        <v>#REF!</v>
      </c>
    </row>
    <row r="901" spans="1:6" s="5" customFormat="1" ht="22.5" hidden="1" outlineLevel="7" x14ac:dyDescent="0.25">
      <c r="A901" s="45" t="s">
        <v>153</v>
      </c>
      <c r="B901" s="27">
        <v>951</v>
      </c>
      <c r="C901" s="51" t="s">
        <v>159</v>
      </c>
      <c r="D901" s="52">
        <v>60759</v>
      </c>
      <c r="E901" s="48">
        <f t="shared" si="16"/>
        <v>60759</v>
      </c>
      <c r="F901" s="61" t="e">
        <f>#REF!</f>
        <v>#REF!</v>
      </c>
    </row>
    <row r="902" spans="1:6" s="5" customFormat="1" ht="22.5" hidden="1" outlineLevel="3" x14ac:dyDescent="0.25">
      <c r="A902" s="29" t="s">
        <v>153</v>
      </c>
      <c r="B902" s="27">
        <v>951</v>
      </c>
      <c r="C902" s="47" t="s">
        <v>159</v>
      </c>
      <c r="D902" s="43">
        <v>35001</v>
      </c>
      <c r="E902" s="48">
        <f t="shared" si="16"/>
        <v>35001</v>
      </c>
      <c r="F902" s="61" t="e">
        <f>#REF!</f>
        <v>#REF!</v>
      </c>
    </row>
    <row r="903" spans="1:6" s="5" customFormat="1" ht="90" hidden="1" outlineLevel="5" x14ac:dyDescent="0.25">
      <c r="A903" s="71" t="s">
        <v>167</v>
      </c>
      <c r="B903" s="27">
        <v>951</v>
      </c>
      <c r="C903" s="47" t="s">
        <v>159</v>
      </c>
      <c r="D903" s="43">
        <v>35001</v>
      </c>
      <c r="E903" s="48">
        <f t="shared" si="16"/>
        <v>35001</v>
      </c>
      <c r="F903" s="61" t="e">
        <f>#REF!</f>
        <v>#REF!</v>
      </c>
    </row>
    <row r="904" spans="1:6" s="5" customFormat="1" ht="15.75" hidden="1" outlineLevel="6" x14ac:dyDescent="0.25">
      <c r="A904" s="45" t="s">
        <v>47</v>
      </c>
      <c r="B904" s="27">
        <v>951</v>
      </c>
      <c r="C904" s="47" t="s">
        <v>159</v>
      </c>
      <c r="D904" s="43">
        <v>35001</v>
      </c>
      <c r="E904" s="48">
        <f t="shared" si="16"/>
        <v>35001</v>
      </c>
      <c r="F904" s="61" t="e">
        <f>#REF!</f>
        <v>#REF!</v>
      </c>
    </row>
    <row r="905" spans="1:6" s="5" customFormat="1" ht="22.5" hidden="1" outlineLevel="7" x14ac:dyDescent="0.25">
      <c r="A905" s="45" t="s">
        <v>153</v>
      </c>
      <c r="B905" s="27">
        <v>951</v>
      </c>
      <c r="C905" s="51" t="s">
        <v>159</v>
      </c>
      <c r="D905" s="52">
        <v>35001</v>
      </c>
      <c r="E905" s="48">
        <f t="shared" si="16"/>
        <v>35001</v>
      </c>
      <c r="F905" s="61" t="e">
        <f>#REF!</f>
        <v>#REF!</v>
      </c>
    </row>
    <row r="906" spans="1:6" s="5" customFormat="1" ht="22.5" hidden="1" outlineLevel="3" x14ac:dyDescent="0.25">
      <c r="A906" s="29" t="s">
        <v>153</v>
      </c>
      <c r="B906" s="27">
        <v>951</v>
      </c>
      <c r="C906" s="47" t="s">
        <v>159</v>
      </c>
      <c r="D906" s="43">
        <v>5618</v>
      </c>
      <c r="E906" s="48">
        <f t="shared" si="16"/>
        <v>5618</v>
      </c>
      <c r="F906" s="61" t="e">
        <f>#REF!</f>
        <v>#REF!</v>
      </c>
    </row>
    <row r="907" spans="1:6" s="5" customFormat="1" ht="56.25" hidden="1" outlineLevel="5" x14ac:dyDescent="0.25">
      <c r="A907" s="71" t="s">
        <v>168</v>
      </c>
      <c r="B907" s="27">
        <v>951</v>
      </c>
      <c r="C907" s="47" t="s">
        <v>159</v>
      </c>
      <c r="D907" s="43">
        <v>5618</v>
      </c>
      <c r="E907" s="48">
        <f t="shared" si="16"/>
        <v>5618</v>
      </c>
      <c r="F907" s="61" t="e">
        <f>#REF!</f>
        <v>#REF!</v>
      </c>
    </row>
    <row r="908" spans="1:6" s="5" customFormat="1" ht="15.75" hidden="1" outlineLevel="6" x14ac:dyDescent="0.25">
      <c r="A908" s="45" t="s">
        <v>47</v>
      </c>
      <c r="B908" s="27">
        <v>951</v>
      </c>
      <c r="C908" s="47" t="s">
        <v>159</v>
      </c>
      <c r="D908" s="43">
        <v>5618</v>
      </c>
      <c r="E908" s="48">
        <f t="shared" si="16"/>
        <v>5618</v>
      </c>
      <c r="F908" s="61" t="e">
        <f>#REF!</f>
        <v>#REF!</v>
      </c>
    </row>
    <row r="909" spans="1:6" s="5" customFormat="1" ht="22.5" hidden="1" outlineLevel="7" x14ac:dyDescent="0.25">
      <c r="A909" s="45" t="s">
        <v>153</v>
      </c>
      <c r="B909" s="27">
        <v>951</v>
      </c>
      <c r="C909" s="51" t="s">
        <v>159</v>
      </c>
      <c r="D909" s="52">
        <v>5618</v>
      </c>
      <c r="E909" s="48">
        <f t="shared" si="16"/>
        <v>5618</v>
      </c>
      <c r="F909" s="61" t="e">
        <f>#REF!</f>
        <v>#REF!</v>
      </c>
    </row>
    <row r="910" spans="1:6" s="5" customFormat="1" ht="22.5" hidden="1" outlineLevel="3" x14ac:dyDescent="0.25">
      <c r="A910" s="29" t="s">
        <v>153</v>
      </c>
      <c r="B910" s="27">
        <v>951</v>
      </c>
      <c r="C910" s="47" t="s">
        <v>159</v>
      </c>
      <c r="D910" s="43">
        <v>68788</v>
      </c>
      <c r="E910" s="48">
        <f t="shared" si="16"/>
        <v>68788</v>
      </c>
      <c r="F910" s="61" t="e">
        <f>#REF!</f>
        <v>#REF!</v>
      </c>
    </row>
    <row r="911" spans="1:6" s="5" customFormat="1" ht="15.75" hidden="1" outlineLevel="5" x14ac:dyDescent="0.25">
      <c r="A911" s="45" t="s">
        <v>169</v>
      </c>
      <c r="B911" s="27">
        <v>951</v>
      </c>
      <c r="C911" s="47" t="s">
        <v>159</v>
      </c>
      <c r="D911" s="43">
        <v>68788</v>
      </c>
      <c r="E911" s="48">
        <f t="shared" si="16"/>
        <v>68788</v>
      </c>
      <c r="F911" s="61" t="e">
        <f>#REF!</f>
        <v>#REF!</v>
      </c>
    </row>
    <row r="912" spans="1:6" s="5" customFormat="1" ht="15.75" hidden="1" outlineLevel="6" x14ac:dyDescent="0.25">
      <c r="A912" s="45" t="s">
        <v>47</v>
      </c>
      <c r="B912" s="27">
        <v>951</v>
      </c>
      <c r="C912" s="47" t="s">
        <v>159</v>
      </c>
      <c r="D912" s="43">
        <v>68788</v>
      </c>
      <c r="E912" s="48">
        <f t="shared" si="16"/>
        <v>68788</v>
      </c>
      <c r="F912" s="61" t="e">
        <f>#REF!</f>
        <v>#REF!</v>
      </c>
    </row>
    <row r="913" spans="1:6" s="5" customFormat="1" ht="22.5" hidden="1" outlineLevel="7" x14ac:dyDescent="0.25">
      <c r="A913" s="45" t="s">
        <v>153</v>
      </c>
      <c r="B913" s="27">
        <v>951</v>
      </c>
      <c r="C913" s="51" t="s">
        <v>159</v>
      </c>
      <c r="D913" s="52">
        <v>68788</v>
      </c>
      <c r="E913" s="48">
        <f t="shared" si="16"/>
        <v>68788</v>
      </c>
      <c r="F913" s="61" t="e">
        <f>#REF!</f>
        <v>#REF!</v>
      </c>
    </row>
    <row r="914" spans="1:6" s="5" customFormat="1" ht="22.5" hidden="1" outlineLevel="3" x14ac:dyDescent="0.25">
      <c r="A914" s="29" t="s">
        <v>153</v>
      </c>
      <c r="B914" s="27">
        <v>951</v>
      </c>
      <c r="C914" s="47" t="s">
        <v>159</v>
      </c>
      <c r="D914" s="43">
        <v>64400</v>
      </c>
      <c r="E914" s="48">
        <f t="shared" si="16"/>
        <v>64400</v>
      </c>
      <c r="F914" s="61" t="e">
        <f>#REF!</f>
        <v>#REF!</v>
      </c>
    </row>
    <row r="915" spans="1:6" s="5" customFormat="1" ht="15.75" hidden="1" outlineLevel="5" x14ac:dyDescent="0.25">
      <c r="A915" s="45" t="s">
        <v>170</v>
      </c>
      <c r="B915" s="27">
        <v>951</v>
      </c>
      <c r="C915" s="47" t="s">
        <v>159</v>
      </c>
      <c r="D915" s="43">
        <v>64400</v>
      </c>
      <c r="E915" s="48">
        <f t="shared" si="16"/>
        <v>64400</v>
      </c>
      <c r="F915" s="61" t="e">
        <f>#REF!</f>
        <v>#REF!</v>
      </c>
    </row>
    <row r="916" spans="1:6" s="5" customFormat="1" ht="15.75" hidden="1" outlineLevel="6" x14ac:dyDescent="0.25">
      <c r="A916" s="45" t="s">
        <v>47</v>
      </c>
      <c r="B916" s="27">
        <v>951</v>
      </c>
      <c r="C916" s="47" t="s">
        <v>159</v>
      </c>
      <c r="D916" s="43">
        <v>64400</v>
      </c>
      <c r="E916" s="48">
        <f t="shared" si="16"/>
        <v>64400</v>
      </c>
      <c r="F916" s="61" t="e">
        <f>#REF!</f>
        <v>#REF!</v>
      </c>
    </row>
    <row r="917" spans="1:6" s="5" customFormat="1" ht="22.5" hidden="1" outlineLevel="7" x14ac:dyDescent="0.25">
      <c r="A917" s="45" t="s">
        <v>153</v>
      </c>
      <c r="B917" s="27">
        <v>951</v>
      </c>
      <c r="C917" s="51" t="s">
        <v>159</v>
      </c>
      <c r="D917" s="52">
        <v>64400</v>
      </c>
      <c r="E917" s="48">
        <f t="shared" si="16"/>
        <v>64400</v>
      </c>
      <c r="F917" s="61" t="e">
        <f>#REF!</f>
        <v>#REF!</v>
      </c>
    </row>
    <row r="918" spans="1:6" s="5" customFormat="1" ht="22.5" hidden="1" outlineLevel="2" x14ac:dyDescent="0.25">
      <c r="A918" s="29" t="s">
        <v>153</v>
      </c>
      <c r="B918" s="27">
        <v>951</v>
      </c>
      <c r="C918" s="47" t="s">
        <v>159</v>
      </c>
      <c r="D918" s="43">
        <v>245915.9</v>
      </c>
      <c r="E918" s="48">
        <f t="shared" si="16"/>
        <v>245915.9</v>
      </c>
      <c r="F918" s="61" t="e">
        <f>#REF!</f>
        <v>#REF!</v>
      </c>
    </row>
    <row r="919" spans="1:6" s="5" customFormat="1" ht="22.5" hidden="1" outlineLevel="3" x14ac:dyDescent="0.25">
      <c r="A919" s="45" t="s">
        <v>171</v>
      </c>
      <c r="B919" s="27">
        <v>951</v>
      </c>
      <c r="C919" s="47" t="s">
        <v>159</v>
      </c>
      <c r="D919" s="43">
        <v>245915.9</v>
      </c>
      <c r="E919" s="48">
        <f t="shared" si="16"/>
        <v>245915.9</v>
      </c>
      <c r="F919" s="61" t="e">
        <f>#REF!</f>
        <v>#REF!</v>
      </c>
    </row>
    <row r="920" spans="1:6" s="5" customFormat="1" ht="15.75" hidden="1" outlineLevel="5" x14ac:dyDescent="0.25">
      <c r="A920" s="45" t="s">
        <v>79</v>
      </c>
      <c r="B920" s="27">
        <v>951</v>
      </c>
      <c r="C920" s="47" t="s">
        <v>159</v>
      </c>
      <c r="D920" s="43">
        <v>245915.9</v>
      </c>
      <c r="E920" s="48">
        <f t="shared" si="16"/>
        <v>245915.9</v>
      </c>
      <c r="F920" s="61" t="e">
        <f>#REF!</f>
        <v>#REF!</v>
      </c>
    </row>
    <row r="921" spans="1:6" s="5" customFormat="1" ht="22.5" hidden="1" outlineLevel="6" x14ac:dyDescent="0.25">
      <c r="A921" s="45" t="s">
        <v>105</v>
      </c>
      <c r="B921" s="27">
        <v>951</v>
      </c>
      <c r="C921" s="47" t="s">
        <v>159</v>
      </c>
      <c r="D921" s="43">
        <v>245915.9</v>
      </c>
      <c r="E921" s="48">
        <f t="shared" si="16"/>
        <v>245915.9</v>
      </c>
      <c r="F921" s="61" t="e">
        <f>#REF!</f>
        <v>#REF!</v>
      </c>
    </row>
    <row r="922" spans="1:6" s="5" customFormat="1" ht="15.75" hidden="1" outlineLevel="7" x14ac:dyDescent="0.25">
      <c r="A922" s="45" t="s">
        <v>137</v>
      </c>
      <c r="B922" s="27">
        <v>951</v>
      </c>
      <c r="C922" s="51" t="s">
        <v>159</v>
      </c>
      <c r="D922" s="52">
        <v>238915.9</v>
      </c>
      <c r="E922" s="48">
        <f t="shared" si="16"/>
        <v>238915.9</v>
      </c>
      <c r="F922" s="61" t="e">
        <f>#REF!</f>
        <v>#REF!</v>
      </c>
    </row>
    <row r="923" spans="1:6" s="5" customFormat="1" ht="22.5" hidden="1" outlineLevel="7" x14ac:dyDescent="0.25">
      <c r="A923" s="29" t="s">
        <v>138</v>
      </c>
      <c r="B923" s="27">
        <v>951</v>
      </c>
      <c r="C923" s="51" t="s">
        <v>159</v>
      </c>
      <c r="D923" s="52">
        <v>7000</v>
      </c>
      <c r="E923" s="48">
        <f t="shared" si="16"/>
        <v>7000</v>
      </c>
      <c r="F923" s="61" t="e">
        <f>#REF!</f>
        <v>#REF!</v>
      </c>
    </row>
    <row r="924" spans="1:6" s="5" customFormat="1" ht="15.75" hidden="1" outlineLevel="2" x14ac:dyDescent="0.25">
      <c r="A924" s="29" t="s">
        <v>139</v>
      </c>
      <c r="B924" s="27">
        <v>951</v>
      </c>
      <c r="C924" s="47" t="s">
        <v>159</v>
      </c>
      <c r="D924" s="43">
        <v>7941.4</v>
      </c>
      <c r="E924" s="48">
        <f t="shared" si="16"/>
        <v>7941.4</v>
      </c>
      <c r="F924" s="61" t="e">
        <f>#REF!</f>
        <v>#REF!</v>
      </c>
    </row>
    <row r="925" spans="1:6" s="5" customFormat="1" ht="22.5" hidden="1" outlineLevel="3" x14ac:dyDescent="0.25">
      <c r="A925" s="45" t="s">
        <v>172</v>
      </c>
      <c r="B925" s="27">
        <v>951</v>
      </c>
      <c r="C925" s="47" t="s">
        <v>159</v>
      </c>
      <c r="D925" s="43">
        <v>7941.4</v>
      </c>
      <c r="E925" s="48">
        <f t="shared" si="16"/>
        <v>7941.4</v>
      </c>
      <c r="F925" s="61" t="e">
        <f>#REF!</f>
        <v>#REF!</v>
      </c>
    </row>
    <row r="926" spans="1:6" s="5" customFormat="1" ht="15.75" hidden="1" outlineLevel="5" x14ac:dyDescent="0.25">
      <c r="A926" s="45" t="s">
        <v>173</v>
      </c>
      <c r="B926" s="27">
        <v>951</v>
      </c>
      <c r="C926" s="47" t="s">
        <v>159</v>
      </c>
      <c r="D926" s="43">
        <v>7941.4</v>
      </c>
      <c r="E926" s="48">
        <f t="shared" si="16"/>
        <v>7941.4</v>
      </c>
      <c r="F926" s="61" t="e">
        <f>#REF!</f>
        <v>#REF!</v>
      </c>
    </row>
    <row r="927" spans="1:6" s="5" customFormat="1" ht="15.75" hidden="1" outlineLevel="6" x14ac:dyDescent="0.25">
      <c r="A927" s="45" t="s">
        <v>28</v>
      </c>
      <c r="B927" s="27">
        <v>951</v>
      </c>
      <c r="C927" s="47" t="s">
        <v>159</v>
      </c>
      <c r="D927" s="43">
        <v>7941.4</v>
      </c>
      <c r="E927" s="48">
        <f t="shared" si="16"/>
        <v>7941.4</v>
      </c>
      <c r="F927" s="61" t="e">
        <f>#REF!</f>
        <v>#REF!</v>
      </c>
    </row>
    <row r="928" spans="1:6" s="5" customFormat="1" ht="15.75" hidden="1" outlineLevel="7" x14ac:dyDescent="0.25">
      <c r="A928" s="45" t="s">
        <v>30</v>
      </c>
      <c r="B928" s="27">
        <v>951</v>
      </c>
      <c r="C928" s="51" t="s">
        <v>159</v>
      </c>
      <c r="D928" s="52">
        <v>7941.4</v>
      </c>
      <c r="E928" s="48">
        <f t="shared" si="16"/>
        <v>7941.4</v>
      </c>
      <c r="F928" s="61" t="e">
        <f>#REF!</f>
        <v>#REF!</v>
      </c>
    </row>
    <row r="929" spans="1:6" s="5" customFormat="1" ht="15.75" hidden="1" outlineLevel="2" x14ac:dyDescent="0.25">
      <c r="A929" s="29" t="s">
        <v>34</v>
      </c>
      <c r="B929" s="27">
        <v>951</v>
      </c>
      <c r="C929" s="47" t="s">
        <v>159</v>
      </c>
      <c r="D929" s="43">
        <v>2098.6999999999998</v>
      </c>
      <c r="E929" s="48">
        <f t="shared" ref="E929:E992" si="17">D929</f>
        <v>2098.6999999999998</v>
      </c>
      <c r="F929" s="61" t="e">
        <f>#REF!</f>
        <v>#REF!</v>
      </c>
    </row>
    <row r="930" spans="1:6" s="5" customFormat="1" ht="15.75" hidden="1" outlineLevel="3" x14ac:dyDescent="0.25">
      <c r="A930" s="45" t="s">
        <v>174</v>
      </c>
      <c r="B930" s="27">
        <v>951</v>
      </c>
      <c r="C930" s="47" t="s">
        <v>159</v>
      </c>
      <c r="D930" s="43">
        <v>2098.6999999999998</v>
      </c>
      <c r="E930" s="48">
        <f t="shared" si="17"/>
        <v>2098.6999999999998</v>
      </c>
      <c r="F930" s="61" t="e">
        <f>#REF!</f>
        <v>#REF!</v>
      </c>
    </row>
    <row r="931" spans="1:6" s="5" customFormat="1" ht="15.75" hidden="1" outlineLevel="5" x14ac:dyDescent="0.25">
      <c r="A931" s="45" t="s">
        <v>175</v>
      </c>
      <c r="B931" s="27">
        <v>951</v>
      </c>
      <c r="C931" s="47" t="s">
        <v>159</v>
      </c>
      <c r="D931" s="43">
        <v>2098.6999999999998</v>
      </c>
      <c r="E931" s="48">
        <f t="shared" si="17"/>
        <v>2098.6999999999998</v>
      </c>
      <c r="F931" s="61" t="e">
        <f>#REF!</f>
        <v>#REF!</v>
      </c>
    </row>
    <row r="932" spans="1:6" s="5" customFormat="1" ht="15.75" hidden="1" outlineLevel="6" x14ac:dyDescent="0.25">
      <c r="A932" s="45" t="s">
        <v>28</v>
      </c>
      <c r="B932" s="27">
        <v>951</v>
      </c>
      <c r="C932" s="47" t="s">
        <v>159</v>
      </c>
      <c r="D932" s="43">
        <v>2098.6999999999998</v>
      </c>
      <c r="E932" s="48">
        <f t="shared" si="17"/>
        <v>2098.6999999999998</v>
      </c>
      <c r="F932" s="61" t="e">
        <f>#REF!</f>
        <v>#REF!</v>
      </c>
    </row>
    <row r="933" spans="1:6" s="5" customFormat="1" ht="15.75" hidden="1" outlineLevel="7" x14ac:dyDescent="0.25">
      <c r="A933" s="45" t="s">
        <v>30</v>
      </c>
      <c r="B933" s="27">
        <v>951</v>
      </c>
      <c r="C933" s="51" t="s">
        <v>159</v>
      </c>
      <c r="D933" s="52">
        <v>2098.6999999999998</v>
      </c>
      <c r="E933" s="48">
        <f t="shared" si="17"/>
        <v>2098.6999999999998</v>
      </c>
      <c r="F933" s="61" t="e">
        <f>#REF!</f>
        <v>#REF!</v>
      </c>
    </row>
    <row r="934" spans="1:6" s="5" customFormat="1" ht="15.75" hidden="1" outlineLevel="1" x14ac:dyDescent="0.25">
      <c r="A934" s="29" t="s">
        <v>34</v>
      </c>
      <c r="B934" s="27">
        <v>951</v>
      </c>
      <c r="C934" s="47" t="s">
        <v>177</v>
      </c>
      <c r="D934" s="43">
        <v>114453</v>
      </c>
      <c r="E934" s="48">
        <f t="shared" si="17"/>
        <v>114453</v>
      </c>
      <c r="F934" s="61" t="e">
        <f>#REF!</f>
        <v>#REF!</v>
      </c>
    </row>
    <row r="935" spans="1:6" s="5" customFormat="1" ht="15.75" hidden="1" outlineLevel="2" x14ac:dyDescent="0.25">
      <c r="A935" s="45" t="s">
        <v>176</v>
      </c>
      <c r="B935" s="27">
        <v>951</v>
      </c>
      <c r="C935" s="47" t="s">
        <v>177</v>
      </c>
      <c r="D935" s="43">
        <v>41507.199999999997</v>
      </c>
      <c r="E935" s="48">
        <f t="shared" si="17"/>
        <v>41507.199999999997</v>
      </c>
      <c r="F935" s="61" t="e">
        <f>#REF!</f>
        <v>#REF!</v>
      </c>
    </row>
    <row r="936" spans="1:6" s="5" customFormat="1" ht="15.75" hidden="1" outlineLevel="3" x14ac:dyDescent="0.25">
      <c r="A936" s="45" t="s">
        <v>178</v>
      </c>
      <c r="B936" s="27">
        <v>951</v>
      </c>
      <c r="C936" s="47" t="s">
        <v>177</v>
      </c>
      <c r="D936" s="43">
        <v>41507.199999999997</v>
      </c>
      <c r="E936" s="48">
        <f t="shared" si="17"/>
        <v>41507.199999999997</v>
      </c>
      <c r="F936" s="61" t="e">
        <f>#REF!</f>
        <v>#REF!</v>
      </c>
    </row>
    <row r="937" spans="1:6" s="5" customFormat="1" ht="15.75" hidden="1" outlineLevel="5" x14ac:dyDescent="0.25">
      <c r="A937" s="45" t="s">
        <v>179</v>
      </c>
      <c r="B937" s="27">
        <v>951</v>
      </c>
      <c r="C937" s="47" t="s">
        <v>177</v>
      </c>
      <c r="D937" s="43">
        <v>41507.199999999997</v>
      </c>
      <c r="E937" s="48">
        <f t="shared" si="17"/>
        <v>41507.199999999997</v>
      </c>
      <c r="F937" s="61" t="e">
        <f>#REF!</f>
        <v>#REF!</v>
      </c>
    </row>
    <row r="938" spans="1:6" s="5" customFormat="1" ht="15.75" hidden="1" outlineLevel="6" x14ac:dyDescent="0.25">
      <c r="A938" s="45" t="s">
        <v>28</v>
      </c>
      <c r="B938" s="27">
        <v>951</v>
      </c>
      <c r="C938" s="47" t="s">
        <v>177</v>
      </c>
      <c r="D938" s="43">
        <v>41507.199999999997</v>
      </c>
      <c r="E938" s="48">
        <f t="shared" si="17"/>
        <v>41507.199999999997</v>
      </c>
      <c r="F938" s="61" t="e">
        <f>#REF!</f>
        <v>#REF!</v>
      </c>
    </row>
    <row r="939" spans="1:6" s="5" customFormat="1" ht="15.75" hidden="1" outlineLevel="7" x14ac:dyDescent="0.25">
      <c r="A939" s="45" t="s">
        <v>30</v>
      </c>
      <c r="B939" s="27">
        <v>951</v>
      </c>
      <c r="C939" s="51" t="s">
        <v>177</v>
      </c>
      <c r="D939" s="52">
        <v>41507.199999999997</v>
      </c>
      <c r="E939" s="48">
        <f t="shared" si="17"/>
        <v>41507.199999999997</v>
      </c>
      <c r="F939" s="61" t="e">
        <f>#REF!</f>
        <v>#REF!</v>
      </c>
    </row>
    <row r="940" spans="1:6" s="5" customFormat="1" ht="15.75" hidden="1" outlineLevel="2" x14ac:dyDescent="0.25">
      <c r="A940" s="29" t="s">
        <v>34</v>
      </c>
      <c r="B940" s="27">
        <v>951</v>
      </c>
      <c r="C940" s="47" t="s">
        <v>177</v>
      </c>
      <c r="D940" s="43">
        <v>72945.8</v>
      </c>
      <c r="E940" s="48">
        <f t="shared" si="17"/>
        <v>72945.8</v>
      </c>
      <c r="F940" s="61" t="e">
        <f>#REF!</f>
        <v>#REF!</v>
      </c>
    </row>
    <row r="941" spans="1:6" s="5" customFormat="1" ht="15.75" hidden="1" outlineLevel="3" x14ac:dyDescent="0.25">
      <c r="A941" s="45" t="s">
        <v>118</v>
      </c>
      <c r="B941" s="27">
        <v>951</v>
      </c>
      <c r="C941" s="47" t="s">
        <v>177</v>
      </c>
      <c r="D941" s="43">
        <v>47319.8</v>
      </c>
      <c r="E941" s="48">
        <f t="shared" si="17"/>
        <v>47319.8</v>
      </c>
      <c r="F941" s="61" t="e">
        <f>#REF!</f>
        <v>#REF!</v>
      </c>
    </row>
    <row r="942" spans="1:6" s="5" customFormat="1" ht="22.5" hidden="1" outlineLevel="4" x14ac:dyDescent="0.25">
      <c r="A942" s="45" t="s">
        <v>180</v>
      </c>
      <c r="B942" s="27">
        <v>951</v>
      </c>
      <c r="C942" s="47" t="s">
        <v>177</v>
      </c>
      <c r="D942" s="43">
        <v>2000</v>
      </c>
      <c r="E942" s="48">
        <f t="shared" si="17"/>
        <v>2000</v>
      </c>
      <c r="F942" s="61" t="e">
        <f>#REF!</f>
        <v>#REF!</v>
      </c>
    </row>
    <row r="943" spans="1:6" s="5" customFormat="1" ht="22.5" hidden="1" outlineLevel="5" x14ac:dyDescent="0.25">
      <c r="A943" s="45" t="s">
        <v>181</v>
      </c>
      <c r="B943" s="27">
        <v>951</v>
      </c>
      <c r="C943" s="47" t="s">
        <v>177</v>
      </c>
      <c r="D943" s="43">
        <v>2000</v>
      </c>
      <c r="E943" s="48">
        <f t="shared" si="17"/>
        <v>2000</v>
      </c>
      <c r="F943" s="61" t="e">
        <f>#REF!</f>
        <v>#REF!</v>
      </c>
    </row>
    <row r="944" spans="1:6" s="5" customFormat="1" ht="15.75" hidden="1" outlineLevel="6" x14ac:dyDescent="0.25">
      <c r="A944" s="45" t="s">
        <v>100</v>
      </c>
      <c r="B944" s="27">
        <v>951</v>
      </c>
      <c r="C944" s="47" t="s">
        <v>177</v>
      </c>
      <c r="D944" s="43">
        <v>2000</v>
      </c>
      <c r="E944" s="48">
        <f t="shared" si="17"/>
        <v>2000</v>
      </c>
      <c r="F944" s="61" t="e">
        <f>#REF!</f>
        <v>#REF!</v>
      </c>
    </row>
    <row r="945" spans="1:6" s="5" customFormat="1" ht="15.75" hidden="1" outlineLevel="7" x14ac:dyDescent="0.25">
      <c r="A945" s="45" t="s">
        <v>182</v>
      </c>
      <c r="B945" s="27">
        <v>951</v>
      </c>
      <c r="C945" s="51" t="s">
        <v>177</v>
      </c>
      <c r="D945" s="52">
        <v>2000</v>
      </c>
      <c r="E945" s="48">
        <f t="shared" si="17"/>
        <v>2000</v>
      </c>
      <c r="F945" s="61" t="e">
        <f>#REF!</f>
        <v>#REF!</v>
      </c>
    </row>
    <row r="946" spans="1:6" s="5" customFormat="1" ht="22.5" hidden="1" outlineLevel="4" x14ac:dyDescent="0.25">
      <c r="A946" s="29" t="s">
        <v>183</v>
      </c>
      <c r="B946" s="27">
        <v>951</v>
      </c>
      <c r="C946" s="47" t="s">
        <v>177</v>
      </c>
      <c r="D946" s="43">
        <v>45319.8</v>
      </c>
      <c r="E946" s="48">
        <f t="shared" si="17"/>
        <v>45319.8</v>
      </c>
      <c r="F946" s="61" t="e">
        <f>#REF!</f>
        <v>#REF!</v>
      </c>
    </row>
    <row r="947" spans="1:6" s="5" customFormat="1" ht="22.5" hidden="1" outlineLevel="5" x14ac:dyDescent="0.25">
      <c r="A947" s="45" t="s">
        <v>184</v>
      </c>
      <c r="B947" s="27">
        <v>951</v>
      </c>
      <c r="C947" s="47" t="s">
        <v>177</v>
      </c>
      <c r="D947" s="43">
        <v>45319.8</v>
      </c>
      <c r="E947" s="48">
        <f t="shared" si="17"/>
        <v>45319.8</v>
      </c>
      <c r="F947" s="61" t="e">
        <f>#REF!</f>
        <v>#REF!</v>
      </c>
    </row>
    <row r="948" spans="1:6" s="5" customFormat="1" ht="15.75" hidden="1" outlineLevel="6" x14ac:dyDescent="0.25">
      <c r="A948" s="45" t="s">
        <v>100</v>
      </c>
      <c r="B948" s="27">
        <v>951</v>
      </c>
      <c r="C948" s="47" t="s">
        <v>177</v>
      </c>
      <c r="D948" s="43">
        <v>45319.8</v>
      </c>
      <c r="E948" s="48">
        <f t="shared" si="17"/>
        <v>45319.8</v>
      </c>
      <c r="F948" s="61" t="e">
        <f>#REF!</f>
        <v>#REF!</v>
      </c>
    </row>
    <row r="949" spans="1:6" s="5" customFormat="1" ht="15.75" hidden="1" outlineLevel="7" x14ac:dyDescent="0.25">
      <c r="A949" s="45" t="s">
        <v>182</v>
      </c>
      <c r="B949" s="27">
        <v>951</v>
      </c>
      <c r="C949" s="51" t="s">
        <v>177</v>
      </c>
      <c r="D949" s="52">
        <v>45319.8</v>
      </c>
      <c r="E949" s="48">
        <f t="shared" si="17"/>
        <v>45319.8</v>
      </c>
      <c r="F949" s="61" t="e">
        <f>#REF!</f>
        <v>#REF!</v>
      </c>
    </row>
    <row r="950" spans="1:6" s="5" customFormat="1" ht="22.5" hidden="1" outlineLevel="3" x14ac:dyDescent="0.25">
      <c r="A950" s="29" t="s">
        <v>183</v>
      </c>
      <c r="B950" s="27">
        <v>951</v>
      </c>
      <c r="C950" s="47" t="s">
        <v>177</v>
      </c>
      <c r="D950" s="43">
        <v>25626</v>
      </c>
      <c r="E950" s="48">
        <f t="shared" si="17"/>
        <v>25626</v>
      </c>
      <c r="F950" s="61" t="e">
        <f>#REF!</f>
        <v>#REF!</v>
      </c>
    </row>
    <row r="951" spans="1:6" s="5" customFormat="1" ht="22.5" hidden="1" outlineLevel="5" x14ac:dyDescent="0.25">
      <c r="A951" s="45" t="s">
        <v>185</v>
      </c>
      <c r="B951" s="27">
        <v>951</v>
      </c>
      <c r="C951" s="47" t="s">
        <v>177</v>
      </c>
      <c r="D951" s="43">
        <v>20000</v>
      </c>
      <c r="E951" s="48">
        <f t="shared" si="17"/>
        <v>20000</v>
      </c>
      <c r="F951" s="61" t="e">
        <f>#REF!</f>
        <v>#REF!</v>
      </c>
    </row>
    <row r="952" spans="1:6" s="5" customFormat="1" ht="15.75" hidden="1" outlineLevel="6" x14ac:dyDescent="0.25">
      <c r="A952" s="45" t="s">
        <v>186</v>
      </c>
      <c r="B952" s="27">
        <v>951</v>
      </c>
      <c r="C952" s="47" t="s">
        <v>177</v>
      </c>
      <c r="D952" s="43">
        <v>20000</v>
      </c>
      <c r="E952" s="48">
        <f t="shared" si="17"/>
        <v>20000</v>
      </c>
      <c r="F952" s="61" t="e">
        <f>#REF!</f>
        <v>#REF!</v>
      </c>
    </row>
    <row r="953" spans="1:6" s="5" customFormat="1" ht="22.5" hidden="1" outlineLevel="7" x14ac:dyDescent="0.25">
      <c r="A953" s="45" t="s">
        <v>187</v>
      </c>
      <c r="B953" s="27">
        <v>951</v>
      </c>
      <c r="C953" s="51" t="s">
        <v>177</v>
      </c>
      <c r="D953" s="52">
        <v>20000</v>
      </c>
      <c r="E953" s="48">
        <f t="shared" si="17"/>
        <v>20000</v>
      </c>
      <c r="F953" s="61" t="e">
        <f>#REF!</f>
        <v>#REF!</v>
      </c>
    </row>
    <row r="954" spans="1:6" s="5" customFormat="1" ht="22.5" hidden="1" outlineLevel="5" x14ac:dyDescent="0.25">
      <c r="A954" s="29" t="s">
        <v>188</v>
      </c>
      <c r="B954" s="27">
        <v>951</v>
      </c>
      <c r="C954" s="47" t="s">
        <v>177</v>
      </c>
      <c r="D954" s="43">
        <v>5626</v>
      </c>
      <c r="E954" s="48">
        <f t="shared" si="17"/>
        <v>5626</v>
      </c>
      <c r="F954" s="61" t="e">
        <f>#REF!</f>
        <v>#REF!</v>
      </c>
    </row>
    <row r="955" spans="1:6" s="5" customFormat="1" ht="15.75" hidden="1" outlineLevel="6" x14ac:dyDescent="0.25">
      <c r="A955" s="45" t="s">
        <v>100</v>
      </c>
      <c r="B955" s="27">
        <v>951</v>
      </c>
      <c r="C955" s="47" t="s">
        <v>177</v>
      </c>
      <c r="D955" s="43">
        <v>5626</v>
      </c>
      <c r="E955" s="48">
        <f t="shared" si="17"/>
        <v>5626</v>
      </c>
      <c r="F955" s="61" t="e">
        <f>#REF!</f>
        <v>#REF!</v>
      </c>
    </row>
    <row r="956" spans="1:6" s="5" customFormat="1" ht="15.75" hidden="1" outlineLevel="7" x14ac:dyDescent="0.25">
      <c r="A956" s="45" t="s">
        <v>182</v>
      </c>
      <c r="B956" s="27">
        <v>951</v>
      </c>
      <c r="C956" s="51" t="s">
        <v>177</v>
      </c>
      <c r="D956" s="52">
        <v>5626</v>
      </c>
      <c r="E956" s="48">
        <f t="shared" si="17"/>
        <v>5626</v>
      </c>
      <c r="F956" s="61" t="e">
        <f>#REF!</f>
        <v>#REF!</v>
      </c>
    </row>
    <row r="957" spans="1:6" s="5" customFormat="1" ht="22.5" hidden="1" outlineLevel="1" x14ac:dyDescent="0.25">
      <c r="A957" s="29" t="s">
        <v>183</v>
      </c>
      <c r="B957" s="27">
        <v>951</v>
      </c>
      <c r="C957" s="47" t="s">
        <v>190</v>
      </c>
      <c r="D957" s="43">
        <v>1164864.2</v>
      </c>
      <c r="E957" s="48">
        <f t="shared" si="17"/>
        <v>1164864.2</v>
      </c>
      <c r="F957" s="61" t="e">
        <f>#REF!</f>
        <v>#REF!</v>
      </c>
    </row>
    <row r="958" spans="1:6" s="5" customFormat="1" ht="15.75" hidden="1" outlineLevel="2" x14ac:dyDescent="0.25">
      <c r="A958" s="45" t="s">
        <v>189</v>
      </c>
      <c r="B958" s="27">
        <v>951</v>
      </c>
      <c r="C958" s="47" t="s">
        <v>190</v>
      </c>
      <c r="D958" s="43">
        <v>30049.200000000001</v>
      </c>
      <c r="E958" s="48">
        <f t="shared" si="17"/>
        <v>30049.200000000001</v>
      </c>
      <c r="F958" s="61" t="e">
        <f>#REF!</f>
        <v>#REF!</v>
      </c>
    </row>
    <row r="959" spans="1:6" s="5" customFormat="1" ht="22.5" hidden="1" outlineLevel="3" x14ac:dyDescent="0.25">
      <c r="A959" s="45" t="s">
        <v>13</v>
      </c>
      <c r="B959" s="27">
        <v>951</v>
      </c>
      <c r="C959" s="47" t="s">
        <v>190</v>
      </c>
      <c r="D959" s="43">
        <v>3698.1</v>
      </c>
      <c r="E959" s="48">
        <f t="shared" si="17"/>
        <v>3698.1</v>
      </c>
      <c r="F959" s="61" t="e">
        <f>#REF!</f>
        <v>#REF!</v>
      </c>
    </row>
    <row r="960" spans="1:6" s="5" customFormat="1" ht="22.5" hidden="1" outlineLevel="5" x14ac:dyDescent="0.25">
      <c r="A960" s="45" t="s">
        <v>55</v>
      </c>
      <c r="B960" s="27">
        <v>951</v>
      </c>
      <c r="C960" s="47" t="s">
        <v>190</v>
      </c>
      <c r="D960" s="43">
        <v>3698.1</v>
      </c>
      <c r="E960" s="48">
        <f t="shared" si="17"/>
        <v>3698.1</v>
      </c>
      <c r="F960" s="61" t="e">
        <f>#REF!</f>
        <v>#REF!</v>
      </c>
    </row>
    <row r="961" spans="1:6" s="5" customFormat="1" ht="33.75" hidden="1" outlineLevel="6" x14ac:dyDescent="0.25">
      <c r="A961" s="45" t="s">
        <v>16</v>
      </c>
      <c r="B961" s="27">
        <v>951</v>
      </c>
      <c r="C961" s="47" t="s">
        <v>190</v>
      </c>
      <c r="D961" s="43">
        <v>3698.1</v>
      </c>
      <c r="E961" s="48">
        <f t="shared" si="17"/>
        <v>3698.1</v>
      </c>
      <c r="F961" s="61" t="e">
        <f>#REF!</f>
        <v>#REF!</v>
      </c>
    </row>
    <row r="962" spans="1:6" s="5" customFormat="1" ht="15.75" hidden="1" outlineLevel="7" x14ac:dyDescent="0.25">
      <c r="A962" s="45" t="s">
        <v>18</v>
      </c>
      <c r="B962" s="27">
        <v>951</v>
      </c>
      <c r="C962" s="51" t="s">
        <v>190</v>
      </c>
      <c r="D962" s="52">
        <v>3698.1</v>
      </c>
      <c r="E962" s="48">
        <f t="shared" si="17"/>
        <v>3698.1</v>
      </c>
      <c r="F962" s="61" t="e">
        <f>#REF!</f>
        <v>#REF!</v>
      </c>
    </row>
    <row r="963" spans="1:6" s="5" customFormat="1" ht="15.75" hidden="1" outlineLevel="3" x14ac:dyDescent="0.25">
      <c r="A963" s="29" t="s">
        <v>20</v>
      </c>
      <c r="B963" s="27">
        <v>951</v>
      </c>
      <c r="C963" s="47" t="s">
        <v>190</v>
      </c>
      <c r="D963" s="43">
        <v>26351.1</v>
      </c>
      <c r="E963" s="48">
        <f t="shared" si="17"/>
        <v>26351.1</v>
      </c>
      <c r="F963" s="61" t="e">
        <f>#REF!</f>
        <v>#REF!</v>
      </c>
    </row>
    <row r="964" spans="1:6" s="5" customFormat="1" ht="15.75" hidden="1" outlineLevel="5" x14ac:dyDescent="0.25">
      <c r="A964" s="45" t="s">
        <v>24</v>
      </c>
      <c r="B964" s="27">
        <v>951</v>
      </c>
      <c r="C964" s="47" t="s">
        <v>190</v>
      </c>
      <c r="D964" s="43">
        <v>24748.799999999999</v>
      </c>
      <c r="E964" s="48">
        <f t="shared" si="17"/>
        <v>24748.799999999999</v>
      </c>
      <c r="F964" s="61" t="e">
        <f>#REF!</f>
        <v>#REF!</v>
      </c>
    </row>
    <row r="965" spans="1:6" s="5" customFormat="1" ht="33.75" hidden="1" outlineLevel="6" x14ac:dyDescent="0.25">
      <c r="A965" s="45" t="s">
        <v>16</v>
      </c>
      <c r="B965" s="27">
        <v>951</v>
      </c>
      <c r="C965" s="47" t="s">
        <v>190</v>
      </c>
      <c r="D965" s="43">
        <v>24748.799999999999</v>
      </c>
      <c r="E965" s="48">
        <f t="shared" si="17"/>
        <v>24748.799999999999</v>
      </c>
      <c r="F965" s="61" t="e">
        <f>#REF!</f>
        <v>#REF!</v>
      </c>
    </row>
    <row r="966" spans="1:6" s="5" customFormat="1" ht="15.75" hidden="1" outlineLevel="7" x14ac:dyDescent="0.25">
      <c r="A966" s="45" t="s">
        <v>18</v>
      </c>
      <c r="B966" s="27">
        <v>951</v>
      </c>
      <c r="C966" s="51" t="s">
        <v>190</v>
      </c>
      <c r="D966" s="52">
        <v>24739.200000000001</v>
      </c>
      <c r="E966" s="48">
        <f t="shared" si="17"/>
        <v>24739.200000000001</v>
      </c>
      <c r="F966" s="61" t="e">
        <f>#REF!</f>
        <v>#REF!</v>
      </c>
    </row>
    <row r="967" spans="1:6" s="5" customFormat="1" ht="15.75" hidden="1" outlineLevel="7" x14ac:dyDescent="0.25">
      <c r="A967" s="29" t="s">
        <v>20</v>
      </c>
      <c r="B967" s="27">
        <v>951</v>
      </c>
      <c r="C967" s="51" t="s">
        <v>190</v>
      </c>
      <c r="D967" s="52">
        <v>9.6</v>
      </c>
      <c r="E967" s="48">
        <f t="shared" si="17"/>
        <v>9.6</v>
      </c>
      <c r="F967" s="61" t="e">
        <f>#REF!</f>
        <v>#REF!</v>
      </c>
    </row>
    <row r="968" spans="1:6" s="5" customFormat="1" ht="15.75" hidden="1" outlineLevel="5" x14ac:dyDescent="0.25">
      <c r="A968" s="29" t="s">
        <v>26</v>
      </c>
      <c r="B968" s="27">
        <v>951</v>
      </c>
      <c r="C968" s="47" t="s">
        <v>190</v>
      </c>
      <c r="D968" s="43">
        <v>1599.4</v>
      </c>
      <c r="E968" s="48">
        <f t="shared" si="17"/>
        <v>1599.4</v>
      </c>
      <c r="F968" s="61" t="e">
        <f>#REF!</f>
        <v>#REF!</v>
      </c>
    </row>
    <row r="969" spans="1:6" s="5" customFormat="1" ht="15.75" hidden="1" outlineLevel="6" x14ac:dyDescent="0.25">
      <c r="A969" s="45" t="s">
        <v>28</v>
      </c>
      <c r="B969" s="27">
        <v>951</v>
      </c>
      <c r="C969" s="47" t="s">
        <v>190</v>
      </c>
      <c r="D969" s="43">
        <v>1599.4</v>
      </c>
      <c r="E969" s="48">
        <f t="shared" si="17"/>
        <v>1599.4</v>
      </c>
      <c r="F969" s="61" t="e">
        <f>#REF!</f>
        <v>#REF!</v>
      </c>
    </row>
    <row r="970" spans="1:6" s="5" customFormat="1" ht="15.75" hidden="1" outlineLevel="7" x14ac:dyDescent="0.25">
      <c r="A970" s="45" t="s">
        <v>30</v>
      </c>
      <c r="B970" s="27">
        <v>951</v>
      </c>
      <c r="C970" s="51" t="s">
        <v>190</v>
      </c>
      <c r="D970" s="52">
        <v>844.8</v>
      </c>
      <c r="E970" s="48">
        <f t="shared" si="17"/>
        <v>844.8</v>
      </c>
      <c r="F970" s="61" t="e">
        <f>#REF!</f>
        <v>#REF!</v>
      </c>
    </row>
    <row r="971" spans="1:6" s="5" customFormat="1" ht="15.75" hidden="1" outlineLevel="7" x14ac:dyDescent="0.25">
      <c r="A971" s="29" t="s">
        <v>32</v>
      </c>
      <c r="B971" s="27">
        <v>951</v>
      </c>
      <c r="C971" s="51" t="s">
        <v>190</v>
      </c>
      <c r="D971" s="52">
        <v>754.6</v>
      </c>
      <c r="E971" s="48">
        <f t="shared" si="17"/>
        <v>754.6</v>
      </c>
      <c r="F971" s="61" t="e">
        <f>#REF!</f>
        <v>#REF!</v>
      </c>
    </row>
    <row r="972" spans="1:6" s="5" customFormat="1" ht="15.75" hidden="1" outlineLevel="5" x14ac:dyDescent="0.25">
      <c r="A972" s="29" t="s">
        <v>34</v>
      </c>
      <c r="B972" s="27">
        <v>951</v>
      </c>
      <c r="C972" s="47" t="s">
        <v>190</v>
      </c>
      <c r="D972" s="43">
        <v>2.9</v>
      </c>
      <c r="E972" s="48">
        <f t="shared" si="17"/>
        <v>2.9</v>
      </c>
      <c r="F972" s="61" t="e">
        <f>#REF!</f>
        <v>#REF!</v>
      </c>
    </row>
    <row r="973" spans="1:6" s="5" customFormat="1" ht="15.75" hidden="1" outlineLevel="6" x14ac:dyDescent="0.25">
      <c r="A973" s="45" t="s">
        <v>47</v>
      </c>
      <c r="B973" s="27">
        <v>951</v>
      </c>
      <c r="C973" s="47" t="s">
        <v>190</v>
      </c>
      <c r="D973" s="43">
        <v>2.9</v>
      </c>
      <c r="E973" s="48">
        <f t="shared" si="17"/>
        <v>2.9</v>
      </c>
      <c r="F973" s="61" t="e">
        <f>#REF!</f>
        <v>#REF!</v>
      </c>
    </row>
    <row r="974" spans="1:6" s="5" customFormat="1" ht="15.75" hidden="1" outlineLevel="7" x14ac:dyDescent="0.25">
      <c r="A974" s="45" t="s">
        <v>49</v>
      </c>
      <c r="B974" s="27">
        <v>951</v>
      </c>
      <c r="C974" s="51" t="s">
        <v>190</v>
      </c>
      <c r="D974" s="52">
        <v>2.9</v>
      </c>
      <c r="E974" s="48">
        <f t="shared" si="17"/>
        <v>2.9</v>
      </c>
      <c r="F974" s="61" t="e">
        <f>#REF!</f>
        <v>#REF!</v>
      </c>
    </row>
    <row r="975" spans="1:6" s="5" customFormat="1" ht="15.75" hidden="1" outlineLevel="2" x14ac:dyDescent="0.25">
      <c r="A975" s="29" t="s">
        <v>51</v>
      </c>
      <c r="B975" s="27">
        <v>951</v>
      </c>
      <c r="C975" s="47" t="s">
        <v>190</v>
      </c>
      <c r="D975" s="43">
        <v>800303.2</v>
      </c>
      <c r="E975" s="48">
        <f t="shared" si="17"/>
        <v>800303.2</v>
      </c>
      <c r="F975" s="61" t="e">
        <f>#REF!</f>
        <v>#REF!</v>
      </c>
    </row>
    <row r="976" spans="1:6" s="5" customFormat="1" ht="15.75" hidden="1" outlineLevel="3" x14ac:dyDescent="0.25">
      <c r="A976" s="45" t="s">
        <v>191</v>
      </c>
      <c r="B976" s="27">
        <v>951</v>
      </c>
      <c r="C976" s="47" t="s">
        <v>190</v>
      </c>
      <c r="D976" s="43">
        <v>800303.2</v>
      </c>
      <c r="E976" s="48">
        <f t="shared" si="17"/>
        <v>800303.2</v>
      </c>
      <c r="F976" s="61" t="e">
        <f>#REF!</f>
        <v>#REF!</v>
      </c>
    </row>
    <row r="977" spans="1:6" s="5" customFormat="1" ht="15.75" hidden="1" outlineLevel="4" x14ac:dyDescent="0.25">
      <c r="A977" s="45" t="s">
        <v>192</v>
      </c>
      <c r="B977" s="27">
        <v>951</v>
      </c>
      <c r="C977" s="47" t="s">
        <v>190</v>
      </c>
      <c r="D977" s="43">
        <v>759493.1</v>
      </c>
      <c r="E977" s="48">
        <f t="shared" si="17"/>
        <v>759493.1</v>
      </c>
      <c r="F977" s="61" t="e">
        <f>#REF!</f>
        <v>#REF!</v>
      </c>
    </row>
    <row r="978" spans="1:6" s="5" customFormat="1" ht="22.5" hidden="1" outlineLevel="5" x14ac:dyDescent="0.25">
      <c r="A978" s="45" t="s">
        <v>193</v>
      </c>
      <c r="B978" s="27">
        <v>951</v>
      </c>
      <c r="C978" s="47" t="s">
        <v>190</v>
      </c>
      <c r="D978" s="43">
        <v>463005.3</v>
      </c>
      <c r="E978" s="48">
        <f t="shared" si="17"/>
        <v>463005.3</v>
      </c>
      <c r="F978" s="61" t="e">
        <f>#REF!</f>
        <v>#REF!</v>
      </c>
    </row>
    <row r="979" spans="1:6" s="5" customFormat="1" ht="33.75" hidden="1" outlineLevel="6" x14ac:dyDescent="0.25">
      <c r="A979" s="45" t="s">
        <v>16</v>
      </c>
      <c r="B979" s="27">
        <v>951</v>
      </c>
      <c r="C979" s="47" t="s">
        <v>190</v>
      </c>
      <c r="D979" s="43">
        <v>463005.3</v>
      </c>
      <c r="E979" s="48">
        <f t="shared" si="17"/>
        <v>463005.3</v>
      </c>
      <c r="F979" s="61" t="e">
        <f>#REF!</f>
        <v>#REF!</v>
      </c>
    </row>
    <row r="980" spans="1:6" s="5" customFormat="1" ht="15.75" hidden="1" outlineLevel="7" x14ac:dyDescent="0.25">
      <c r="A980" s="45" t="s">
        <v>18</v>
      </c>
      <c r="B980" s="27">
        <v>951</v>
      </c>
      <c r="C980" s="51" t="s">
        <v>190</v>
      </c>
      <c r="D980" s="52">
        <v>460444.3</v>
      </c>
      <c r="E980" s="48">
        <f t="shared" si="17"/>
        <v>460444.3</v>
      </c>
      <c r="F980" s="61" t="e">
        <f>#REF!</f>
        <v>#REF!</v>
      </c>
    </row>
    <row r="981" spans="1:6" s="5" customFormat="1" ht="15.75" hidden="1" outlineLevel="7" x14ac:dyDescent="0.25">
      <c r="A981" s="29" t="s">
        <v>20</v>
      </c>
      <c r="B981" s="27">
        <v>951</v>
      </c>
      <c r="C981" s="51" t="s">
        <v>190</v>
      </c>
      <c r="D981" s="52">
        <v>2561</v>
      </c>
      <c r="E981" s="48">
        <f t="shared" si="17"/>
        <v>2561</v>
      </c>
      <c r="F981" s="61" t="e">
        <f>#REF!</f>
        <v>#REF!</v>
      </c>
    </row>
    <row r="982" spans="1:6" s="5" customFormat="1" ht="15.75" hidden="1" outlineLevel="5" x14ac:dyDescent="0.25">
      <c r="A982" s="29" t="s">
        <v>26</v>
      </c>
      <c r="B982" s="27">
        <v>951</v>
      </c>
      <c r="C982" s="47" t="s">
        <v>190</v>
      </c>
      <c r="D982" s="43">
        <v>83949</v>
      </c>
      <c r="E982" s="48">
        <f t="shared" si="17"/>
        <v>83949</v>
      </c>
      <c r="F982" s="61" t="e">
        <f>#REF!</f>
        <v>#REF!</v>
      </c>
    </row>
    <row r="983" spans="1:6" s="5" customFormat="1" ht="15.75" hidden="1" outlineLevel="6" x14ac:dyDescent="0.25">
      <c r="A983" s="45" t="s">
        <v>28</v>
      </c>
      <c r="B983" s="27">
        <v>951</v>
      </c>
      <c r="C983" s="47" t="s">
        <v>190</v>
      </c>
      <c r="D983" s="43">
        <v>83949</v>
      </c>
      <c r="E983" s="48">
        <f t="shared" si="17"/>
        <v>83949</v>
      </c>
      <c r="F983" s="61" t="e">
        <f>#REF!</f>
        <v>#REF!</v>
      </c>
    </row>
    <row r="984" spans="1:6" s="5" customFormat="1" ht="15.75" hidden="1" outlineLevel="7" x14ac:dyDescent="0.25">
      <c r="A984" s="45" t="s">
        <v>30</v>
      </c>
      <c r="B984" s="27">
        <v>951</v>
      </c>
      <c r="C984" s="51" t="s">
        <v>190</v>
      </c>
      <c r="D984" s="52">
        <v>11251.3</v>
      </c>
      <c r="E984" s="48">
        <f t="shared" si="17"/>
        <v>11251.3</v>
      </c>
      <c r="F984" s="61" t="e">
        <f>#REF!</f>
        <v>#REF!</v>
      </c>
    </row>
    <row r="985" spans="1:6" s="5" customFormat="1" ht="15.75" hidden="1" outlineLevel="7" x14ac:dyDescent="0.25">
      <c r="A985" s="29" t="s">
        <v>32</v>
      </c>
      <c r="B985" s="27">
        <v>951</v>
      </c>
      <c r="C985" s="51" t="s">
        <v>190</v>
      </c>
      <c r="D985" s="52">
        <v>72697.7</v>
      </c>
      <c r="E985" s="48">
        <f t="shared" si="17"/>
        <v>72697.7</v>
      </c>
      <c r="F985" s="61" t="e">
        <f>#REF!</f>
        <v>#REF!</v>
      </c>
    </row>
    <row r="986" spans="1:6" s="5" customFormat="1" ht="15.75" hidden="1" outlineLevel="5" x14ac:dyDescent="0.25">
      <c r="A986" s="29" t="s">
        <v>34</v>
      </c>
      <c r="B986" s="27">
        <v>951</v>
      </c>
      <c r="C986" s="47" t="s">
        <v>190</v>
      </c>
      <c r="D986" s="43">
        <v>211861.6</v>
      </c>
      <c r="E986" s="48">
        <f t="shared" si="17"/>
        <v>211861.6</v>
      </c>
      <c r="F986" s="61" t="e">
        <f>#REF!</f>
        <v>#REF!</v>
      </c>
    </row>
    <row r="987" spans="1:6" s="5" customFormat="1" ht="22.5" hidden="1" outlineLevel="6" x14ac:dyDescent="0.25">
      <c r="A987" s="45" t="s">
        <v>105</v>
      </c>
      <c r="B987" s="27">
        <v>951</v>
      </c>
      <c r="C987" s="47" t="s">
        <v>190</v>
      </c>
      <c r="D987" s="43">
        <v>154129.60000000001</v>
      </c>
      <c r="E987" s="48">
        <f t="shared" si="17"/>
        <v>154129.60000000001</v>
      </c>
      <c r="F987" s="61" t="e">
        <f>#REF!</f>
        <v>#REF!</v>
      </c>
    </row>
    <row r="988" spans="1:6" s="5" customFormat="1" ht="15.75" hidden="1" outlineLevel="7" x14ac:dyDescent="0.25">
      <c r="A988" s="45" t="s">
        <v>137</v>
      </c>
      <c r="B988" s="27">
        <v>951</v>
      </c>
      <c r="C988" s="51" t="s">
        <v>190</v>
      </c>
      <c r="D988" s="52">
        <v>154129.60000000001</v>
      </c>
      <c r="E988" s="48">
        <f t="shared" si="17"/>
        <v>154129.60000000001</v>
      </c>
      <c r="F988" s="61" t="e">
        <f>#REF!</f>
        <v>#REF!</v>
      </c>
    </row>
    <row r="989" spans="1:6" s="5" customFormat="1" ht="22.5" hidden="1" outlineLevel="6" x14ac:dyDescent="0.25">
      <c r="A989" s="29" t="s">
        <v>138</v>
      </c>
      <c r="B989" s="27">
        <v>951</v>
      </c>
      <c r="C989" s="47" t="s">
        <v>190</v>
      </c>
      <c r="D989" s="43">
        <v>57732</v>
      </c>
      <c r="E989" s="48">
        <f t="shared" si="17"/>
        <v>57732</v>
      </c>
      <c r="F989" s="61" t="e">
        <f>#REF!</f>
        <v>#REF!</v>
      </c>
    </row>
    <row r="990" spans="1:6" s="5" customFormat="1" ht="15.75" hidden="1" outlineLevel="7" x14ac:dyDescent="0.25">
      <c r="A990" s="45" t="s">
        <v>106</v>
      </c>
      <c r="B990" s="27">
        <v>951</v>
      </c>
      <c r="C990" s="51" t="s">
        <v>190</v>
      </c>
      <c r="D990" s="52">
        <v>57732</v>
      </c>
      <c r="E990" s="48">
        <f t="shared" si="17"/>
        <v>57732</v>
      </c>
      <c r="F990" s="61" t="e">
        <f>#REF!</f>
        <v>#REF!</v>
      </c>
    </row>
    <row r="991" spans="1:6" s="5" customFormat="1" ht="22.5" hidden="1" outlineLevel="5" x14ac:dyDescent="0.25">
      <c r="A991" s="29" t="s">
        <v>107</v>
      </c>
      <c r="B991" s="27">
        <v>951</v>
      </c>
      <c r="C991" s="47" t="s">
        <v>190</v>
      </c>
      <c r="D991" s="43">
        <v>677.2</v>
      </c>
      <c r="E991" s="48">
        <f t="shared" si="17"/>
        <v>677.2</v>
      </c>
      <c r="F991" s="61" t="e">
        <f>#REF!</f>
        <v>#REF!</v>
      </c>
    </row>
    <row r="992" spans="1:6" s="5" customFormat="1" ht="15.75" hidden="1" outlineLevel="6" x14ac:dyDescent="0.25">
      <c r="A992" s="45" t="s">
        <v>47</v>
      </c>
      <c r="B992" s="27">
        <v>951</v>
      </c>
      <c r="C992" s="47" t="s">
        <v>190</v>
      </c>
      <c r="D992" s="43">
        <v>677.2</v>
      </c>
      <c r="E992" s="48">
        <f t="shared" si="17"/>
        <v>677.2</v>
      </c>
      <c r="F992" s="61" t="e">
        <f>#REF!</f>
        <v>#REF!</v>
      </c>
    </row>
    <row r="993" spans="1:6" s="5" customFormat="1" ht="15.75" hidden="1" outlineLevel="7" x14ac:dyDescent="0.25">
      <c r="A993" s="45" t="s">
        <v>49</v>
      </c>
      <c r="B993" s="27">
        <v>951</v>
      </c>
      <c r="C993" s="51" t="s">
        <v>190</v>
      </c>
      <c r="D993" s="52">
        <v>677.2</v>
      </c>
      <c r="E993" s="48">
        <f t="shared" ref="E993:E1008" si="18">D993</f>
        <v>677.2</v>
      </c>
      <c r="F993" s="61" t="e">
        <f>#REF!</f>
        <v>#REF!</v>
      </c>
    </row>
    <row r="994" spans="1:6" s="5" customFormat="1" ht="15.75" hidden="1" outlineLevel="4" x14ac:dyDescent="0.25">
      <c r="A994" s="29" t="s">
        <v>51</v>
      </c>
      <c r="B994" s="27">
        <v>951</v>
      </c>
      <c r="C994" s="47" t="s">
        <v>190</v>
      </c>
      <c r="D994" s="43">
        <v>40810.1</v>
      </c>
      <c r="E994" s="48">
        <f t="shared" si="18"/>
        <v>40810.1</v>
      </c>
      <c r="F994" s="61" t="e">
        <f>#REF!</f>
        <v>#REF!</v>
      </c>
    </row>
    <row r="995" spans="1:6" s="5" customFormat="1" ht="22.5" hidden="1" outlineLevel="5" x14ac:dyDescent="0.25">
      <c r="A995" s="45" t="s">
        <v>194</v>
      </c>
      <c r="B995" s="27">
        <v>951</v>
      </c>
      <c r="C995" s="47" t="s">
        <v>190</v>
      </c>
      <c r="D995" s="43">
        <v>40810.1</v>
      </c>
      <c r="E995" s="48">
        <f t="shared" si="18"/>
        <v>40810.1</v>
      </c>
      <c r="F995" s="61" t="e">
        <f>#REF!</f>
        <v>#REF!</v>
      </c>
    </row>
    <row r="996" spans="1:6" s="5" customFormat="1" ht="33.75" hidden="1" outlineLevel="6" x14ac:dyDescent="0.25">
      <c r="A996" s="45" t="s">
        <v>16</v>
      </c>
      <c r="B996" s="27">
        <v>951</v>
      </c>
      <c r="C996" s="47" t="s">
        <v>190</v>
      </c>
      <c r="D996" s="43">
        <v>40810.1</v>
      </c>
      <c r="E996" s="48">
        <f t="shared" si="18"/>
        <v>40810.1</v>
      </c>
      <c r="F996" s="61" t="e">
        <f>#REF!</f>
        <v>#REF!</v>
      </c>
    </row>
    <row r="997" spans="1:6" s="5" customFormat="1" ht="15.75" hidden="1" outlineLevel="7" x14ac:dyDescent="0.25">
      <c r="A997" s="45" t="s">
        <v>18</v>
      </c>
      <c r="B997" s="27">
        <v>951</v>
      </c>
      <c r="C997" s="51" t="s">
        <v>190</v>
      </c>
      <c r="D997" s="52">
        <v>40810.1</v>
      </c>
      <c r="E997" s="48">
        <f t="shared" si="18"/>
        <v>40810.1</v>
      </c>
      <c r="F997" s="61" t="e">
        <f>#REF!</f>
        <v>#REF!</v>
      </c>
    </row>
    <row r="998" spans="1:6" s="5" customFormat="1" ht="15.75" hidden="1" outlineLevel="2" x14ac:dyDescent="0.25">
      <c r="A998" s="29" t="s">
        <v>20</v>
      </c>
      <c r="B998" s="27">
        <v>951</v>
      </c>
      <c r="C998" s="47" t="s">
        <v>190</v>
      </c>
      <c r="D998" s="43">
        <v>334511.8</v>
      </c>
      <c r="E998" s="48">
        <f t="shared" si="18"/>
        <v>334511.8</v>
      </c>
      <c r="F998" s="61" t="e">
        <f>#REF!</f>
        <v>#REF!</v>
      </c>
    </row>
    <row r="999" spans="1:6" s="5" customFormat="1" ht="15.75" hidden="1" outlineLevel="3" x14ac:dyDescent="0.25">
      <c r="A999" s="45" t="s">
        <v>118</v>
      </c>
      <c r="B999" s="27">
        <v>951</v>
      </c>
      <c r="C999" s="47" t="s">
        <v>190</v>
      </c>
      <c r="D999" s="43">
        <v>334511.8</v>
      </c>
      <c r="E999" s="48">
        <f t="shared" si="18"/>
        <v>334511.8</v>
      </c>
      <c r="F999" s="61" t="e">
        <f>#REF!</f>
        <v>#REF!</v>
      </c>
    </row>
    <row r="1000" spans="1:6" s="5" customFormat="1" ht="22.5" hidden="1" outlineLevel="5" x14ac:dyDescent="0.25">
      <c r="A1000" s="45" t="s">
        <v>195</v>
      </c>
      <c r="B1000" s="27">
        <v>951</v>
      </c>
      <c r="C1000" s="47" t="s">
        <v>190</v>
      </c>
      <c r="D1000" s="43">
        <v>115382.8</v>
      </c>
      <c r="E1000" s="48">
        <f t="shared" si="18"/>
        <v>115382.8</v>
      </c>
      <c r="F1000" s="61" t="e">
        <f>#REF!</f>
        <v>#REF!</v>
      </c>
    </row>
    <row r="1001" spans="1:6" s="5" customFormat="1" ht="15.75" hidden="1" outlineLevel="6" x14ac:dyDescent="0.25">
      <c r="A1001" s="45" t="s">
        <v>28</v>
      </c>
      <c r="B1001" s="27">
        <v>951</v>
      </c>
      <c r="C1001" s="47" t="s">
        <v>190</v>
      </c>
      <c r="D1001" s="43">
        <v>115382.8</v>
      </c>
      <c r="E1001" s="48">
        <f t="shared" si="18"/>
        <v>115382.8</v>
      </c>
      <c r="F1001" s="61" t="e">
        <f>#REF!</f>
        <v>#REF!</v>
      </c>
    </row>
    <row r="1002" spans="1:6" s="5" customFormat="1" ht="15.75" hidden="1" outlineLevel="7" x14ac:dyDescent="0.25">
      <c r="A1002" s="45" t="s">
        <v>30</v>
      </c>
      <c r="B1002" s="27">
        <v>951</v>
      </c>
      <c r="C1002" s="51" t="s">
        <v>190</v>
      </c>
      <c r="D1002" s="52">
        <v>989</v>
      </c>
      <c r="E1002" s="48">
        <f t="shared" si="18"/>
        <v>989</v>
      </c>
      <c r="F1002" s="61" t="e">
        <f>#REF!</f>
        <v>#REF!</v>
      </c>
    </row>
    <row r="1003" spans="1:6" s="5" customFormat="1" ht="15.75" hidden="1" outlineLevel="7" x14ac:dyDescent="0.25">
      <c r="A1003" s="29" t="s">
        <v>32</v>
      </c>
      <c r="B1003" s="27">
        <v>951</v>
      </c>
      <c r="C1003" s="51" t="s">
        <v>190</v>
      </c>
      <c r="D1003" s="52">
        <v>114393.8</v>
      </c>
      <c r="E1003" s="48">
        <f t="shared" si="18"/>
        <v>114393.8</v>
      </c>
      <c r="F1003" s="61" t="e">
        <f>#REF!</f>
        <v>#REF!</v>
      </c>
    </row>
    <row r="1004" spans="1:6" s="5" customFormat="1" ht="15.75" hidden="1" outlineLevel="5" x14ac:dyDescent="0.25">
      <c r="A1004" s="29" t="s">
        <v>34</v>
      </c>
      <c r="B1004" s="27">
        <v>951</v>
      </c>
      <c r="C1004" s="47" t="s">
        <v>190</v>
      </c>
      <c r="D1004" s="43">
        <v>219129</v>
      </c>
      <c r="E1004" s="48">
        <f t="shared" si="18"/>
        <v>219129</v>
      </c>
      <c r="F1004" s="61" t="e">
        <f>#REF!</f>
        <v>#REF!</v>
      </c>
    </row>
    <row r="1005" spans="1:6" s="5" customFormat="1" ht="22.5" hidden="1" outlineLevel="6" x14ac:dyDescent="0.25">
      <c r="A1005" s="45" t="s">
        <v>105</v>
      </c>
      <c r="B1005" s="27">
        <v>951</v>
      </c>
      <c r="C1005" s="47" t="s">
        <v>190</v>
      </c>
      <c r="D1005" s="43">
        <v>154053</v>
      </c>
      <c r="E1005" s="48">
        <f t="shared" si="18"/>
        <v>154053</v>
      </c>
      <c r="F1005" s="61" t="e">
        <f>#REF!</f>
        <v>#REF!</v>
      </c>
    </row>
    <row r="1006" spans="1:6" s="5" customFormat="1" ht="15.75" hidden="1" outlineLevel="7" x14ac:dyDescent="0.25">
      <c r="A1006" s="45" t="s">
        <v>137</v>
      </c>
      <c r="B1006" s="27">
        <v>951</v>
      </c>
      <c r="C1006" s="51" t="s">
        <v>190</v>
      </c>
      <c r="D1006" s="52">
        <v>154053</v>
      </c>
      <c r="E1006" s="48">
        <f t="shared" si="18"/>
        <v>154053</v>
      </c>
      <c r="F1006" s="61" t="e">
        <f>#REF!</f>
        <v>#REF!</v>
      </c>
    </row>
    <row r="1007" spans="1:6" s="5" customFormat="1" ht="22.5" hidden="1" outlineLevel="6" x14ac:dyDescent="0.25">
      <c r="A1007" s="29" t="s">
        <v>138</v>
      </c>
      <c r="B1007" s="27">
        <v>951</v>
      </c>
      <c r="C1007" s="47" t="s">
        <v>190</v>
      </c>
      <c r="D1007" s="43">
        <v>65076</v>
      </c>
      <c r="E1007" s="48">
        <f t="shared" si="18"/>
        <v>65076</v>
      </c>
      <c r="F1007" s="61" t="e">
        <f>#REF!</f>
        <v>#REF!</v>
      </c>
    </row>
    <row r="1008" spans="1:6" s="5" customFormat="1" ht="27" hidden="1" customHeight="1" outlineLevel="7" x14ac:dyDescent="0.25">
      <c r="A1008" s="45" t="s">
        <v>106</v>
      </c>
      <c r="B1008" s="27">
        <v>951</v>
      </c>
      <c r="C1008" s="51" t="s">
        <v>190</v>
      </c>
      <c r="D1008" s="52">
        <v>65076</v>
      </c>
      <c r="E1008" s="48">
        <f t="shared" si="18"/>
        <v>65076</v>
      </c>
      <c r="F1008" s="61" t="e">
        <f>#REF!</f>
        <v>#REF!</v>
      </c>
    </row>
    <row r="1009" spans="1:6" s="5" customFormat="1" ht="45" outlineLevel="7" x14ac:dyDescent="0.25">
      <c r="A1009" s="57" t="s">
        <v>679</v>
      </c>
      <c r="B1009" s="27">
        <v>951</v>
      </c>
      <c r="C1009" s="51" t="s">
        <v>147</v>
      </c>
      <c r="D1009" s="55" t="s">
        <v>697</v>
      </c>
      <c r="E1009" s="53"/>
      <c r="F1009" s="56">
        <f>F1010+F1014</f>
        <v>231.2</v>
      </c>
    </row>
    <row r="1010" spans="1:6" s="5" customFormat="1" ht="33.75" outlineLevel="7" x14ac:dyDescent="0.25">
      <c r="A1010" s="29" t="s">
        <v>634</v>
      </c>
      <c r="B1010" s="27">
        <v>951</v>
      </c>
      <c r="C1010" s="51" t="s">
        <v>147</v>
      </c>
      <c r="D1010" s="55" t="s">
        <v>697</v>
      </c>
      <c r="E1010" s="62">
        <v>100</v>
      </c>
      <c r="F1010" s="56">
        <f>F1011</f>
        <v>220.2</v>
      </c>
    </row>
    <row r="1011" spans="1:6" s="5" customFormat="1" ht="15.75" outlineLevel="7" x14ac:dyDescent="0.25">
      <c r="A1011" s="29" t="s">
        <v>635</v>
      </c>
      <c r="B1011" s="27">
        <v>951</v>
      </c>
      <c r="C1011" s="51" t="s">
        <v>147</v>
      </c>
      <c r="D1011" s="55" t="s">
        <v>697</v>
      </c>
      <c r="E1011" s="62" t="s">
        <v>19</v>
      </c>
      <c r="F1011" s="56">
        <f>F1012+F1013</f>
        <v>220.2</v>
      </c>
    </row>
    <row r="1012" spans="1:6" s="5" customFormat="1" ht="15.75" outlineLevel="7" x14ac:dyDescent="0.25">
      <c r="A1012" s="29" t="s">
        <v>582</v>
      </c>
      <c r="B1012" s="27">
        <v>951</v>
      </c>
      <c r="C1012" s="51" t="s">
        <v>147</v>
      </c>
      <c r="D1012" s="55" t="s">
        <v>697</v>
      </c>
      <c r="E1012" s="62" t="s">
        <v>21</v>
      </c>
      <c r="F1012" s="56">
        <v>169.1</v>
      </c>
    </row>
    <row r="1013" spans="1:6" s="5" customFormat="1" ht="22.5" outlineLevel="7" x14ac:dyDescent="0.25">
      <c r="A1013" s="29" t="s">
        <v>583</v>
      </c>
      <c r="B1013" s="27">
        <v>951</v>
      </c>
      <c r="C1013" s="51" t="s">
        <v>147</v>
      </c>
      <c r="D1013" s="55" t="s">
        <v>697</v>
      </c>
      <c r="E1013" s="62" t="s">
        <v>586</v>
      </c>
      <c r="F1013" s="56">
        <v>51.1</v>
      </c>
    </row>
    <row r="1014" spans="1:6" s="5" customFormat="1" ht="24.75" customHeight="1" outlineLevel="7" x14ac:dyDescent="0.25">
      <c r="A1014" s="29" t="s">
        <v>637</v>
      </c>
      <c r="B1014" s="27">
        <v>951</v>
      </c>
      <c r="C1014" s="51" t="s">
        <v>147</v>
      </c>
      <c r="D1014" s="55" t="s">
        <v>697</v>
      </c>
      <c r="E1014" s="62" t="s">
        <v>29</v>
      </c>
      <c r="F1014" s="56">
        <f>F1015</f>
        <v>11</v>
      </c>
    </row>
    <row r="1015" spans="1:6" s="5" customFormat="1" ht="22.5" outlineLevel="7" x14ac:dyDescent="0.25">
      <c r="A1015" s="29" t="s">
        <v>638</v>
      </c>
      <c r="B1015" s="27">
        <v>951</v>
      </c>
      <c r="C1015" s="51" t="s">
        <v>147</v>
      </c>
      <c r="D1015" s="55" t="s">
        <v>697</v>
      </c>
      <c r="E1015" s="62" t="s">
        <v>31</v>
      </c>
      <c r="F1015" s="56">
        <f>F1016</f>
        <v>11</v>
      </c>
    </row>
    <row r="1016" spans="1:6" s="5" customFormat="1" ht="22.5" outlineLevel="7" x14ac:dyDescent="0.25">
      <c r="A1016" s="29" t="s">
        <v>639</v>
      </c>
      <c r="B1016" s="27">
        <v>951</v>
      </c>
      <c r="C1016" s="51" t="s">
        <v>147</v>
      </c>
      <c r="D1016" s="55" t="s">
        <v>697</v>
      </c>
      <c r="E1016" s="62" t="s">
        <v>35</v>
      </c>
      <c r="F1016" s="56">
        <v>11</v>
      </c>
    </row>
    <row r="1017" spans="1:6" s="5" customFormat="1" ht="15.75" outlineLevel="7" x14ac:dyDescent="0.25">
      <c r="A1017" s="85" t="s">
        <v>176</v>
      </c>
      <c r="B1017" s="59">
        <v>951</v>
      </c>
      <c r="C1017" s="86" t="s">
        <v>177</v>
      </c>
      <c r="D1017" s="87"/>
      <c r="E1017" s="88"/>
      <c r="F1017" s="89">
        <f>F1018</f>
        <v>1035.9000000000001</v>
      </c>
    </row>
    <row r="1018" spans="1:6" s="5" customFormat="1" ht="22.5" outlineLevel="7" x14ac:dyDescent="0.25">
      <c r="A1018" s="90" t="s">
        <v>702</v>
      </c>
      <c r="B1018" s="27">
        <v>951</v>
      </c>
      <c r="C1018" s="91" t="s">
        <v>177</v>
      </c>
      <c r="D1018" s="92"/>
      <c r="E1018" s="93"/>
      <c r="F1018" s="94">
        <f>F1019</f>
        <v>1035.9000000000001</v>
      </c>
    </row>
    <row r="1019" spans="1:6" s="5" customFormat="1" ht="15.75" outlineLevel="7" x14ac:dyDescent="0.25">
      <c r="A1019" s="95" t="s">
        <v>703</v>
      </c>
      <c r="B1019" s="27">
        <v>951</v>
      </c>
      <c r="C1019" s="91" t="s">
        <v>177</v>
      </c>
      <c r="D1019" s="92" t="s">
        <v>704</v>
      </c>
      <c r="E1019" s="93"/>
      <c r="F1019" s="94">
        <f>F1020</f>
        <v>1035.9000000000001</v>
      </c>
    </row>
    <row r="1020" spans="1:6" s="5" customFormat="1" ht="15.75" outlineLevel="7" x14ac:dyDescent="0.25">
      <c r="A1020" s="96" t="s">
        <v>637</v>
      </c>
      <c r="B1020" s="27">
        <v>951</v>
      </c>
      <c r="C1020" s="91" t="s">
        <v>177</v>
      </c>
      <c r="D1020" s="92" t="s">
        <v>704</v>
      </c>
      <c r="E1020" s="93" t="s">
        <v>29</v>
      </c>
      <c r="F1020" s="94">
        <f>F1021</f>
        <v>1035.9000000000001</v>
      </c>
    </row>
    <row r="1021" spans="1:6" s="5" customFormat="1" ht="22.5" outlineLevel="7" x14ac:dyDescent="0.25">
      <c r="A1021" s="96" t="s">
        <v>638</v>
      </c>
      <c r="B1021" s="27">
        <v>951</v>
      </c>
      <c r="C1021" s="91" t="s">
        <v>177</v>
      </c>
      <c r="D1021" s="92" t="s">
        <v>704</v>
      </c>
      <c r="E1021" s="93" t="s">
        <v>31</v>
      </c>
      <c r="F1021" s="94">
        <f>F1022</f>
        <v>1035.9000000000001</v>
      </c>
    </row>
    <row r="1022" spans="1:6" s="5" customFormat="1" ht="22.5" outlineLevel="7" x14ac:dyDescent="0.25">
      <c r="A1022" s="96" t="s">
        <v>639</v>
      </c>
      <c r="B1022" s="27">
        <v>951</v>
      </c>
      <c r="C1022" s="91" t="s">
        <v>177</v>
      </c>
      <c r="D1022" s="92" t="s">
        <v>704</v>
      </c>
      <c r="E1022" s="93" t="s">
        <v>35</v>
      </c>
      <c r="F1022" s="94">
        <v>1035.9000000000001</v>
      </c>
    </row>
    <row r="1023" spans="1:6" s="5" customFormat="1" ht="15.75" outlineLevel="7" x14ac:dyDescent="0.25">
      <c r="A1023" s="45" t="s">
        <v>196</v>
      </c>
      <c r="B1023" s="59">
        <v>951</v>
      </c>
      <c r="C1023" s="47" t="s">
        <v>197</v>
      </c>
      <c r="D1023" s="72"/>
      <c r="E1023" s="73"/>
      <c r="F1023" s="49">
        <f>F1024</f>
        <v>7731.9</v>
      </c>
    </row>
    <row r="1024" spans="1:6" s="5" customFormat="1" ht="33.75" outlineLevel="7" x14ac:dyDescent="0.25">
      <c r="A1024" s="34" t="s">
        <v>689</v>
      </c>
      <c r="B1024" s="27">
        <v>951</v>
      </c>
      <c r="C1024" s="51" t="s">
        <v>197</v>
      </c>
      <c r="D1024" s="55" t="s">
        <v>595</v>
      </c>
      <c r="E1024" s="62"/>
      <c r="F1024" s="56">
        <f>F1025+F1230+F1234+F1233</f>
        <v>7731.9</v>
      </c>
    </row>
    <row r="1025" spans="1:6" s="5" customFormat="1" ht="22.5" outlineLevel="7" x14ac:dyDescent="0.25">
      <c r="A1025" s="34" t="s">
        <v>596</v>
      </c>
      <c r="B1025" s="27">
        <v>951</v>
      </c>
      <c r="C1025" s="51" t="s">
        <v>197</v>
      </c>
      <c r="D1025" s="55" t="s">
        <v>597</v>
      </c>
      <c r="E1025" s="62"/>
      <c r="F1025" s="56">
        <f>F1026</f>
        <v>0</v>
      </c>
    </row>
    <row r="1026" spans="1:6" s="5" customFormat="1" ht="15.75" outlineLevel="7" x14ac:dyDescent="0.25">
      <c r="A1026" s="29" t="s">
        <v>47</v>
      </c>
      <c r="B1026" s="27">
        <v>951</v>
      </c>
      <c r="C1026" s="51" t="s">
        <v>197</v>
      </c>
      <c r="D1026" s="55" t="s">
        <v>597</v>
      </c>
      <c r="E1026" s="62" t="s">
        <v>48</v>
      </c>
      <c r="F1026" s="56">
        <f>F1027</f>
        <v>0</v>
      </c>
    </row>
    <row r="1027" spans="1:6" s="5" customFormat="1" ht="22.5" outlineLevel="1" x14ac:dyDescent="0.25">
      <c r="A1027" s="29" t="s">
        <v>641</v>
      </c>
      <c r="B1027" s="27">
        <v>951</v>
      </c>
      <c r="C1027" s="51" t="s">
        <v>197</v>
      </c>
      <c r="D1027" s="55" t="s">
        <v>597</v>
      </c>
      <c r="E1027" s="62">
        <v>810</v>
      </c>
      <c r="F1027" s="56">
        <v>0</v>
      </c>
    </row>
    <row r="1028" spans="1:6" s="5" customFormat="1" ht="15.75" hidden="1" outlineLevel="2" x14ac:dyDescent="0.25">
      <c r="A1028" s="45" t="s">
        <v>196</v>
      </c>
      <c r="B1028" s="27">
        <v>951</v>
      </c>
      <c r="C1028" s="47" t="s">
        <v>197</v>
      </c>
      <c r="D1028" s="55" t="s">
        <v>577</v>
      </c>
      <c r="E1028" s="48" t="str">
        <f t="shared" ref="E1028:E1091" si="19">D1028</f>
        <v>0640100</v>
      </c>
      <c r="F1028" s="61" t="e">
        <f>#REF!</f>
        <v>#REF!</v>
      </c>
    </row>
    <row r="1029" spans="1:6" s="5" customFormat="1" ht="22.5" hidden="1" outlineLevel="3" x14ac:dyDescent="0.25">
      <c r="A1029" s="45" t="s">
        <v>13</v>
      </c>
      <c r="B1029" s="27">
        <v>951</v>
      </c>
      <c r="C1029" s="47" t="s">
        <v>197</v>
      </c>
      <c r="D1029" s="55" t="s">
        <v>577</v>
      </c>
      <c r="E1029" s="48" t="str">
        <f t="shared" si="19"/>
        <v>0640100</v>
      </c>
      <c r="F1029" s="61" t="e">
        <f>#REF!</f>
        <v>#REF!</v>
      </c>
    </row>
    <row r="1030" spans="1:6" s="5" customFormat="1" ht="15.75" hidden="1" outlineLevel="5" x14ac:dyDescent="0.25">
      <c r="A1030" s="45" t="s">
        <v>79</v>
      </c>
      <c r="B1030" s="27">
        <v>951</v>
      </c>
      <c r="C1030" s="47" t="s">
        <v>197</v>
      </c>
      <c r="D1030" s="55" t="s">
        <v>577</v>
      </c>
      <c r="E1030" s="48" t="str">
        <f t="shared" si="19"/>
        <v>0640100</v>
      </c>
      <c r="F1030" s="61" t="e">
        <f>#REF!</f>
        <v>#REF!</v>
      </c>
    </row>
    <row r="1031" spans="1:6" s="5" customFormat="1" ht="33.75" hidden="1" outlineLevel="6" x14ac:dyDescent="0.25">
      <c r="A1031" s="45" t="s">
        <v>16</v>
      </c>
      <c r="B1031" s="27">
        <v>951</v>
      </c>
      <c r="C1031" s="47" t="s">
        <v>197</v>
      </c>
      <c r="D1031" s="55" t="s">
        <v>577</v>
      </c>
      <c r="E1031" s="48" t="str">
        <f t="shared" si="19"/>
        <v>0640100</v>
      </c>
      <c r="F1031" s="61" t="e">
        <f>#REF!</f>
        <v>#REF!</v>
      </c>
    </row>
    <row r="1032" spans="1:6" s="5" customFormat="1" ht="15.75" hidden="1" outlineLevel="7" x14ac:dyDescent="0.25">
      <c r="A1032" s="45" t="s">
        <v>80</v>
      </c>
      <c r="B1032" s="27">
        <v>951</v>
      </c>
      <c r="C1032" s="51" t="s">
        <v>197</v>
      </c>
      <c r="D1032" s="55" t="s">
        <v>577</v>
      </c>
      <c r="E1032" s="48" t="str">
        <f t="shared" si="19"/>
        <v>0640100</v>
      </c>
      <c r="F1032" s="61" t="e">
        <f>#REF!</f>
        <v>#REF!</v>
      </c>
    </row>
    <row r="1033" spans="1:6" s="5" customFormat="1" ht="15.75" hidden="1" outlineLevel="7" x14ac:dyDescent="0.25">
      <c r="A1033" s="29" t="s">
        <v>20</v>
      </c>
      <c r="B1033" s="27">
        <v>951</v>
      </c>
      <c r="C1033" s="51" t="s">
        <v>197</v>
      </c>
      <c r="D1033" s="55" t="s">
        <v>577</v>
      </c>
      <c r="E1033" s="48" t="str">
        <f t="shared" si="19"/>
        <v>0640100</v>
      </c>
      <c r="F1033" s="61" t="e">
        <f>#REF!</f>
        <v>#REF!</v>
      </c>
    </row>
    <row r="1034" spans="1:6" s="5" customFormat="1" ht="15.75" hidden="1" outlineLevel="5" x14ac:dyDescent="0.25">
      <c r="A1034" s="29" t="s">
        <v>26</v>
      </c>
      <c r="B1034" s="27">
        <v>951</v>
      </c>
      <c r="C1034" s="47" t="s">
        <v>197</v>
      </c>
      <c r="D1034" s="55" t="s">
        <v>577</v>
      </c>
      <c r="E1034" s="48" t="str">
        <f t="shared" si="19"/>
        <v>0640100</v>
      </c>
      <c r="F1034" s="61" t="e">
        <f>#REF!</f>
        <v>#REF!</v>
      </c>
    </row>
    <row r="1035" spans="1:6" s="5" customFormat="1" ht="15.75" hidden="1" outlineLevel="6" x14ac:dyDescent="0.25">
      <c r="A1035" s="45" t="s">
        <v>28</v>
      </c>
      <c r="B1035" s="27">
        <v>951</v>
      </c>
      <c r="C1035" s="47" t="s">
        <v>197</v>
      </c>
      <c r="D1035" s="55" t="s">
        <v>577</v>
      </c>
      <c r="E1035" s="48" t="str">
        <f t="shared" si="19"/>
        <v>0640100</v>
      </c>
      <c r="F1035" s="61" t="e">
        <f>#REF!</f>
        <v>#REF!</v>
      </c>
    </row>
    <row r="1036" spans="1:6" s="5" customFormat="1" ht="15.75" hidden="1" outlineLevel="7" x14ac:dyDescent="0.25">
      <c r="A1036" s="45" t="s">
        <v>30</v>
      </c>
      <c r="B1036" s="27">
        <v>951</v>
      </c>
      <c r="C1036" s="51" t="s">
        <v>197</v>
      </c>
      <c r="D1036" s="55" t="s">
        <v>577</v>
      </c>
      <c r="E1036" s="48" t="str">
        <f t="shared" si="19"/>
        <v>0640100</v>
      </c>
      <c r="F1036" s="61" t="e">
        <f>#REF!</f>
        <v>#REF!</v>
      </c>
    </row>
    <row r="1037" spans="1:6" s="5" customFormat="1" ht="15.75" hidden="1" outlineLevel="2" collapsed="1" x14ac:dyDescent="0.25">
      <c r="A1037" s="29" t="s">
        <v>34</v>
      </c>
      <c r="B1037" s="27">
        <v>951</v>
      </c>
      <c r="C1037" s="47" t="s">
        <v>197</v>
      </c>
      <c r="D1037" s="55" t="s">
        <v>577</v>
      </c>
      <c r="E1037" s="48" t="str">
        <f t="shared" si="19"/>
        <v>0640100</v>
      </c>
      <c r="F1037" s="61" t="e">
        <f>#REF!</f>
        <v>#REF!</v>
      </c>
    </row>
    <row r="1038" spans="1:6" s="5" customFormat="1" ht="15.75" hidden="1" outlineLevel="3" x14ac:dyDescent="0.25">
      <c r="A1038" s="45" t="s">
        <v>198</v>
      </c>
      <c r="B1038" s="27">
        <v>951</v>
      </c>
      <c r="C1038" s="47" t="s">
        <v>197</v>
      </c>
      <c r="D1038" s="55" t="s">
        <v>577</v>
      </c>
      <c r="E1038" s="48" t="str">
        <f t="shared" si="19"/>
        <v>0640100</v>
      </c>
      <c r="F1038" s="61" t="e">
        <f>#REF!</f>
        <v>#REF!</v>
      </c>
    </row>
    <row r="1039" spans="1:6" s="5" customFormat="1" ht="15.75" hidden="1" outlineLevel="4" x14ac:dyDescent="0.25">
      <c r="A1039" s="45" t="s">
        <v>199</v>
      </c>
      <c r="B1039" s="27">
        <v>951</v>
      </c>
      <c r="C1039" s="47" t="s">
        <v>197</v>
      </c>
      <c r="D1039" s="55" t="s">
        <v>577</v>
      </c>
      <c r="E1039" s="48" t="str">
        <f t="shared" si="19"/>
        <v>0640100</v>
      </c>
      <c r="F1039" s="61" t="e">
        <f>#REF!</f>
        <v>#REF!</v>
      </c>
    </row>
    <row r="1040" spans="1:6" s="5" customFormat="1" ht="22.5" hidden="1" outlineLevel="5" x14ac:dyDescent="0.25">
      <c r="A1040" s="45" t="s">
        <v>200</v>
      </c>
      <c r="B1040" s="27">
        <v>951</v>
      </c>
      <c r="C1040" s="47" t="s">
        <v>197</v>
      </c>
      <c r="D1040" s="55" t="s">
        <v>577</v>
      </c>
      <c r="E1040" s="48" t="str">
        <f t="shared" si="19"/>
        <v>0640100</v>
      </c>
      <c r="F1040" s="61" t="e">
        <f>#REF!</f>
        <v>#REF!</v>
      </c>
    </row>
    <row r="1041" spans="1:6" s="5" customFormat="1" ht="15.75" hidden="1" outlineLevel="6" x14ac:dyDescent="0.25">
      <c r="A1041" s="45" t="s">
        <v>47</v>
      </c>
      <c r="B1041" s="27">
        <v>951</v>
      </c>
      <c r="C1041" s="47" t="s">
        <v>197</v>
      </c>
      <c r="D1041" s="55" t="s">
        <v>577</v>
      </c>
      <c r="E1041" s="48" t="str">
        <f t="shared" si="19"/>
        <v>0640100</v>
      </c>
      <c r="F1041" s="61" t="e">
        <f>#REF!</f>
        <v>#REF!</v>
      </c>
    </row>
    <row r="1042" spans="1:6" s="5" customFormat="1" ht="22.5" hidden="1" outlineLevel="7" x14ac:dyDescent="0.25">
      <c r="A1042" s="45" t="s">
        <v>153</v>
      </c>
      <c r="B1042" s="27">
        <v>951</v>
      </c>
      <c r="C1042" s="51" t="s">
        <v>197</v>
      </c>
      <c r="D1042" s="55" t="s">
        <v>577</v>
      </c>
      <c r="E1042" s="48" t="str">
        <f t="shared" si="19"/>
        <v>0640100</v>
      </c>
      <c r="F1042" s="61" t="e">
        <f>#REF!</f>
        <v>#REF!</v>
      </c>
    </row>
    <row r="1043" spans="1:6" s="5" customFormat="1" ht="22.5" hidden="1" outlineLevel="2" collapsed="1" x14ac:dyDescent="0.25">
      <c r="A1043" s="29" t="s">
        <v>153</v>
      </c>
      <c r="B1043" s="27">
        <v>951</v>
      </c>
      <c r="C1043" s="47" t="s">
        <v>197</v>
      </c>
      <c r="D1043" s="55" t="s">
        <v>577</v>
      </c>
      <c r="E1043" s="48" t="str">
        <f t="shared" si="19"/>
        <v>0640100</v>
      </c>
      <c r="F1043" s="61" t="e">
        <f>#REF!</f>
        <v>#REF!</v>
      </c>
    </row>
    <row r="1044" spans="1:6" s="5" customFormat="1" ht="15.75" hidden="1" outlineLevel="3" x14ac:dyDescent="0.25">
      <c r="A1044" s="45" t="s">
        <v>201</v>
      </c>
      <c r="B1044" s="27">
        <v>951</v>
      </c>
      <c r="C1044" s="47" t="s">
        <v>197</v>
      </c>
      <c r="D1044" s="55" t="s">
        <v>577</v>
      </c>
      <c r="E1044" s="48" t="str">
        <f t="shared" si="19"/>
        <v>0640100</v>
      </c>
      <c r="F1044" s="61" t="e">
        <f>#REF!</f>
        <v>#REF!</v>
      </c>
    </row>
    <row r="1045" spans="1:6" s="5" customFormat="1" ht="15.75" hidden="1" outlineLevel="4" x14ac:dyDescent="0.25">
      <c r="A1045" s="45" t="s">
        <v>202</v>
      </c>
      <c r="B1045" s="27">
        <v>951</v>
      </c>
      <c r="C1045" s="47" t="s">
        <v>197</v>
      </c>
      <c r="D1045" s="55" t="s">
        <v>577</v>
      </c>
      <c r="E1045" s="48" t="str">
        <f t="shared" si="19"/>
        <v>0640100</v>
      </c>
      <c r="F1045" s="61" t="e">
        <f>#REF!</f>
        <v>#REF!</v>
      </c>
    </row>
    <row r="1046" spans="1:6" s="5" customFormat="1" ht="22.5" hidden="1" outlineLevel="5" x14ac:dyDescent="0.25">
      <c r="A1046" s="45" t="s">
        <v>203</v>
      </c>
      <c r="B1046" s="27">
        <v>951</v>
      </c>
      <c r="C1046" s="47" t="s">
        <v>197</v>
      </c>
      <c r="D1046" s="55" t="s">
        <v>577</v>
      </c>
      <c r="E1046" s="48" t="str">
        <f t="shared" si="19"/>
        <v>0640100</v>
      </c>
      <c r="F1046" s="61" t="e">
        <f>#REF!</f>
        <v>#REF!</v>
      </c>
    </row>
    <row r="1047" spans="1:6" s="5" customFormat="1" ht="15.75" hidden="1" outlineLevel="6" x14ac:dyDescent="0.25">
      <c r="A1047" s="45" t="s">
        <v>47</v>
      </c>
      <c r="B1047" s="27">
        <v>951</v>
      </c>
      <c r="C1047" s="47" t="s">
        <v>197</v>
      </c>
      <c r="D1047" s="55" t="s">
        <v>577</v>
      </c>
      <c r="E1047" s="48" t="str">
        <f t="shared" si="19"/>
        <v>0640100</v>
      </c>
      <c r="F1047" s="61" t="e">
        <f>#REF!</f>
        <v>#REF!</v>
      </c>
    </row>
    <row r="1048" spans="1:6" s="5" customFormat="1" ht="22.5" hidden="1" outlineLevel="7" x14ac:dyDescent="0.25">
      <c r="A1048" s="45" t="s">
        <v>153</v>
      </c>
      <c r="B1048" s="27">
        <v>951</v>
      </c>
      <c r="C1048" s="51" t="s">
        <v>197</v>
      </c>
      <c r="D1048" s="55" t="s">
        <v>577</v>
      </c>
      <c r="E1048" s="48" t="str">
        <f t="shared" si="19"/>
        <v>0640100</v>
      </c>
      <c r="F1048" s="61" t="e">
        <f>#REF!</f>
        <v>#REF!</v>
      </c>
    </row>
    <row r="1049" spans="1:6" s="5" customFormat="1" ht="22.5" hidden="1" outlineLevel="2" x14ac:dyDescent="0.25">
      <c r="A1049" s="29" t="s">
        <v>153</v>
      </c>
      <c r="B1049" s="27">
        <v>951</v>
      </c>
      <c r="C1049" s="47" t="s">
        <v>197</v>
      </c>
      <c r="D1049" s="55" t="s">
        <v>577</v>
      </c>
      <c r="E1049" s="48" t="str">
        <f t="shared" si="19"/>
        <v>0640100</v>
      </c>
      <c r="F1049" s="61" t="e">
        <f>#REF!</f>
        <v>#REF!</v>
      </c>
    </row>
    <row r="1050" spans="1:6" s="5" customFormat="1" ht="15.75" hidden="1" outlineLevel="3" x14ac:dyDescent="0.25">
      <c r="A1050" s="45" t="s">
        <v>204</v>
      </c>
      <c r="B1050" s="27">
        <v>951</v>
      </c>
      <c r="C1050" s="47" t="s">
        <v>197</v>
      </c>
      <c r="D1050" s="55" t="s">
        <v>577</v>
      </c>
      <c r="E1050" s="48" t="str">
        <f t="shared" si="19"/>
        <v>0640100</v>
      </c>
      <c r="F1050" s="61" t="e">
        <f>#REF!</f>
        <v>#REF!</v>
      </c>
    </row>
    <row r="1051" spans="1:6" s="5" customFormat="1" ht="15.75" hidden="1" outlineLevel="4" x14ac:dyDescent="0.25">
      <c r="A1051" s="45" t="s">
        <v>205</v>
      </c>
      <c r="B1051" s="27">
        <v>951</v>
      </c>
      <c r="C1051" s="47" t="s">
        <v>197</v>
      </c>
      <c r="D1051" s="55" t="s">
        <v>577</v>
      </c>
      <c r="E1051" s="48" t="str">
        <f t="shared" si="19"/>
        <v>0640100</v>
      </c>
      <c r="F1051" s="61" t="e">
        <f>#REF!</f>
        <v>#REF!</v>
      </c>
    </row>
    <row r="1052" spans="1:6" s="5" customFormat="1" ht="22.5" hidden="1" outlineLevel="5" x14ac:dyDescent="0.25">
      <c r="A1052" s="45" t="s">
        <v>203</v>
      </c>
      <c r="B1052" s="27">
        <v>951</v>
      </c>
      <c r="C1052" s="47" t="s">
        <v>197</v>
      </c>
      <c r="D1052" s="55" t="s">
        <v>577</v>
      </c>
      <c r="E1052" s="48" t="str">
        <f t="shared" si="19"/>
        <v>0640100</v>
      </c>
      <c r="F1052" s="61" t="e">
        <f>#REF!</f>
        <v>#REF!</v>
      </c>
    </row>
    <row r="1053" spans="1:6" s="5" customFormat="1" ht="15.75" hidden="1" outlineLevel="6" x14ac:dyDescent="0.25">
      <c r="A1053" s="45" t="s">
        <v>47</v>
      </c>
      <c r="B1053" s="27">
        <v>951</v>
      </c>
      <c r="C1053" s="47" t="s">
        <v>197</v>
      </c>
      <c r="D1053" s="55" t="s">
        <v>577</v>
      </c>
      <c r="E1053" s="48" t="str">
        <f t="shared" si="19"/>
        <v>0640100</v>
      </c>
      <c r="F1053" s="61" t="e">
        <f>#REF!</f>
        <v>#REF!</v>
      </c>
    </row>
    <row r="1054" spans="1:6" s="5" customFormat="1" ht="22.5" hidden="1" outlineLevel="7" x14ac:dyDescent="0.25">
      <c r="A1054" s="45" t="s">
        <v>153</v>
      </c>
      <c r="B1054" s="27">
        <v>951</v>
      </c>
      <c r="C1054" s="51" t="s">
        <v>197</v>
      </c>
      <c r="D1054" s="55" t="s">
        <v>577</v>
      </c>
      <c r="E1054" s="48" t="str">
        <f t="shared" si="19"/>
        <v>0640100</v>
      </c>
      <c r="F1054" s="61" t="e">
        <f>#REF!</f>
        <v>#REF!</v>
      </c>
    </row>
    <row r="1055" spans="1:6" s="5" customFormat="1" ht="22.5" hidden="1" outlineLevel="3" x14ac:dyDescent="0.25">
      <c r="A1055" s="29" t="s">
        <v>153</v>
      </c>
      <c r="B1055" s="27">
        <v>951</v>
      </c>
      <c r="C1055" s="47" t="s">
        <v>197</v>
      </c>
      <c r="D1055" s="55" t="s">
        <v>577</v>
      </c>
      <c r="E1055" s="48" t="str">
        <f t="shared" si="19"/>
        <v>0640100</v>
      </c>
      <c r="F1055" s="61" t="e">
        <f>#REF!</f>
        <v>#REF!</v>
      </c>
    </row>
    <row r="1056" spans="1:6" s="5" customFormat="1" ht="15.75" hidden="1" outlineLevel="4" x14ac:dyDescent="0.25">
      <c r="A1056" s="45"/>
      <c r="B1056" s="27">
        <v>951</v>
      </c>
      <c r="C1056" s="47" t="s">
        <v>197</v>
      </c>
      <c r="D1056" s="55" t="s">
        <v>577</v>
      </c>
      <c r="E1056" s="48" t="str">
        <f t="shared" si="19"/>
        <v>0640100</v>
      </c>
      <c r="F1056" s="61" t="e">
        <f>#REF!</f>
        <v>#REF!</v>
      </c>
    </row>
    <row r="1057" spans="1:6" s="5" customFormat="1" ht="22.5" hidden="1" outlineLevel="5" x14ac:dyDescent="0.25">
      <c r="A1057" s="45" t="s">
        <v>206</v>
      </c>
      <c r="B1057" s="27">
        <v>951</v>
      </c>
      <c r="C1057" s="47" t="s">
        <v>197</v>
      </c>
      <c r="D1057" s="55" t="s">
        <v>577</v>
      </c>
      <c r="E1057" s="48" t="str">
        <f t="shared" si="19"/>
        <v>0640100</v>
      </c>
      <c r="F1057" s="61" t="e">
        <f>#REF!</f>
        <v>#REF!</v>
      </c>
    </row>
    <row r="1058" spans="1:6" s="5" customFormat="1" ht="15.75" hidden="1" outlineLevel="6" x14ac:dyDescent="0.25">
      <c r="A1058" s="45" t="s">
        <v>47</v>
      </c>
      <c r="B1058" s="27">
        <v>951</v>
      </c>
      <c r="C1058" s="47" t="s">
        <v>197</v>
      </c>
      <c r="D1058" s="55" t="s">
        <v>577</v>
      </c>
      <c r="E1058" s="48" t="str">
        <f t="shared" si="19"/>
        <v>0640100</v>
      </c>
      <c r="F1058" s="61" t="e">
        <f>#REF!</f>
        <v>#REF!</v>
      </c>
    </row>
    <row r="1059" spans="1:6" s="5" customFormat="1" ht="22.5" hidden="1" outlineLevel="7" x14ac:dyDescent="0.25">
      <c r="A1059" s="45" t="s">
        <v>153</v>
      </c>
      <c r="B1059" s="27">
        <v>951</v>
      </c>
      <c r="C1059" s="51" t="s">
        <v>197</v>
      </c>
      <c r="D1059" s="55" t="s">
        <v>577</v>
      </c>
      <c r="E1059" s="48" t="str">
        <f t="shared" si="19"/>
        <v>0640100</v>
      </c>
      <c r="F1059" s="61" t="e">
        <f>#REF!</f>
        <v>#REF!</v>
      </c>
    </row>
    <row r="1060" spans="1:6" s="5" customFormat="1" ht="22.5" hidden="1" outlineLevel="4" x14ac:dyDescent="0.25">
      <c r="A1060" s="29" t="s">
        <v>153</v>
      </c>
      <c r="B1060" s="27">
        <v>951</v>
      </c>
      <c r="C1060" s="47" t="s">
        <v>197</v>
      </c>
      <c r="D1060" s="55" t="s">
        <v>577</v>
      </c>
      <c r="E1060" s="48" t="str">
        <f t="shared" si="19"/>
        <v>0640100</v>
      </c>
      <c r="F1060" s="61" t="e">
        <f>#REF!</f>
        <v>#REF!</v>
      </c>
    </row>
    <row r="1061" spans="1:6" s="5" customFormat="1" ht="22.5" hidden="1" outlineLevel="5" x14ac:dyDescent="0.25">
      <c r="A1061" s="45" t="s">
        <v>207</v>
      </c>
      <c r="B1061" s="27">
        <v>951</v>
      </c>
      <c r="C1061" s="47" t="s">
        <v>197</v>
      </c>
      <c r="D1061" s="55" t="s">
        <v>577</v>
      </c>
      <c r="E1061" s="48" t="str">
        <f t="shared" si="19"/>
        <v>0640100</v>
      </c>
      <c r="F1061" s="61" t="e">
        <f>#REF!</f>
        <v>#REF!</v>
      </c>
    </row>
    <row r="1062" spans="1:6" s="5" customFormat="1" ht="15.75" hidden="1" outlineLevel="6" x14ac:dyDescent="0.25">
      <c r="A1062" s="45" t="s">
        <v>47</v>
      </c>
      <c r="B1062" s="27">
        <v>951</v>
      </c>
      <c r="C1062" s="47" t="s">
        <v>197</v>
      </c>
      <c r="D1062" s="55" t="s">
        <v>577</v>
      </c>
      <c r="E1062" s="48" t="str">
        <f t="shared" si="19"/>
        <v>0640100</v>
      </c>
      <c r="F1062" s="61" t="e">
        <f>#REF!</f>
        <v>#REF!</v>
      </c>
    </row>
    <row r="1063" spans="1:6" s="5" customFormat="1" ht="22.5" hidden="1" outlineLevel="7" x14ac:dyDescent="0.25">
      <c r="A1063" s="45" t="s">
        <v>153</v>
      </c>
      <c r="B1063" s="27">
        <v>951</v>
      </c>
      <c r="C1063" s="51" t="s">
        <v>197</v>
      </c>
      <c r="D1063" s="55" t="s">
        <v>577</v>
      </c>
      <c r="E1063" s="48" t="str">
        <f t="shared" si="19"/>
        <v>0640100</v>
      </c>
      <c r="F1063" s="61" t="e">
        <f>#REF!</f>
        <v>#REF!</v>
      </c>
    </row>
    <row r="1064" spans="1:6" s="5" customFormat="1" ht="22.5" hidden="1" outlineLevel="2" x14ac:dyDescent="0.25">
      <c r="A1064" s="29" t="s">
        <v>153</v>
      </c>
      <c r="B1064" s="27">
        <v>951</v>
      </c>
      <c r="C1064" s="47" t="s">
        <v>197</v>
      </c>
      <c r="D1064" s="55" t="s">
        <v>577</v>
      </c>
      <c r="E1064" s="48" t="str">
        <f t="shared" si="19"/>
        <v>0640100</v>
      </c>
      <c r="F1064" s="61" t="e">
        <f>#REF!</f>
        <v>#REF!</v>
      </c>
    </row>
    <row r="1065" spans="1:6" s="5" customFormat="1" ht="15.75" hidden="1" outlineLevel="3" x14ac:dyDescent="0.25">
      <c r="A1065" s="45" t="s">
        <v>208</v>
      </c>
      <c r="B1065" s="27">
        <v>951</v>
      </c>
      <c r="C1065" s="47" t="s">
        <v>197</v>
      </c>
      <c r="D1065" s="55" t="s">
        <v>577</v>
      </c>
      <c r="E1065" s="48" t="str">
        <f t="shared" si="19"/>
        <v>0640100</v>
      </c>
      <c r="F1065" s="61" t="e">
        <f>#REF!</f>
        <v>#REF!</v>
      </c>
    </row>
    <row r="1066" spans="1:6" s="5" customFormat="1" ht="15.75" hidden="1" outlineLevel="4" x14ac:dyDescent="0.25">
      <c r="A1066" s="45" t="s">
        <v>209</v>
      </c>
      <c r="B1066" s="27">
        <v>951</v>
      </c>
      <c r="C1066" s="47" t="s">
        <v>197</v>
      </c>
      <c r="D1066" s="55" t="s">
        <v>577</v>
      </c>
      <c r="E1066" s="48" t="str">
        <f t="shared" si="19"/>
        <v>0640100</v>
      </c>
      <c r="F1066" s="61" t="e">
        <f>#REF!</f>
        <v>#REF!</v>
      </c>
    </row>
    <row r="1067" spans="1:6" s="5" customFormat="1" ht="33.75" hidden="1" outlineLevel="5" x14ac:dyDescent="0.25">
      <c r="A1067" s="45" t="s">
        <v>210</v>
      </c>
      <c r="B1067" s="27">
        <v>951</v>
      </c>
      <c r="C1067" s="47" t="s">
        <v>197</v>
      </c>
      <c r="D1067" s="55" t="s">
        <v>577</v>
      </c>
      <c r="E1067" s="48" t="str">
        <f t="shared" si="19"/>
        <v>0640100</v>
      </c>
      <c r="F1067" s="61" t="e">
        <f>#REF!</f>
        <v>#REF!</v>
      </c>
    </row>
    <row r="1068" spans="1:6" s="5" customFormat="1" ht="22.5" hidden="1" outlineLevel="6" x14ac:dyDescent="0.25">
      <c r="A1068" s="45" t="s">
        <v>105</v>
      </c>
      <c r="B1068" s="27">
        <v>951</v>
      </c>
      <c r="C1068" s="47" t="s">
        <v>197</v>
      </c>
      <c r="D1068" s="55" t="s">
        <v>577</v>
      </c>
      <c r="E1068" s="48" t="str">
        <f t="shared" si="19"/>
        <v>0640100</v>
      </c>
      <c r="F1068" s="61" t="e">
        <f>#REF!</f>
        <v>#REF!</v>
      </c>
    </row>
    <row r="1069" spans="1:6" s="5" customFormat="1" ht="22.5" hidden="1" outlineLevel="7" x14ac:dyDescent="0.25">
      <c r="A1069" s="45" t="s">
        <v>113</v>
      </c>
      <c r="B1069" s="27">
        <v>951</v>
      </c>
      <c r="C1069" s="51" t="s">
        <v>197</v>
      </c>
      <c r="D1069" s="55" t="s">
        <v>577</v>
      </c>
      <c r="E1069" s="48" t="str">
        <f t="shared" si="19"/>
        <v>0640100</v>
      </c>
      <c r="F1069" s="61" t="e">
        <f>#REF!</f>
        <v>#REF!</v>
      </c>
    </row>
    <row r="1070" spans="1:6" s="5" customFormat="1" ht="15.75" hidden="1" outlineLevel="5" x14ac:dyDescent="0.25">
      <c r="A1070" s="29" t="s">
        <v>113</v>
      </c>
      <c r="B1070" s="27">
        <v>951</v>
      </c>
      <c r="C1070" s="47" t="s">
        <v>197</v>
      </c>
      <c r="D1070" s="55" t="s">
        <v>577</v>
      </c>
      <c r="E1070" s="48" t="str">
        <f t="shared" si="19"/>
        <v>0640100</v>
      </c>
      <c r="F1070" s="61" t="e">
        <f>#REF!</f>
        <v>#REF!</v>
      </c>
    </row>
    <row r="1071" spans="1:6" s="5" customFormat="1" ht="15.75" hidden="1" outlineLevel="6" x14ac:dyDescent="0.25">
      <c r="A1071" s="45" t="s">
        <v>47</v>
      </c>
      <c r="B1071" s="27">
        <v>951</v>
      </c>
      <c r="C1071" s="47" t="s">
        <v>197</v>
      </c>
      <c r="D1071" s="55" t="s">
        <v>577</v>
      </c>
      <c r="E1071" s="48" t="str">
        <f t="shared" si="19"/>
        <v>0640100</v>
      </c>
      <c r="F1071" s="61" t="e">
        <f>#REF!</f>
        <v>#REF!</v>
      </c>
    </row>
    <row r="1072" spans="1:6" s="5" customFormat="1" ht="22.5" hidden="1" outlineLevel="7" x14ac:dyDescent="0.25">
      <c r="A1072" s="45" t="s">
        <v>153</v>
      </c>
      <c r="B1072" s="27">
        <v>951</v>
      </c>
      <c r="C1072" s="51" t="s">
        <v>197</v>
      </c>
      <c r="D1072" s="55" t="s">
        <v>577</v>
      </c>
      <c r="E1072" s="48" t="str">
        <f t="shared" si="19"/>
        <v>0640100</v>
      </c>
      <c r="F1072" s="61" t="e">
        <f>#REF!</f>
        <v>#REF!</v>
      </c>
    </row>
    <row r="1073" spans="1:6" s="5" customFormat="1" ht="22.5" hidden="1" outlineLevel="2" x14ac:dyDescent="0.25">
      <c r="A1073" s="29" t="s">
        <v>153</v>
      </c>
      <c r="B1073" s="27">
        <v>951</v>
      </c>
      <c r="C1073" s="47" t="s">
        <v>197</v>
      </c>
      <c r="D1073" s="55" t="s">
        <v>577</v>
      </c>
      <c r="E1073" s="48" t="str">
        <f t="shared" si="19"/>
        <v>0640100</v>
      </c>
      <c r="F1073" s="61" t="e">
        <f>#REF!</f>
        <v>#REF!</v>
      </c>
    </row>
    <row r="1074" spans="1:6" s="5" customFormat="1" ht="15.75" hidden="1" outlineLevel="3" x14ac:dyDescent="0.25">
      <c r="A1074" s="45" t="s">
        <v>118</v>
      </c>
      <c r="B1074" s="27">
        <v>951</v>
      </c>
      <c r="C1074" s="47" t="s">
        <v>197</v>
      </c>
      <c r="D1074" s="55" t="s">
        <v>577</v>
      </c>
      <c r="E1074" s="48" t="str">
        <f t="shared" si="19"/>
        <v>0640100</v>
      </c>
      <c r="F1074" s="61" t="e">
        <f>#REF!</f>
        <v>#REF!</v>
      </c>
    </row>
    <row r="1075" spans="1:6" s="5" customFormat="1" ht="22.5" hidden="1" outlineLevel="5" x14ac:dyDescent="0.25">
      <c r="A1075" s="45" t="s">
        <v>211</v>
      </c>
      <c r="B1075" s="27">
        <v>951</v>
      </c>
      <c r="C1075" s="47" t="s">
        <v>197</v>
      </c>
      <c r="D1075" s="55" t="s">
        <v>577</v>
      </c>
      <c r="E1075" s="48" t="str">
        <f t="shared" si="19"/>
        <v>0640100</v>
      </c>
      <c r="F1075" s="61" t="e">
        <f>#REF!</f>
        <v>#REF!</v>
      </c>
    </row>
    <row r="1076" spans="1:6" s="5" customFormat="1" ht="15.75" hidden="1" outlineLevel="6" x14ac:dyDescent="0.25">
      <c r="A1076" s="45" t="s">
        <v>28</v>
      </c>
      <c r="B1076" s="27">
        <v>951</v>
      </c>
      <c r="C1076" s="47" t="s">
        <v>197</v>
      </c>
      <c r="D1076" s="55" t="s">
        <v>577</v>
      </c>
      <c r="E1076" s="48" t="str">
        <f t="shared" si="19"/>
        <v>0640100</v>
      </c>
      <c r="F1076" s="61" t="e">
        <f>#REF!</f>
        <v>#REF!</v>
      </c>
    </row>
    <row r="1077" spans="1:6" s="5" customFormat="1" ht="15.75" hidden="1" outlineLevel="7" x14ac:dyDescent="0.25">
      <c r="A1077" s="45" t="s">
        <v>30</v>
      </c>
      <c r="B1077" s="27">
        <v>951</v>
      </c>
      <c r="C1077" s="51" t="s">
        <v>197</v>
      </c>
      <c r="D1077" s="55" t="s">
        <v>577</v>
      </c>
      <c r="E1077" s="48" t="str">
        <f t="shared" si="19"/>
        <v>0640100</v>
      </c>
      <c r="F1077" s="61" t="e">
        <f>#REF!</f>
        <v>#REF!</v>
      </c>
    </row>
    <row r="1078" spans="1:6" s="5" customFormat="1" ht="15.75" hidden="1" outlineLevel="5" x14ac:dyDescent="0.25">
      <c r="A1078" s="29" t="s">
        <v>34</v>
      </c>
      <c r="B1078" s="27">
        <v>951</v>
      </c>
      <c r="C1078" s="47" t="s">
        <v>197</v>
      </c>
      <c r="D1078" s="55" t="s">
        <v>577</v>
      </c>
      <c r="E1078" s="48" t="str">
        <f t="shared" si="19"/>
        <v>0640100</v>
      </c>
      <c r="F1078" s="61" t="e">
        <f>#REF!</f>
        <v>#REF!</v>
      </c>
    </row>
    <row r="1079" spans="1:6" s="5" customFormat="1" ht="15.75" hidden="1" outlineLevel="6" x14ac:dyDescent="0.25">
      <c r="A1079" s="45" t="s">
        <v>186</v>
      </c>
      <c r="B1079" s="27">
        <v>951</v>
      </c>
      <c r="C1079" s="47" t="s">
        <v>197</v>
      </c>
      <c r="D1079" s="55" t="s">
        <v>577</v>
      </c>
      <c r="E1079" s="48" t="str">
        <f t="shared" si="19"/>
        <v>0640100</v>
      </c>
      <c r="F1079" s="61" t="e">
        <f>#REF!</f>
        <v>#REF!</v>
      </c>
    </row>
    <row r="1080" spans="1:6" s="5" customFormat="1" ht="15.75" hidden="1" outlineLevel="7" x14ac:dyDescent="0.25">
      <c r="A1080" s="45" t="s">
        <v>212</v>
      </c>
      <c r="B1080" s="27">
        <v>951</v>
      </c>
      <c r="C1080" s="51" t="s">
        <v>197</v>
      </c>
      <c r="D1080" s="55" t="s">
        <v>577</v>
      </c>
      <c r="E1080" s="48" t="str">
        <f t="shared" si="19"/>
        <v>0640100</v>
      </c>
      <c r="F1080" s="61" t="e">
        <f>#REF!</f>
        <v>#REF!</v>
      </c>
    </row>
    <row r="1081" spans="1:6" s="5" customFormat="1" ht="15.75" hidden="1" outlineLevel="5" x14ac:dyDescent="0.25">
      <c r="A1081" s="29" t="s">
        <v>212</v>
      </c>
      <c r="B1081" s="27">
        <v>951</v>
      </c>
      <c r="C1081" s="47" t="s">
        <v>197</v>
      </c>
      <c r="D1081" s="55" t="s">
        <v>577</v>
      </c>
      <c r="E1081" s="48" t="str">
        <f t="shared" si="19"/>
        <v>0640100</v>
      </c>
      <c r="F1081" s="61" t="e">
        <f>#REF!</f>
        <v>#REF!</v>
      </c>
    </row>
    <row r="1082" spans="1:6" s="5" customFormat="1" ht="15.75" hidden="1" outlineLevel="6" x14ac:dyDescent="0.25">
      <c r="A1082" s="45" t="s">
        <v>47</v>
      </c>
      <c r="B1082" s="27">
        <v>951</v>
      </c>
      <c r="C1082" s="47" t="s">
        <v>197</v>
      </c>
      <c r="D1082" s="55" t="s">
        <v>577</v>
      </c>
      <c r="E1082" s="48" t="str">
        <f t="shared" si="19"/>
        <v>0640100</v>
      </c>
      <c r="F1082" s="61" t="e">
        <f>#REF!</f>
        <v>#REF!</v>
      </c>
    </row>
    <row r="1083" spans="1:6" s="5" customFormat="1" ht="22.5" hidden="1" outlineLevel="7" x14ac:dyDescent="0.25">
      <c r="A1083" s="45" t="s">
        <v>153</v>
      </c>
      <c r="B1083" s="27">
        <v>951</v>
      </c>
      <c r="C1083" s="51" t="s">
        <v>197</v>
      </c>
      <c r="D1083" s="55" t="s">
        <v>577</v>
      </c>
      <c r="E1083" s="48" t="str">
        <f t="shared" si="19"/>
        <v>0640100</v>
      </c>
      <c r="F1083" s="61" t="e">
        <f>#REF!</f>
        <v>#REF!</v>
      </c>
    </row>
    <row r="1084" spans="1:6" s="5" customFormat="1" ht="22.5" hidden="1" outlineLevel="1" x14ac:dyDescent="0.25">
      <c r="A1084" s="29" t="s">
        <v>153</v>
      </c>
      <c r="B1084" s="27">
        <v>951</v>
      </c>
      <c r="C1084" s="47" t="s">
        <v>214</v>
      </c>
      <c r="D1084" s="55" t="s">
        <v>577</v>
      </c>
      <c r="E1084" s="48" t="str">
        <f t="shared" si="19"/>
        <v>0640100</v>
      </c>
      <c r="F1084" s="61" t="e">
        <f>#REF!</f>
        <v>#REF!</v>
      </c>
    </row>
    <row r="1085" spans="1:6" s="5" customFormat="1" ht="15.75" hidden="1" outlineLevel="2" x14ac:dyDescent="0.25">
      <c r="A1085" s="45" t="s">
        <v>213</v>
      </c>
      <c r="B1085" s="27">
        <v>951</v>
      </c>
      <c r="C1085" s="47" t="s">
        <v>214</v>
      </c>
      <c r="D1085" s="55" t="s">
        <v>577</v>
      </c>
      <c r="E1085" s="48" t="str">
        <f t="shared" si="19"/>
        <v>0640100</v>
      </c>
      <c r="F1085" s="61" t="e">
        <f>#REF!</f>
        <v>#REF!</v>
      </c>
    </row>
    <row r="1086" spans="1:6" s="5" customFormat="1" ht="15.75" hidden="1" outlineLevel="3" x14ac:dyDescent="0.25">
      <c r="A1086" s="45" t="s">
        <v>215</v>
      </c>
      <c r="B1086" s="27">
        <v>951</v>
      </c>
      <c r="C1086" s="47" t="s">
        <v>214</v>
      </c>
      <c r="D1086" s="55" t="s">
        <v>577</v>
      </c>
      <c r="E1086" s="48" t="str">
        <f t="shared" si="19"/>
        <v>0640100</v>
      </c>
      <c r="F1086" s="61" t="e">
        <f>#REF!</f>
        <v>#REF!</v>
      </c>
    </row>
    <row r="1087" spans="1:6" s="5" customFormat="1" ht="15.75" hidden="1" outlineLevel="5" x14ac:dyDescent="0.25">
      <c r="A1087" s="45" t="s">
        <v>216</v>
      </c>
      <c r="B1087" s="27">
        <v>951</v>
      </c>
      <c r="C1087" s="47" t="s">
        <v>214</v>
      </c>
      <c r="D1087" s="55" t="s">
        <v>577</v>
      </c>
      <c r="E1087" s="48" t="str">
        <f t="shared" si="19"/>
        <v>0640100</v>
      </c>
      <c r="F1087" s="61" t="e">
        <f>#REF!</f>
        <v>#REF!</v>
      </c>
    </row>
    <row r="1088" spans="1:6" s="5" customFormat="1" ht="33.75" hidden="1" outlineLevel="6" x14ac:dyDescent="0.25">
      <c r="A1088" s="45" t="s">
        <v>16</v>
      </c>
      <c r="B1088" s="27">
        <v>951</v>
      </c>
      <c r="C1088" s="47" t="s">
        <v>214</v>
      </c>
      <c r="D1088" s="55" t="s">
        <v>577</v>
      </c>
      <c r="E1088" s="48" t="str">
        <f t="shared" si="19"/>
        <v>0640100</v>
      </c>
      <c r="F1088" s="61" t="e">
        <f>#REF!</f>
        <v>#REF!</v>
      </c>
    </row>
    <row r="1089" spans="1:6" s="5" customFormat="1" ht="15.75" hidden="1" outlineLevel="7" x14ac:dyDescent="0.25">
      <c r="A1089" s="45" t="s">
        <v>80</v>
      </c>
      <c r="B1089" s="27">
        <v>951</v>
      </c>
      <c r="C1089" s="51" t="s">
        <v>214</v>
      </c>
      <c r="D1089" s="55" t="s">
        <v>577</v>
      </c>
      <c r="E1089" s="48" t="str">
        <f t="shared" si="19"/>
        <v>0640100</v>
      </c>
      <c r="F1089" s="61" t="e">
        <f>#REF!</f>
        <v>#REF!</v>
      </c>
    </row>
    <row r="1090" spans="1:6" s="5" customFormat="1" ht="15.75" hidden="1" outlineLevel="7" x14ac:dyDescent="0.25">
      <c r="A1090" s="29" t="s">
        <v>20</v>
      </c>
      <c r="B1090" s="27">
        <v>951</v>
      </c>
      <c r="C1090" s="51" t="s">
        <v>214</v>
      </c>
      <c r="D1090" s="55" t="s">
        <v>577</v>
      </c>
      <c r="E1090" s="48" t="str">
        <f t="shared" si="19"/>
        <v>0640100</v>
      </c>
      <c r="F1090" s="61" t="e">
        <f>#REF!</f>
        <v>#REF!</v>
      </c>
    </row>
    <row r="1091" spans="1:6" s="5" customFormat="1" ht="15.75" hidden="1" outlineLevel="5" x14ac:dyDescent="0.25">
      <c r="A1091" s="29" t="s">
        <v>26</v>
      </c>
      <c r="B1091" s="27">
        <v>951</v>
      </c>
      <c r="C1091" s="47" t="s">
        <v>214</v>
      </c>
      <c r="D1091" s="55" t="s">
        <v>577</v>
      </c>
      <c r="E1091" s="48" t="str">
        <f t="shared" si="19"/>
        <v>0640100</v>
      </c>
      <c r="F1091" s="61" t="e">
        <f>#REF!</f>
        <v>#REF!</v>
      </c>
    </row>
    <row r="1092" spans="1:6" s="5" customFormat="1" ht="15.75" hidden="1" outlineLevel="6" x14ac:dyDescent="0.25">
      <c r="A1092" s="45" t="s">
        <v>28</v>
      </c>
      <c r="B1092" s="27">
        <v>951</v>
      </c>
      <c r="C1092" s="47" t="s">
        <v>214</v>
      </c>
      <c r="D1092" s="55" t="s">
        <v>577</v>
      </c>
      <c r="E1092" s="48" t="str">
        <f t="shared" ref="E1092:E1155" si="20">D1092</f>
        <v>0640100</v>
      </c>
      <c r="F1092" s="61" t="e">
        <f>#REF!</f>
        <v>#REF!</v>
      </c>
    </row>
    <row r="1093" spans="1:6" s="5" customFormat="1" ht="15.75" hidden="1" outlineLevel="7" x14ac:dyDescent="0.25">
      <c r="A1093" s="45" t="s">
        <v>30</v>
      </c>
      <c r="B1093" s="27">
        <v>951</v>
      </c>
      <c r="C1093" s="51" t="s">
        <v>214</v>
      </c>
      <c r="D1093" s="55" t="s">
        <v>577</v>
      </c>
      <c r="E1093" s="48" t="str">
        <f t="shared" si="20"/>
        <v>0640100</v>
      </c>
      <c r="F1093" s="61" t="e">
        <f>#REF!</f>
        <v>#REF!</v>
      </c>
    </row>
    <row r="1094" spans="1:6" s="5" customFormat="1" ht="15.75" hidden="1" outlineLevel="7" x14ac:dyDescent="0.25">
      <c r="A1094" s="29" t="s">
        <v>32</v>
      </c>
      <c r="B1094" s="27">
        <v>951</v>
      </c>
      <c r="C1094" s="51" t="s">
        <v>214</v>
      </c>
      <c r="D1094" s="55" t="s">
        <v>577</v>
      </c>
      <c r="E1094" s="48" t="str">
        <f t="shared" si="20"/>
        <v>0640100</v>
      </c>
      <c r="F1094" s="61" t="e">
        <f>#REF!</f>
        <v>#REF!</v>
      </c>
    </row>
    <row r="1095" spans="1:6" s="5" customFormat="1" ht="15.75" hidden="1" outlineLevel="5" x14ac:dyDescent="0.25">
      <c r="A1095" s="29" t="s">
        <v>34</v>
      </c>
      <c r="B1095" s="27">
        <v>951</v>
      </c>
      <c r="C1095" s="47" t="s">
        <v>214</v>
      </c>
      <c r="D1095" s="55" t="s">
        <v>577</v>
      </c>
      <c r="E1095" s="48" t="str">
        <f t="shared" si="20"/>
        <v>0640100</v>
      </c>
      <c r="F1095" s="61" t="e">
        <f>#REF!</f>
        <v>#REF!</v>
      </c>
    </row>
    <row r="1096" spans="1:6" s="5" customFormat="1" ht="15.75" hidden="1" outlineLevel="6" x14ac:dyDescent="0.25">
      <c r="A1096" s="45" t="s">
        <v>47</v>
      </c>
      <c r="B1096" s="27">
        <v>951</v>
      </c>
      <c r="C1096" s="47" t="s">
        <v>214</v>
      </c>
      <c r="D1096" s="55" t="s">
        <v>577</v>
      </c>
      <c r="E1096" s="48" t="str">
        <f t="shared" si="20"/>
        <v>0640100</v>
      </c>
      <c r="F1096" s="61" t="e">
        <f>#REF!</f>
        <v>#REF!</v>
      </c>
    </row>
    <row r="1097" spans="1:6" s="5" customFormat="1" ht="15.75" hidden="1" outlineLevel="7" x14ac:dyDescent="0.25">
      <c r="A1097" s="45" t="s">
        <v>49</v>
      </c>
      <c r="B1097" s="27">
        <v>951</v>
      </c>
      <c r="C1097" s="51" t="s">
        <v>214</v>
      </c>
      <c r="D1097" s="55" t="s">
        <v>577</v>
      </c>
      <c r="E1097" s="48" t="str">
        <f t="shared" si="20"/>
        <v>0640100</v>
      </c>
      <c r="F1097" s="61" t="e">
        <f>#REF!</f>
        <v>#REF!</v>
      </c>
    </row>
    <row r="1098" spans="1:6" s="5" customFormat="1" ht="15.75" hidden="1" outlineLevel="2" x14ac:dyDescent="0.25">
      <c r="A1098" s="29" t="s">
        <v>51</v>
      </c>
      <c r="B1098" s="27">
        <v>951</v>
      </c>
      <c r="C1098" s="47" t="s">
        <v>214</v>
      </c>
      <c r="D1098" s="55" t="s">
        <v>577</v>
      </c>
      <c r="E1098" s="48" t="str">
        <f t="shared" si="20"/>
        <v>0640100</v>
      </c>
      <c r="F1098" s="61" t="e">
        <f>#REF!</f>
        <v>#REF!</v>
      </c>
    </row>
    <row r="1099" spans="1:6" s="5" customFormat="1" ht="15.75" hidden="1" outlineLevel="3" x14ac:dyDescent="0.25">
      <c r="A1099" s="45" t="s">
        <v>118</v>
      </c>
      <c r="B1099" s="27">
        <v>951</v>
      </c>
      <c r="C1099" s="47" t="s">
        <v>214</v>
      </c>
      <c r="D1099" s="55" t="s">
        <v>577</v>
      </c>
      <c r="E1099" s="48" t="str">
        <f t="shared" si="20"/>
        <v>0640100</v>
      </c>
      <c r="F1099" s="61" t="e">
        <f>#REF!</f>
        <v>#REF!</v>
      </c>
    </row>
    <row r="1100" spans="1:6" s="5" customFormat="1" ht="33.75" hidden="1" outlineLevel="5" x14ac:dyDescent="0.25">
      <c r="A1100" s="45" t="s">
        <v>217</v>
      </c>
      <c r="B1100" s="27">
        <v>951</v>
      </c>
      <c r="C1100" s="47" t="s">
        <v>214</v>
      </c>
      <c r="D1100" s="55" t="s">
        <v>577</v>
      </c>
      <c r="E1100" s="48" t="str">
        <f t="shared" si="20"/>
        <v>0640100</v>
      </c>
      <c r="F1100" s="61" t="e">
        <f>#REF!</f>
        <v>#REF!</v>
      </c>
    </row>
    <row r="1101" spans="1:6" s="5" customFormat="1" ht="15.75" hidden="1" outlineLevel="6" x14ac:dyDescent="0.25">
      <c r="A1101" s="45" t="s">
        <v>28</v>
      </c>
      <c r="B1101" s="27">
        <v>951</v>
      </c>
      <c r="C1101" s="47" t="s">
        <v>214</v>
      </c>
      <c r="D1101" s="55" t="s">
        <v>577</v>
      </c>
      <c r="E1101" s="48" t="str">
        <f t="shared" si="20"/>
        <v>0640100</v>
      </c>
      <c r="F1101" s="61" t="e">
        <f>#REF!</f>
        <v>#REF!</v>
      </c>
    </row>
    <row r="1102" spans="1:6" s="5" customFormat="1" ht="15.75" hidden="1" outlineLevel="7" x14ac:dyDescent="0.25">
      <c r="A1102" s="45" t="s">
        <v>30</v>
      </c>
      <c r="B1102" s="27">
        <v>951</v>
      </c>
      <c r="C1102" s="51" t="s">
        <v>214</v>
      </c>
      <c r="D1102" s="55" t="s">
        <v>577</v>
      </c>
      <c r="E1102" s="48" t="str">
        <f t="shared" si="20"/>
        <v>0640100</v>
      </c>
      <c r="F1102" s="61" t="e">
        <f>#REF!</f>
        <v>#REF!</v>
      </c>
    </row>
    <row r="1103" spans="1:6" s="5" customFormat="1" ht="15.75" hidden="1" outlineLevel="5" x14ac:dyDescent="0.25">
      <c r="A1103" s="29" t="s">
        <v>34</v>
      </c>
      <c r="B1103" s="27">
        <v>951</v>
      </c>
      <c r="C1103" s="47" t="s">
        <v>214</v>
      </c>
      <c r="D1103" s="55" t="s">
        <v>577</v>
      </c>
      <c r="E1103" s="48" t="str">
        <f t="shared" si="20"/>
        <v>0640100</v>
      </c>
      <c r="F1103" s="61" t="e">
        <f>#REF!</f>
        <v>#REF!</v>
      </c>
    </row>
    <row r="1104" spans="1:6" s="5" customFormat="1" ht="15.75" hidden="1" outlineLevel="6" x14ac:dyDescent="0.25">
      <c r="A1104" s="45" t="s">
        <v>186</v>
      </c>
      <c r="B1104" s="27">
        <v>951</v>
      </c>
      <c r="C1104" s="47" t="s">
        <v>214</v>
      </c>
      <c r="D1104" s="55" t="s">
        <v>577</v>
      </c>
      <c r="E1104" s="48" t="str">
        <f t="shared" si="20"/>
        <v>0640100</v>
      </c>
      <c r="F1104" s="61" t="e">
        <f>#REF!</f>
        <v>#REF!</v>
      </c>
    </row>
    <row r="1105" spans="1:6" s="5" customFormat="1" ht="22.5" hidden="1" outlineLevel="7" x14ac:dyDescent="0.25">
      <c r="A1105" s="45" t="s">
        <v>187</v>
      </c>
      <c r="B1105" s="27">
        <v>951</v>
      </c>
      <c r="C1105" s="51" t="s">
        <v>214</v>
      </c>
      <c r="D1105" s="55" t="s">
        <v>577</v>
      </c>
      <c r="E1105" s="48" t="str">
        <f t="shared" si="20"/>
        <v>0640100</v>
      </c>
      <c r="F1105" s="61" t="e">
        <f>#REF!</f>
        <v>#REF!</v>
      </c>
    </row>
    <row r="1106" spans="1:6" s="5" customFormat="1" ht="22.5" hidden="1" outlineLevel="5" x14ac:dyDescent="0.25">
      <c r="A1106" s="29" t="s">
        <v>188</v>
      </c>
      <c r="B1106" s="27">
        <v>951</v>
      </c>
      <c r="C1106" s="47" t="s">
        <v>214</v>
      </c>
      <c r="D1106" s="55" t="s">
        <v>577</v>
      </c>
      <c r="E1106" s="48" t="str">
        <f t="shared" si="20"/>
        <v>0640100</v>
      </c>
      <c r="F1106" s="61" t="e">
        <f>#REF!</f>
        <v>#REF!</v>
      </c>
    </row>
    <row r="1107" spans="1:6" s="5" customFormat="1" ht="15.75" hidden="1" outlineLevel="6" x14ac:dyDescent="0.25">
      <c r="A1107" s="45" t="s">
        <v>100</v>
      </c>
      <c r="B1107" s="27">
        <v>951</v>
      </c>
      <c r="C1107" s="47" t="s">
        <v>214</v>
      </c>
      <c r="D1107" s="55" t="s">
        <v>577</v>
      </c>
      <c r="E1107" s="48" t="str">
        <f t="shared" si="20"/>
        <v>0640100</v>
      </c>
      <c r="F1107" s="61" t="e">
        <f>#REF!</f>
        <v>#REF!</v>
      </c>
    </row>
    <row r="1108" spans="1:6" s="5" customFormat="1" ht="15.75" hidden="1" outlineLevel="7" x14ac:dyDescent="0.25">
      <c r="A1108" s="45" t="s">
        <v>182</v>
      </c>
      <c r="B1108" s="27">
        <v>951</v>
      </c>
      <c r="C1108" s="51" t="s">
        <v>214</v>
      </c>
      <c r="D1108" s="55" t="s">
        <v>577</v>
      </c>
      <c r="E1108" s="48" t="str">
        <f t="shared" si="20"/>
        <v>0640100</v>
      </c>
      <c r="F1108" s="61" t="e">
        <f>#REF!</f>
        <v>#REF!</v>
      </c>
    </row>
    <row r="1109" spans="1:6" s="5" customFormat="1" ht="22.5" hidden="1" outlineLevel="7" x14ac:dyDescent="0.25">
      <c r="A1109" s="29" t="s">
        <v>218</v>
      </c>
      <c r="B1109" s="27">
        <v>951</v>
      </c>
      <c r="C1109" s="51" t="s">
        <v>214</v>
      </c>
      <c r="D1109" s="55" t="s">
        <v>577</v>
      </c>
      <c r="E1109" s="48" t="str">
        <f t="shared" si="20"/>
        <v>0640100</v>
      </c>
      <c r="F1109" s="61" t="e">
        <f>#REF!</f>
        <v>#REF!</v>
      </c>
    </row>
    <row r="1110" spans="1:6" s="5" customFormat="1" ht="22.5" hidden="1" outlineLevel="3" x14ac:dyDescent="0.25">
      <c r="A1110" s="29" t="s">
        <v>183</v>
      </c>
      <c r="B1110" s="27">
        <v>951</v>
      </c>
      <c r="C1110" s="47" t="s">
        <v>214</v>
      </c>
      <c r="D1110" s="55" t="s">
        <v>577</v>
      </c>
      <c r="E1110" s="48" t="str">
        <f t="shared" si="20"/>
        <v>0640100</v>
      </c>
      <c r="F1110" s="61" t="e">
        <f>#REF!</f>
        <v>#REF!</v>
      </c>
    </row>
    <row r="1111" spans="1:6" s="5" customFormat="1" ht="22.5" hidden="1" outlineLevel="4" x14ac:dyDescent="0.25">
      <c r="A1111" s="45" t="s">
        <v>219</v>
      </c>
      <c r="B1111" s="27">
        <v>951</v>
      </c>
      <c r="C1111" s="47" t="s">
        <v>214</v>
      </c>
      <c r="D1111" s="55" t="s">
        <v>577</v>
      </c>
      <c r="E1111" s="48" t="str">
        <f t="shared" si="20"/>
        <v>0640100</v>
      </c>
      <c r="F1111" s="61" t="e">
        <f>#REF!</f>
        <v>#REF!</v>
      </c>
    </row>
    <row r="1112" spans="1:6" s="5" customFormat="1" ht="22.5" hidden="1" outlineLevel="5" x14ac:dyDescent="0.25">
      <c r="A1112" s="45" t="s">
        <v>220</v>
      </c>
      <c r="B1112" s="27">
        <v>951</v>
      </c>
      <c r="C1112" s="47" t="s">
        <v>214</v>
      </c>
      <c r="D1112" s="55" t="s">
        <v>577</v>
      </c>
      <c r="E1112" s="48" t="str">
        <f t="shared" si="20"/>
        <v>0640100</v>
      </c>
      <c r="F1112" s="61" t="e">
        <f>#REF!</f>
        <v>#REF!</v>
      </c>
    </row>
    <row r="1113" spans="1:6" s="5" customFormat="1" ht="15.75" hidden="1" outlineLevel="6" x14ac:dyDescent="0.25">
      <c r="A1113" s="45" t="s">
        <v>100</v>
      </c>
      <c r="B1113" s="27">
        <v>951</v>
      </c>
      <c r="C1113" s="47" t="s">
        <v>214</v>
      </c>
      <c r="D1113" s="55" t="s">
        <v>577</v>
      </c>
      <c r="E1113" s="48" t="str">
        <f t="shared" si="20"/>
        <v>0640100</v>
      </c>
      <c r="F1113" s="61" t="e">
        <f>#REF!</f>
        <v>#REF!</v>
      </c>
    </row>
    <row r="1114" spans="1:6" s="5" customFormat="1" ht="15.75" hidden="1" outlineLevel="7" x14ac:dyDescent="0.25">
      <c r="A1114" s="45" t="s">
        <v>182</v>
      </c>
      <c r="B1114" s="27">
        <v>951</v>
      </c>
      <c r="C1114" s="51" t="s">
        <v>214</v>
      </c>
      <c r="D1114" s="55" t="s">
        <v>577</v>
      </c>
      <c r="E1114" s="48" t="str">
        <f t="shared" si="20"/>
        <v>0640100</v>
      </c>
      <c r="F1114" s="61" t="e">
        <f>#REF!</f>
        <v>#REF!</v>
      </c>
    </row>
    <row r="1115" spans="1:6" s="5" customFormat="1" ht="22.5" hidden="1" outlineLevel="3" x14ac:dyDescent="0.25">
      <c r="A1115" s="29" t="s">
        <v>183</v>
      </c>
      <c r="B1115" s="27">
        <v>951</v>
      </c>
      <c r="C1115" s="47" t="s">
        <v>214</v>
      </c>
      <c r="D1115" s="55" t="s">
        <v>577</v>
      </c>
      <c r="E1115" s="48" t="str">
        <f t="shared" si="20"/>
        <v>0640100</v>
      </c>
      <c r="F1115" s="61" t="e">
        <f>#REF!</f>
        <v>#REF!</v>
      </c>
    </row>
    <row r="1116" spans="1:6" s="5" customFormat="1" ht="22.5" hidden="1" outlineLevel="5" x14ac:dyDescent="0.25">
      <c r="A1116" s="45" t="s">
        <v>221</v>
      </c>
      <c r="B1116" s="27">
        <v>951</v>
      </c>
      <c r="C1116" s="47" t="s">
        <v>214</v>
      </c>
      <c r="D1116" s="55" t="s">
        <v>577</v>
      </c>
      <c r="E1116" s="48" t="str">
        <f t="shared" si="20"/>
        <v>0640100</v>
      </c>
      <c r="F1116" s="61" t="e">
        <f>#REF!</f>
        <v>#REF!</v>
      </c>
    </row>
    <row r="1117" spans="1:6" s="5" customFormat="1" ht="15.75" hidden="1" outlineLevel="6" x14ac:dyDescent="0.25">
      <c r="A1117" s="45" t="s">
        <v>100</v>
      </c>
      <c r="B1117" s="27">
        <v>951</v>
      </c>
      <c r="C1117" s="47" t="s">
        <v>214</v>
      </c>
      <c r="D1117" s="55" t="s">
        <v>577</v>
      </c>
      <c r="E1117" s="48" t="str">
        <f t="shared" si="20"/>
        <v>0640100</v>
      </c>
      <c r="F1117" s="61" t="e">
        <f>#REF!</f>
        <v>#REF!</v>
      </c>
    </row>
    <row r="1118" spans="1:6" s="5" customFormat="1" ht="15.75" hidden="1" outlineLevel="7" x14ac:dyDescent="0.25">
      <c r="A1118" s="45" t="s">
        <v>182</v>
      </c>
      <c r="B1118" s="27">
        <v>951</v>
      </c>
      <c r="C1118" s="51" t="s">
        <v>214</v>
      </c>
      <c r="D1118" s="55" t="s">
        <v>577</v>
      </c>
      <c r="E1118" s="48" t="str">
        <f t="shared" si="20"/>
        <v>0640100</v>
      </c>
      <c r="F1118" s="61" t="e">
        <f>#REF!</f>
        <v>#REF!</v>
      </c>
    </row>
    <row r="1119" spans="1:6" s="5" customFormat="1" ht="22.5" hidden="1" outlineLevel="1" x14ac:dyDescent="0.25">
      <c r="A1119" s="29" t="s">
        <v>183</v>
      </c>
      <c r="B1119" s="27">
        <v>951</v>
      </c>
      <c r="C1119" s="47" t="s">
        <v>223</v>
      </c>
      <c r="D1119" s="55" t="s">
        <v>577</v>
      </c>
      <c r="E1119" s="48" t="str">
        <f t="shared" si="20"/>
        <v>0640100</v>
      </c>
      <c r="F1119" s="61" t="e">
        <f>#REF!</f>
        <v>#REF!</v>
      </c>
    </row>
    <row r="1120" spans="1:6" s="5" customFormat="1" ht="15.75" hidden="1" outlineLevel="2" x14ac:dyDescent="0.25">
      <c r="A1120" s="45" t="s">
        <v>222</v>
      </c>
      <c r="B1120" s="27">
        <v>951</v>
      </c>
      <c r="C1120" s="47" t="s">
        <v>223</v>
      </c>
      <c r="D1120" s="55" t="s">
        <v>577</v>
      </c>
      <c r="E1120" s="48" t="str">
        <f t="shared" si="20"/>
        <v>0640100</v>
      </c>
      <c r="F1120" s="61" t="e">
        <f>#REF!</f>
        <v>#REF!</v>
      </c>
    </row>
    <row r="1121" spans="1:6" s="5" customFormat="1" ht="15.75" hidden="1" outlineLevel="3" x14ac:dyDescent="0.25">
      <c r="A1121" s="45" t="s">
        <v>224</v>
      </c>
      <c r="B1121" s="27">
        <v>951</v>
      </c>
      <c r="C1121" s="47" t="s">
        <v>223</v>
      </c>
      <c r="D1121" s="55" t="s">
        <v>577</v>
      </c>
      <c r="E1121" s="48" t="str">
        <f t="shared" si="20"/>
        <v>0640100</v>
      </c>
      <c r="F1121" s="61" t="e">
        <f>#REF!</f>
        <v>#REF!</v>
      </c>
    </row>
    <row r="1122" spans="1:6" s="5" customFormat="1" ht="22.5" hidden="1" outlineLevel="5" x14ac:dyDescent="0.25">
      <c r="A1122" s="45" t="s">
        <v>225</v>
      </c>
      <c r="B1122" s="27">
        <v>951</v>
      </c>
      <c r="C1122" s="47" t="s">
        <v>223</v>
      </c>
      <c r="D1122" s="55" t="s">
        <v>577</v>
      </c>
      <c r="E1122" s="48" t="str">
        <f t="shared" si="20"/>
        <v>0640100</v>
      </c>
      <c r="F1122" s="61" t="e">
        <f>#REF!</f>
        <v>#REF!</v>
      </c>
    </row>
    <row r="1123" spans="1:6" s="5" customFormat="1" ht="15.75" hidden="1" outlineLevel="6" x14ac:dyDescent="0.25">
      <c r="A1123" s="45" t="s">
        <v>28</v>
      </c>
      <c r="B1123" s="27">
        <v>951</v>
      </c>
      <c r="C1123" s="47" t="s">
        <v>223</v>
      </c>
      <c r="D1123" s="55" t="s">
        <v>577</v>
      </c>
      <c r="E1123" s="48" t="str">
        <f t="shared" si="20"/>
        <v>0640100</v>
      </c>
      <c r="F1123" s="61" t="e">
        <f>#REF!</f>
        <v>#REF!</v>
      </c>
    </row>
    <row r="1124" spans="1:6" s="5" customFormat="1" ht="15.75" hidden="1" outlineLevel="7" x14ac:dyDescent="0.25">
      <c r="A1124" s="45" t="s">
        <v>30</v>
      </c>
      <c r="B1124" s="27">
        <v>951</v>
      </c>
      <c r="C1124" s="51" t="s">
        <v>223</v>
      </c>
      <c r="D1124" s="55" t="s">
        <v>577</v>
      </c>
      <c r="E1124" s="48" t="str">
        <f t="shared" si="20"/>
        <v>0640100</v>
      </c>
      <c r="F1124" s="61" t="e">
        <f>#REF!</f>
        <v>#REF!</v>
      </c>
    </row>
    <row r="1125" spans="1:6" s="5" customFormat="1" ht="15.75" hidden="1" outlineLevel="7" x14ac:dyDescent="0.25">
      <c r="A1125" s="29" t="s">
        <v>32</v>
      </c>
      <c r="B1125" s="27">
        <v>951</v>
      </c>
      <c r="C1125" s="51" t="s">
        <v>223</v>
      </c>
      <c r="D1125" s="55" t="s">
        <v>577</v>
      </c>
      <c r="E1125" s="48" t="str">
        <f t="shared" si="20"/>
        <v>0640100</v>
      </c>
      <c r="F1125" s="61" t="e">
        <f>#REF!</f>
        <v>#REF!</v>
      </c>
    </row>
    <row r="1126" spans="1:6" s="5" customFormat="1" ht="15.75" hidden="1" outlineLevel="1" x14ac:dyDescent="0.25">
      <c r="A1126" s="29" t="s">
        <v>34</v>
      </c>
      <c r="B1126" s="27">
        <v>951</v>
      </c>
      <c r="C1126" s="47" t="s">
        <v>227</v>
      </c>
      <c r="D1126" s="55" t="s">
        <v>577</v>
      </c>
      <c r="E1126" s="48" t="str">
        <f t="shared" si="20"/>
        <v>0640100</v>
      </c>
      <c r="F1126" s="61" t="e">
        <f>#REF!</f>
        <v>#REF!</v>
      </c>
    </row>
    <row r="1127" spans="1:6" s="5" customFormat="1" ht="15.75" hidden="1" outlineLevel="2" x14ac:dyDescent="0.25">
      <c r="A1127" s="45" t="s">
        <v>226</v>
      </c>
      <c r="B1127" s="27">
        <v>951</v>
      </c>
      <c r="C1127" s="47" t="s">
        <v>227</v>
      </c>
      <c r="D1127" s="55" t="s">
        <v>577</v>
      </c>
      <c r="E1127" s="48" t="str">
        <f t="shared" si="20"/>
        <v>0640100</v>
      </c>
      <c r="F1127" s="61" t="e">
        <f>#REF!</f>
        <v>#REF!</v>
      </c>
    </row>
    <row r="1128" spans="1:6" s="5" customFormat="1" ht="15.75" hidden="1" outlineLevel="3" x14ac:dyDescent="0.25">
      <c r="A1128" s="45" t="s">
        <v>228</v>
      </c>
      <c r="B1128" s="27">
        <v>951</v>
      </c>
      <c r="C1128" s="47" t="s">
        <v>227</v>
      </c>
      <c r="D1128" s="55" t="s">
        <v>577</v>
      </c>
      <c r="E1128" s="48" t="str">
        <f t="shared" si="20"/>
        <v>0640100</v>
      </c>
      <c r="F1128" s="61" t="e">
        <f>#REF!</f>
        <v>#REF!</v>
      </c>
    </row>
    <row r="1129" spans="1:6" s="5" customFormat="1" ht="22.5" hidden="1" outlineLevel="5" x14ac:dyDescent="0.25">
      <c r="A1129" s="45" t="s">
        <v>229</v>
      </c>
      <c r="B1129" s="27">
        <v>951</v>
      </c>
      <c r="C1129" s="47" t="s">
        <v>227</v>
      </c>
      <c r="D1129" s="55" t="s">
        <v>577</v>
      </c>
      <c r="E1129" s="48" t="str">
        <f t="shared" si="20"/>
        <v>0640100</v>
      </c>
      <c r="F1129" s="61" t="e">
        <f>#REF!</f>
        <v>#REF!</v>
      </c>
    </row>
    <row r="1130" spans="1:6" s="5" customFormat="1" ht="15.75" hidden="1" outlineLevel="6" x14ac:dyDescent="0.25">
      <c r="A1130" s="45" t="s">
        <v>28</v>
      </c>
      <c r="B1130" s="27">
        <v>951</v>
      </c>
      <c r="C1130" s="47" t="s">
        <v>227</v>
      </c>
      <c r="D1130" s="55" t="s">
        <v>577</v>
      </c>
      <c r="E1130" s="48" t="str">
        <f t="shared" si="20"/>
        <v>0640100</v>
      </c>
      <c r="F1130" s="61" t="e">
        <f>#REF!</f>
        <v>#REF!</v>
      </c>
    </row>
    <row r="1131" spans="1:6" s="5" customFormat="1" ht="15.75" hidden="1" outlineLevel="7" x14ac:dyDescent="0.25">
      <c r="A1131" s="45" t="s">
        <v>30</v>
      </c>
      <c r="B1131" s="27">
        <v>951</v>
      </c>
      <c r="C1131" s="51" t="s">
        <v>227</v>
      </c>
      <c r="D1131" s="55" t="s">
        <v>577</v>
      </c>
      <c r="E1131" s="48" t="str">
        <f t="shared" si="20"/>
        <v>0640100</v>
      </c>
      <c r="F1131" s="61" t="e">
        <f>#REF!</f>
        <v>#REF!</v>
      </c>
    </row>
    <row r="1132" spans="1:6" s="5" customFormat="1" ht="15.75" hidden="1" outlineLevel="1" x14ac:dyDescent="0.25">
      <c r="A1132" s="29" t="s">
        <v>230</v>
      </c>
      <c r="B1132" s="27">
        <v>951</v>
      </c>
      <c r="C1132" s="47" t="s">
        <v>232</v>
      </c>
      <c r="D1132" s="55" t="s">
        <v>577</v>
      </c>
      <c r="E1132" s="48" t="str">
        <f t="shared" si="20"/>
        <v>0640100</v>
      </c>
      <c r="F1132" s="61" t="e">
        <f>#REF!</f>
        <v>#REF!</v>
      </c>
    </row>
    <row r="1133" spans="1:6" s="5" customFormat="1" ht="15.75" hidden="1" outlineLevel="2" x14ac:dyDescent="0.25">
      <c r="A1133" s="45" t="s">
        <v>231</v>
      </c>
      <c r="B1133" s="27">
        <v>951</v>
      </c>
      <c r="C1133" s="47" t="s">
        <v>232</v>
      </c>
      <c r="D1133" s="55" t="s">
        <v>577</v>
      </c>
      <c r="E1133" s="48" t="str">
        <f t="shared" si="20"/>
        <v>0640100</v>
      </c>
      <c r="F1133" s="61" t="e">
        <f>#REF!</f>
        <v>#REF!</v>
      </c>
    </row>
    <row r="1134" spans="1:6" s="5" customFormat="1" ht="22.5" hidden="1" outlineLevel="3" x14ac:dyDescent="0.25">
      <c r="A1134" s="45" t="s">
        <v>13</v>
      </c>
      <c r="B1134" s="27">
        <v>951</v>
      </c>
      <c r="C1134" s="47" t="s">
        <v>232</v>
      </c>
      <c r="D1134" s="55" t="s">
        <v>577</v>
      </c>
      <c r="E1134" s="48" t="str">
        <f t="shared" si="20"/>
        <v>0640100</v>
      </c>
      <c r="F1134" s="61" t="e">
        <f>#REF!</f>
        <v>#REF!</v>
      </c>
    </row>
    <row r="1135" spans="1:6" s="5" customFormat="1" ht="22.5" hidden="1" outlineLevel="5" x14ac:dyDescent="0.25">
      <c r="A1135" s="45" t="s">
        <v>55</v>
      </c>
      <c r="B1135" s="27">
        <v>951</v>
      </c>
      <c r="C1135" s="47" t="s">
        <v>232</v>
      </c>
      <c r="D1135" s="55" t="s">
        <v>577</v>
      </c>
      <c r="E1135" s="48" t="str">
        <f t="shared" si="20"/>
        <v>0640100</v>
      </c>
      <c r="F1135" s="61" t="e">
        <f>#REF!</f>
        <v>#REF!</v>
      </c>
    </row>
    <row r="1136" spans="1:6" s="5" customFormat="1" ht="33.75" hidden="1" outlineLevel="6" x14ac:dyDescent="0.25">
      <c r="A1136" s="45" t="s">
        <v>16</v>
      </c>
      <c r="B1136" s="27">
        <v>951</v>
      </c>
      <c r="C1136" s="47" t="s">
        <v>232</v>
      </c>
      <c r="D1136" s="55" t="s">
        <v>577</v>
      </c>
      <c r="E1136" s="48" t="str">
        <f t="shared" si="20"/>
        <v>0640100</v>
      </c>
      <c r="F1136" s="61" t="e">
        <f>#REF!</f>
        <v>#REF!</v>
      </c>
    </row>
    <row r="1137" spans="1:6" s="5" customFormat="1" ht="15.75" hidden="1" outlineLevel="7" x14ac:dyDescent="0.25">
      <c r="A1137" s="45" t="s">
        <v>18</v>
      </c>
      <c r="B1137" s="27">
        <v>951</v>
      </c>
      <c r="C1137" s="51" t="s">
        <v>232</v>
      </c>
      <c r="D1137" s="55" t="s">
        <v>577</v>
      </c>
      <c r="E1137" s="48" t="str">
        <f t="shared" si="20"/>
        <v>0640100</v>
      </c>
      <c r="F1137" s="61" t="e">
        <f>#REF!</f>
        <v>#REF!</v>
      </c>
    </row>
    <row r="1138" spans="1:6" s="5" customFormat="1" ht="15.75" hidden="1" outlineLevel="3" x14ac:dyDescent="0.25">
      <c r="A1138" s="29" t="s">
        <v>20</v>
      </c>
      <c r="B1138" s="27">
        <v>951</v>
      </c>
      <c r="C1138" s="47" t="s">
        <v>232</v>
      </c>
      <c r="D1138" s="55" t="s">
        <v>577</v>
      </c>
      <c r="E1138" s="48" t="str">
        <f t="shared" si="20"/>
        <v>0640100</v>
      </c>
      <c r="F1138" s="61" t="e">
        <f>#REF!</f>
        <v>#REF!</v>
      </c>
    </row>
    <row r="1139" spans="1:6" s="5" customFormat="1" ht="15.75" hidden="1" outlineLevel="5" x14ac:dyDescent="0.25">
      <c r="A1139" s="45" t="s">
        <v>24</v>
      </c>
      <c r="B1139" s="27">
        <v>951</v>
      </c>
      <c r="C1139" s="47" t="s">
        <v>232</v>
      </c>
      <c r="D1139" s="55" t="s">
        <v>577</v>
      </c>
      <c r="E1139" s="48" t="str">
        <f t="shared" si="20"/>
        <v>0640100</v>
      </c>
      <c r="F1139" s="61" t="e">
        <f>#REF!</f>
        <v>#REF!</v>
      </c>
    </row>
    <row r="1140" spans="1:6" s="5" customFormat="1" ht="33.75" hidden="1" outlineLevel="6" x14ac:dyDescent="0.25">
      <c r="A1140" s="45" t="s">
        <v>16</v>
      </c>
      <c r="B1140" s="27">
        <v>951</v>
      </c>
      <c r="C1140" s="47" t="s">
        <v>232</v>
      </c>
      <c r="D1140" s="55" t="s">
        <v>577</v>
      </c>
      <c r="E1140" s="48" t="str">
        <f t="shared" si="20"/>
        <v>0640100</v>
      </c>
      <c r="F1140" s="61" t="e">
        <f>#REF!</f>
        <v>#REF!</v>
      </c>
    </row>
    <row r="1141" spans="1:6" s="5" customFormat="1" ht="15.75" hidden="1" outlineLevel="7" x14ac:dyDescent="0.25">
      <c r="A1141" s="45" t="s">
        <v>18</v>
      </c>
      <c r="B1141" s="27">
        <v>951</v>
      </c>
      <c r="C1141" s="51" t="s">
        <v>232</v>
      </c>
      <c r="D1141" s="55" t="s">
        <v>577</v>
      </c>
      <c r="E1141" s="48" t="str">
        <f t="shared" si="20"/>
        <v>0640100</v>
      </c>
      <c r="F1141" s="61" t="e">
        <f>#REF!</f>
        <v>#REF!</v>
      </c>
    </row>
    <row r="1142" spans="1:6" s="5" customFormat="1" ht="15.75" hidden="1" outlineLevel="7" x14ac:dyDescent="0.25">
      <c r="A1142" s="29" t="s">
        <v>20</v>
      </c>
      <c r="B1142" s="27">
        <v>951</v>
      </c>
      <c r="C1142" s="51" t="s">
        <v>232</v>
      </c>
      <c r="D1142" s="55" t="s">
        <v>577</v>
      </c>
      <c r="E1142" s="48" t="str">
        <f t="shared" si="20"/>
        <v>0640100</v>
      </c>
      <c r="F1142" s="61" t="e">
        <f>#REF!</f>
        <v>#REF!</v>
      </c>
    </row>
    <row r="1143" spans="1:6" s="5" customFormat="1" ht="15.75" hidden="1" outlineLevel="5" x14ac:dyDescent="0.25">
      <c r="A1143" s="29" t="s">
        <v>26</v>
      </c>
      <c r="B1143" s="27">
        <v>951</v>
      </c>
      <c r="C1143" s="47" t="s">
        <v>232</v>
      </c>
      <c r="D1143" s="55" t="s">
        <v>577</v>
      </c>
      <c r="E1143" s="48" t="str">
        <f t="shared" si="20"/>
        <v>0640100</v>
      </c>
      <c r="F1143" s="61" t="e">
        <f>#REF!</f>
        <v>#REF!</v>
      </c>
    </row>
    <row r="1144" spans="1:6" s="5" customFormat="1" ht="15.75" hidden="1" outlineLevel="6" x14ac:dyDescent="0.25">
      <c r="A1144" s="45" t="s">
        <v>28</v>
      </c>
      <c r="B1144" s="27">
        <v>951</v>
      </c>
      <c r="C1144" s="47" t="s">
        <v>232</v>
      </c>
      <c r="D1144" s="55" t="s">
        <v>577</v>
      </c>
      <c r="E1144" s="48" t="str">
        <f t="shared" si="20"/>
        <v>0640100</v>
      </c>
      <c r="F1144" s="61" t="e">
        <f>#REF!</f>
        <v>#REF!</v>
      </c>
    </row>
    <row r="1145" spans="1:6" s="5" customFormat="1" ht="15.75" hidden="1" outlineLevel="7" x14ac:dyDescent="0.25">
      <c r="A1145" s="45" t="s">
        <v>30</v>
      </c>
      <c r="B1145" s="27">
        <v>951</v>
      </c>
      <c r="C1145" s="51" t="s">
        <v>232</v>
      </c>
      <c r="D1145" s="55" t="s">
        <v>577</v>
      </c>
      <c r="E1145" s="48" t="str">
        <f t="shared" si="20"/>
        <v>0640100</v>
      </c>
      <c r="F1145" s="61" t="e">
        <f>#REF!</f>
        <v>#REF!</v>
      </c>
    </row>
    <row r="1146" spans="1:6" s="5" customFormat="1" ht="15.75" hidden="1" outlineLevel="7" x14ac:dyDescent="0.25">
      <c r="A1146" s="29" t="s">
        <v>32</v>
      </c>
      <c r="B1146" s="27">
        <v>951</v>
      </c>
      <c r="C1146" s="51" t="s">
        <v>232</v>
      </c>
      <c r="D1146" s="55" t="s">
        <v>577</v>
      </c>
      <c r="E1146" s="48" t="str">
        <f t="shared" si="20"/>
        <v>0640100</v>
      </c>
      <c r="F1146" s="61" t="e">
        <f>#REF!</f>
        <v>#REF!</v>
      </c>
    </row>
    <row r="1147" spans="1:6" s="5" customFormat="1" ht="15.75" hidden="1" outlineLevel="5" x14ac:dyDescent="0.25">
      <c r="A1147" s="29" t="s">
        <v>34</v>
      </c>
      <c r="B1147" s="27">
        <v>951</v>
      </c>
      <c r="C1147" s="47" t="s">
        <v>232</v>
      </c>
      <c r="D1147" s="55" t="s">
        <v>577</v>
      </c>
      <c r="E1147" s="48" t="str">
        <f t="shared" si="20"/>
        <v>0640100</v>
      </c>
      <c r="F1147" s="61" t="e">
        <f>#REF!</f>
        <v>#REF!</v>
      </c>
    </row>
    <row r="1148" spans="1:6" s="5" customFormat="1" ht="15.75" hidden="1" outlineLevel="6" x14ac:dyDescent="0.25">
      <c r="A1148" s="45" t="s">
        <v>47</v>
      </c>
      <c r="B1148" s="27">
        <v>951</v>
      </c>
      <c r="C1148" s="47" t="s">
        <v>232</v>
      </c>
      <c r="D1148" s="55" t="s">
        <v>577</v>
      </c>
      <c r="E1148" s="48" t="str">
        <f t="shared" si="20"/>
        <v>0640100</v>
      </c>
      <c r="F1148" s="61" t="e">
        <f>#REF!</f>
        <v>#REF!</v>
      </c>
    </row>
    <row r="1149" spans="1:6" s="5" customFormat="1" ht="15.75" hidden="1" outlineLevel="7" x14ac:dyDescent="0.25">
      <c r="A1149" s="45" t="s">
        <v>49</v>
      </c>
      <c r="B1149" s="27">
        <v>951</v>
      </c>
      <c r="C1149" s="51" t="s">
        <v>232</v>
      </c>
      <c r="D1149" s="55" t="s">
        <v>577</v>
      </c>
      <c r="E1149" s="48" t="str">
        <f t="shared" si="20"/>
        <v>0640100</v>
      </c>
      <c r="F1149" s="61" t="e">
        <f>#REF!</f>
        <v>#REF!</v>
      </c>
    </row>
    <row r="1150" spans="1:6" s="5" customFormat="1" ht="15.75" hidden="1" outlineLevel="2" x14ac:dyDescent="0.25">
      <c r="A1150" s="29" t="s">
        <v>51</v>
      </c>
      <c r="B1150" s="27">
        <v>951</v>
      </c>
      <c r="C1150" s="47" t="s">
        <v>232</v>
      </c>
      <c r="D1150" s="55" t="s">
        <v>577</v>
      </c>
      <c r="E1150" s="48" t="str">
        <f t="shared" si="20"/>
        <v>0640100</v>
      </c>
      <c r="F1150" s="61" t="e">
        <f>#REF!</f>
        <v>#REF!</v>
      </c>
    </row>
    <row r="1151" spans="1:6" s="5" customFormat="1" ht="15.75" hidden="1" outlineLevel="5" x14ac:dyDescent="0.25">
      <c r="A1151" s="45" t="s">
        <v>233</v>
      </c>
      <c r="B1151" s="27">
        <v>951</v>
      </c>
      <c r="C1151" s="47" t="s">
        <v>232</v>
      </c>
      <c r="D1151" s="55" t="s">
        <v>577</v>
      </c>
      <c r="E1151" s="48" t="str">
        <f t="shared" si="20"/>
        <v>0640100</v>
      </c>
      <c r="F1151" s="61" t="e">
        <f>#REF!</f>
        <v>#REF!</v>
      </c>
    </row>
    <row r="1152" spans="1:6" s="5" customFormat="1" ht="15.75" hidden="1" outlineLevel="6" x14ac:dyDescent="0.25">
      <c r="A1152" s="45" t="s">
        <v>28</v>
      </c>
      <c r="B1152" s="27">
        <v>951</v>
      </c>
      <c r="C1152" s="47" t="s">
        <v>232</v>
      </c>
      <c r="D1152" s="55" t="s">
        <v>577</v>
      </c>
      <c r="E1152" s="48" t="str">
        <f t="shared" si="20"/>
        <v>0640100</v>
      </c>
      <c r="F1152" s="61" t="e">
        <f>#REF!</f>
        <v>#REF!</v>
      </c>
    </row>
    <row r="1153" spans="1:6" s="5" customFormat="1" ht="15.75" hidden="1" outlineLevel="7" x14ac:dyDescent="0.25">
      <c r="A1153" s="45" t="s">
        <v>30</v>
      </c>
      <c r="B1153" s="27">
        <v>951</v>
      </c>
      <c r="C1153" s="51" t="s">
        <v>232</v>
      </c>
      <c r="D1153" s="55" t="s">
        <v>577</v>
      </c>
      <c r="E1153" s="48" t="str">
        <f t="shared" si="20"/>
        <v>0640100</v>
      </c>
      <c r="F1153" s="61" t="e">
        <f>#REF!</f>
        <v>#REF!</v>
      </c>
    </row>
    <row r="1154" spans="1:6" s="5" customFormat="1" ht="15.75" hidden="1" outlineLevel="2" x14ac:dyDescent="0.25">
      <c r="A1154" s="29" t="s">
        <v>34</v>
      </c>
      <c r="B1154" s="27">
        <v>951</v>
      </c>
      <c r="C1154" s="47" t="s">
        <v>232</v>
      </c>
      <c r="D1154" s="55" t="s">
        <v>577</v>
      </c>
      <c r="E1154" s="48" t="str">
        <f t="shared" si="20"/>
        <v>0640100</v>
      </c>
      <c r="F1154" s="61" t="e">
        <f>#REF!</f>
        <v>#REF!</v>
      </c>
    </row>
    <row r="1155" spans="1:6" s="5" customFormat="1" ht="15.75" hidden="1" outlineLevel="3" x14ac:dyDescent="0.25">
      <c r="A1155" s="45" t="s">
        <v>234</v>
      </c>
      <c r="B1155" s="27">
        <v>951</v>
      </c>
      <c r="C1155" s="47" t="s">
        <v>232</v>
      </c>
      <c r="D1155" s="55" t="s">
        <v>577</v>
      </c>
      <c r="E1155" s="48" t="str">
        <f t="shared" si="20"/>
        <v>0640100</v>
      </c>
      <c r="F1155" s="61" t="e">
        <f>#REF!</f>
        <v>#REF!</v>
      </c>
    </row>
    <row r="1156" spans="1:6" s="5" customFormat="1" ht="15.75" hidden="1" outlineLevel="5" x14ac:dyDescent="0.25">
      <c r="A1156" s="45" t="s">
        <v>235</v>
      </c>
      <c r="B1156" s="27">
        <v>951</v>
      </c>
      <c r="C1156" s="47" t="s">
        <v>232</v>
      </c>
      <c r="D1156" s="55" t="s">
        <v>577</v>
      </c>
      <c r="E1156" s="48" t="str">
        <f t="shared" ref="E1156:E1219" si="21">D1156</f>
        <v>0640100</v>
      </c>
      <c r="F1156" s="61" t="e">
        <f>#REF!</f>
        <v>#REF!</v>
      </c>
    </row>
    <row r="1157" spans="1:6" s="5" customFormat="1" ht="15.75" hidden="1" outlineLevel="6" x14ac:dyDescent="0.25">
      <c r="A1157" s="45" t="s">
        <v>28</v>
      </c>
      <c r="B1157" s="27">
        <v>951</v>
      </c>
      <c r="C1157" s="47" t="s">
        <v>232</v>
      </c>
      <c r="D1157" s="55" t="s">
        <v>577</v>
      </c>
      <c r="E1157" s="48" t="str">
        <f t="shared" si="21"/>
        <v>0640100</v>
      </c>
      <c r="F1157" s="61" t="e">
        <f>#REF!</f>
        <v>#REF!</v>
      </c>
    </row>
    <row r="1158" spans="1:6" s="5" customFormat="1" ht="15.75" hidden="1" outlineLevel="7" x14ac:dyDescent="0.25">
      <c r="A1158" s="45" t="s">
        <v>30</v>
      </c>
      <c r="B1158" s="27">
        <v>951</v>
      </c>
      <c r="C1158" s="51" t="s">
        <v>232</v>
      </c>
      <c r="D1158" s="55" t="s">
        <v>577</v>
      </c>
      <c r="E1158" s="48" t="str">
        <f t="shared" si="21"/>
        <v>0640100</v>
      </c>
      <c r="F1158" s="61" t="e">
        <f>#REF!</f>
        <v>#REF!</v>
      </c>
    </row>
    <row r="1159" spans="1:6" s="5" customFormat="1" ht="15.75" hidden="1" outlineLevel="3" x14ac:dyDescent="0.25">
      <c r="A1159" s="29" t="s">
        <v>34</v>
      </c>
      <c r="B1159" s="27">
        <v>951</v>
      </c>
      <c r="C1159" s="47" t="s">
        <v>232</v>
      </c>
      <c r="D1159" s="55" t="s">
        <v>577</v>
      </c>
      <c r="E1159" s="48" t="str">
        <f t="shared" si="21"/>
        <v>0640100</v>
      </c>
      <c r="F1159" s="61" t="e">
        <f>#REF!</f>
        <v>#REF!</v>
      </c>
    </row>
    <row r="1160" spans="1:6" s="5" customFormat="1" ht="33.75" hidden="1" outlineLevel="5" x14ac:dyDescent="0.25">
      <c r="A1160" s="45" t="s">
        <v>236</v>
      </c>
      <c r="B1160" s="27">
        <v>951</v>
      </c>
      <c r="C1160" s="47" t="s">
        <v>232</v>
      </c>
      <c r="D1160" s="55" t="s">
        <v>577</v>
      </c>
      <c r="E1160" s="48" t="str">
        <f t="shared" si="21"/>
        <v>0640100</v>
      </c>
      <c r="F1160" s="61" t="e">
        <f>#REF!</f>
        <v>#REF!</v>
      </c>
    </row>
    <row r="1161" spans="1:6" s="5" customFormat="1" ht="15.75" hidden="1" outlineLevel="6" x14ac:dyDescent="0.25">
      <c r="A1161" s="45" t="s">
        <v>28</v>
      </c>
      <c r="B1161" s="27">
        <v>951</v>
      </c>
      <c r="C1161" s="47" t="s">
        <v>232</v>
      </c>
      <c r="D1161" s="55" t="s">
        <v>577</v>
      </c>
      <c r="E1161" s="48" t="str">
        <f t="shared" si="21"/>
        <v>0640100</v>
      </c>
      <c r="F1161" s="61" t="e">
        <f>#REF!</f>
        <v>#REF!</v>
      </c>
    </row>
    <row r="1162" spans="1:6" s="5" customFormat="1" ht="15.75" hidden="1" outlineLevel="7" x14ac:dyDescent="0.25">
      <c r="A1162" s="45" t="s">
        <v>30</v>
      </c>
      <c r="B1162" s="27">
        <v>951</v>
      </c>
      <c r="C1162" s="51" t="s">
        <v>232</v>
      </c>
      <c r="D1162" s="55" t="s">
        <v>577</v>
      </c>
      <c r="E1162" s="48" t="str">
        <f t="shared" si="21"/>
        <v>0640100</v>
      </c>
      <c r="F1162" s="61" t="e">
        <f>#REF!</f>
        <v>#REF!</v>
      </c>
    </row>
    <row r="1163" spans="1:6" s="5" customFormat="1" ht="15.75" hidden="1" outlineLevel="3" x14ac:dyDescent="0.25">
      <c r="A1163" s="29" t="s">
        <v>34</v>
      </c>
      <c r="B1163" s="27">
        <v>951</v>
      </c>
      <c r="C1163" s="47" t="s">
        <v>232</v>
      </c>
      <c r="D1163" s="55" t="s">
        <v>577</v>
      </c>
      <c r="E1163" s="48" t="str">
        <f t="shared" si="21"/>
        <v>0640100</v>
      </c>
      <c r="F1163" s="61" t="e">
        <f>#REF!</f>
        <v>#REF!</v>
      </c>
    </row>
    <row r="1164" spans="1:6" s="5" customFormat="1" ht="15.75" hidden="1" outlineLevel="5" x14ac:dyDescent="0.25">
      <c r="A1164" s="45" t="s">
        <v>237</v>
      </c>
      <c r="B1164" s="27">
        <v>951</v>
      </c>
      <c r="C1164" s="47" t="s">
        <v>232</v>
      </c>
      <c r="D1164" s="55" t="s">
        <v>577</v>
      </c>
      <c r="E1164" s="48" t="str">
        <f t="shared" si="21"/>
        <v>0640100</v>
      </c>
      <c r="F1164" s="61" t="e">
        <f>#REF!</f>
        <v>#REF!</v>
      </c>
    </row>
    <row r="1165" spans="1:6" s="5" customFormat="1" ht="15.75" hidden="1" outlineLevel="6" x14ac:dyDescent="0.25">
      <c r="A1165" s="45" t="s">
        <v>28</v>
      </c>
      <c r="B1165" s="27">
        <v>951</v>
      </c>
      <c r="C1165" s="47" t="s">
        <v>232</v>
      </c>
      <c r="D1165" s="55" t="s">
        <v>577</v>
      </c>
      <c r="E1165" s="48" t="str">
        <f t="shared" si="21"/>
        <v>0640100</v>
      </c>
      <c r="F1165" s="61" t="e">
        <f>#REF!</f>
        <v>#REF!</v>
      </c>
    </row>
    <row r="1166" spans="1:6" s="5" customFormat="1" ht="15.75" hidden="1" outlineLevel="7" x14ac:dyDescent="0.25">
      <c r="A1166" s="45" t="s">
        <v>30</v>
      </c>
      <c r="B1166" s="27">
        <v>951</v>
      </c>
      <c r="C1166" s="51" t="s">
        <v>232</v>
      </c>
      <c r="D1166" s="55" t="s">
        <v>577</v>
      </c>
      <c r="E1166" s="48" t="str">
        <f t="shared" si="21"/>
        <v>0640100</v>
      </c>
      <c r="F1166" s="61" t="e">
        <f>#REF!</f>
        <v>#REF!</v>
      </c>
    </row>
    <row r="1167" spans="1:6" s="5" customFormat="1" ht="15.75" hidden="1" outlineLevel="3" x14ac:dyDescent="0.25">
      <c r="A1167" s="29" t="s">
        <v>34</v>
      </c>
      <c r="B1167" s="27">
        <v>951</v>
      </c>
      <c r="C1167" s="47" t="s">
        <v>232</v>
      </c>
      <c r="D1167" s="55" t="s">
        <v>577</v>
      </c>
      <c r="E1167" s="48" t="str">
        <f t="shared" si="21"/>
        <v>0640100</v>
      </c>
      <c r="F1167" s="61" t="e">
        <f>#REF!</f>
        <v>#REF!</v>
      </c>
    </row>
    <row r="1168" spans="1:6" s="5" customFormat="1" ht="22.5" hidden="1" outlineLevel="5" x14ac:dyDescent="0.25">
      <c r="A1168" s="45" t="s">
        <v>238</v>
      </c>
      <c r="B1168" s="27">
        <v>951</v>
      </c>
      <c r="C1168" s="47" t="s">
        <v>232</v>
      </c>
      <c r="D1168" s="55" t="s">
        <v>577</v>
      </c>
      <c r="E1168" s="48" t="str">
        <f t="shared" si="21"/>
        <v>0640100</v>
      </c>
      <c r="F1168" s="61" t="e">
        <f>#REF!</f>
        <v>#REF!</v>
      </c>
    </row>
    <row r="1169" spans="1:6" s="5" customFormat="1" ht="15.75" hidden="1" outlineLevel="6" x14ac:dyDescent="0.25">
      <c r="A1169" s="45" t="s">
        <v>47</v>
      </c>
      <c r="B1169" s="27">
        <v>951</v>
      </c>
      <c r="C1169" s="47" t="s">
        <v>232</v>
      </c>
      <c r="D1169" s="55" t="s">
        <v>577</v>
      </c>
      <c r="E1169" s="48" t="str">
        <f t="shared" si="21"/>
        <v>0640100</v>
      </c>
      <c r="F1169" s="61" t="e">
        <f>#REF!</f>
        <v>#REF!</v>
      </c>
    </row>
    <row r="1170" spans="1:6" s="5" customFormat="1" ht="22.5" hidden="1" outlineLevel="7" x14ac:dyDescent="0.25">
      <c r="A1170" s="45" t="s">
        <v>153</v>
      </c>
      <c r="B1170" s="27">
        <v>951</v>
      </c>
      <c r="C1170" s="51" t="s">
        <v>232</v>
      </c>
      <c r="D1170" s="55" t="s">
        <v>577</v>
      </c>
      <c r="E1170" s="48" t="str">
        <f t="shared" si="21"/>
        <v>0640100</v>
      </c>
      <c r="F1170" s="61" t="e">
        <f>#REF!</f>
        <v>#REF!</v>
      </c>
    </row>
    <row r="1171" spans="1:6" s="5" customFormat="1" ht="22.5" hidden="1" outlineLevel="3" x14ac:dyDescent="0.25">
      <c r="A1171" s="29" t="s">
        <v>153</v>
      </c>
      <c r="B1171" s="27">
        <v>951</v>
      </c>
      <c r="C1171" s="47" t="s">
        <v>232</v>
      </c>
      <c r="D1171" s="55" t="s">
        <v>577</v>
      </c>
      <c r="E1171" s="48" t="str">
        <f t="shared" si="21"/>
        <v>0640100</v>
      </c>
      <c r="F1171" s="61" t="e">
        <f>#REF!</f>
        <v>#REF!</v>
      </c>
    </row>
    <row r="1172" spans="1:6" s="5" customFormat="1" ht="15.75" hidden="1" outlineLevel="5" x14ac:dyDescent="0.25">
      <c r="A1172" s="45" t="s">
        <v>79</v>
      </c>
      <c r="B1172" s="27">
        <v>951</v>
      </c>
      <c r="C1172" s="47" t="s">
        <v>232</v>
      </c>
      <c r="D1172" s="55" t="s">
        <v>577</v>
      </c>
      <c r="E1172" s="48" t="str">
        <f t="shared" si="21"/>
        <v>0640100</v>
      </c>
      <c r="F1172" s="61" t="e">
        <f>#REF!</f>
        <v>#REF!</v>
      </c>
    </row>
    <row r="1173" spans="1:6" s="5" customFormat="1" ht="33.75" hidden="1" outlineLevel="6" x14ac:dyDescent="0.25">
      <c r="A1173" s="45" t="s">
        <v>16</v>
      </c>
      <c r="B1173" s="27">
        <v>951</v>
      </c>
      <c r="C1173" s="47" t="s">
        <v>232</v>
      </c>
      <c r="D1173" s="55" t="s">
        <v>577</v>
      </c>
      <c r="E1173" s="48" t="str">
        <f t="shared" si="21"/>
        <v>0640100</v>
      </c>
      <c r="F1173" s="61" t="e">
        <f>#REF!</f>
        <v>#REF!</v>
      </c>
    </row>
    <row r="1174" spans="1:6" s="5" customFormat="1" ht="15.75" hidden="1" outlineLevel="7" x14ac:dyDescent="0.25">
      <c r="A1174" s="45" t="s">
        <v>80</v>
      </c>
      <c r="B1174" s="27">
        <v>951</v>
      </c>
      <c r="C1174" s="51" t="s">
        <v>232</v>
      </c>
      <c r="D1174" s="55" t="s">
        <v>577</v>
      </c>
      <c r="E1174" s="48" t="str">
        <f t="shared" si="21"/>
        <v>0640100</v>
      </c>
      <c r="F1174" s="61" t="e">
        <f>#REF!</f>
        <v>#REF!</v>
      </c>
    </row>
    <row r="1175" spans="1:6" s="5" customFormat="1" ht="15.75" hidden="1" outlineLevel="7" x14ac:dyDescent="0.25">
      <c r="A1175" s="29" t="s">
        <v>20</v>
      </c>
      <c r="B1175" s="27">
        <v>951</v>
      </c>
      <c r="C1175" s="51" t="s">
        <v>232</v>
      </c>
      <c r="D1175" s="55" t="s">
        <v>577</v>
      </c>
      <c r="E1175" s="48" t="str">
        <f t="shared" si="21"/>
        <v>0640100</v>
      </c>
      <c r="F1175" s="61" t="e">
        <f>#REF!</f>
        <v>#REF!</v>
      </c>
    </row>
    <row r="1176" spans="1:6" s="5" customFormat="1" ht="15.75" hidden="1" outlineLevel="5" x14ac:dyDescent="0.25">
      <c r="A1176" s="29" t="s">
        <v>26</v>
      </c>
      <c r="B1176" s="27">
        <v>951</v>
      </c>
      <c r="C1176" s="47" t="s">
        <v>232</v>
      </c>
      <c r="D1176" s="55" t="s">
        <v>577</v>
      </c>
      <c r="E1176" s="48" t="str">
        <f t="shared" si="21"/>
        <v>0640100</v>
      </c>
      <c r="F1176" s="61" t="e">
        <f>#REF!</f>
        <v>#REF!</v>
      </c>
    </row>
    <row r="1177" spans="1:6" s="5" customFormat="1" ht="15.75" hidden="1" outlineLevel="6" x14ac:dyDescent="0.25">
      <c r="A1177" s="45" t="s">
        <v>28</v>
      </c>
      <c r="B1177" s="27">
        <v>951</v>
      </c>
      <c r="C1177" s="47" t="s">
        <v>232</v>
      </c>
      <c r="D1177" s="55" t="s">
        <v>577</v>
      </c>
      <c r="E1177" s="48" t="str">
        <f t="shared" si="21"/>
        <v>0640100</v>
      </c>
      <c r="F1177" s="61" t="e">
        <f>#REF!</f>
        <v>#REF!</v>
      </c>
    </row>
    <row r="1178" spans="1:6" s="5" customFormat="1" ht="15.75" hidden="1" outlineLevel="7" x14ac:dyDescent="0.25">
      <c r="A1178" s="45" t="s">
        <v>30</v>
      </c>
      <c r="B1178" s="27">
        <v>951</v>
      </c>
      <c r="C1178" s="51" t="s">
        <v>232</v>
      </c>
      <c r="D1178" s="55" t="s">
        <v>577</v>
      </c>
      <c r="E1178" s="48" t="str">
        <f t="shared" si="21"/>
        <v>0640100</v>
      </c>
      <c r="F1178" s="61" t="e">
        <f>#REF!</f>
        <v>#REF!</v>
      </c>
    </row>
    <row r="1179" spans="1:6" s="5" customFormat="1" ht="15.75" hidden="1" outlineLevel="7" x14ac:dyDescent="0.25">
      <c r="A1179" s="29" t="s">
        <v>32</v>
      </c>
      <c r="B1179" s="27">
        <v>951</v>
      </c>
      <c r="C1179" s="51" t="s">
        <v>232</v>
      </c>
      <c r="D1179" s="55" t="s">
        <v>577</v>
      </c>
      <c r="E1179" s="48" t="str">
        <f t="shared" si="21"/>
        <v>0640100</v>
      </c>
      <c r="F1179" s="61" t="e">
        <f>#REF!</f>
        <v>#REF!</v>
      </c>
    </row>
    <row r="1180" spans="1:6" s="5" customFormat="1" ht="15.75" hidden="1" outlineLevel="5" x14ac:dyDescent="0.25">
      <c r="A1180" s="29" t="s">
        <v>34</v>
      </c>
      <c r="B1180" s="27">
        <v>951</v>
      </c>
      <c r="C1180" s="47" t="s">
        <v>232</v>
      </c>
      <c r="D1180" s="55" t="s">
        <v>577</v>
      </c>
      <c r="E1180" s="48" t="str">
        <f t="shared" si="21"/>
        <v>0640100</v>
      </c>
      <c r="F1180" s="61" t="e">
        <f>#REF!</f>
        <v>#REF!</v>
      </c>
    </row>
    <row r="1181" spans="1:6" s="5" customFormat="1" ht="22.5" hidden="1" outlineLevel="6" x14ac:dyDescent="0.25">
      <c r="A1181" s="45" t="s">
        <v>105</v>
      </c>
      <c r="B1181" s="27">
        <v>951</v>
      </c>
      <c r="C1181" s="47" t="s">
        <v>232</v>
      </c>
      <c r="D1181" s="55" t="s">
        <v>577</v>
      </c>
      <c r="E1181" s="48" t="str">
        <f t="shared" si="21"/>
        <v>0640100</v>
      </c>
      <c r="F1181" s="61" t="e">
        <f>#REF!</f>
        <v>#REF!</v>
      </c>
    </row>
    <row r="1182" spans="1:6" s="5" customFormat="1" ht="15.75" hidden="1" outlineLevel="7" x14ac:dyDescent="0.25">
      <c r="A1182" s="45" t="s">
        <v>106</v>
      </c>
      <c r="B1182" s="27">
        <v>951</v>
      </c>
      <c r="C1182" s="51" t="s">
        <v>232</v>
      </c>
      <c r="D1182" s="55" t="s">
        <v>577</v>
      </c>
      <c r="E1182" s="48" t="str">
        <f t="shared" si="21"/>
        <v>0640100</v>
      </c>
      <c r="F1182" s="61" t="e">
        <f>#REF!</f>
        <v>#REF!</v>
      </c>
    </row>
    <row r="1183" spans="1:6" s="5" customFormat="1" ht="22.5" hidden="1" outlineLevel="5" x14ac:dyDescent="0.25">
      <c r="A1183" s="29" t="s">
        <v>107</v>
      </c>
      <c r="B1183" s="27">
        <v>951</v>
      </c>
      <c r="C1183" s="47" t="s">
        <v>232</v>
      </c>
      <c r="D1183" s="55" t="s">
        <v>577</v>
      </c>
      <c r="E1183" s="48" t="str">
        <f t="shared" si="21"/>
        <v>0640100</v>
      </c>
      <c r="F1183" s="61" t="e">
        <f>#REF!</f>
        <v>#REF!</v>
      </c>
    </row>
    <row r="1184" spans="1:6" s="5" customFormat="1" ht="15.75" hidden="1" outlineLevel="6" x14ac:dyDescent="0.25">
      <c r="A1184" s="45" t="s">
        <v>47</v>
      </c>
      <c r="B1184" s="27">
        <v>951</v>
      </c>
      <c r="C1184" s="47" t="s">
        <v>232</v>
      </c>
      <c r="D1184" s="55" t="s">
        <v>577</v>
      </c>
      <c r="E1184" s="48" t="str">
        <f t="shared" si="21"/>
        <v>0640100</v>
      </c>
      <c r="F1184" s="61" t="e">
        <f>#REF!</f>
        <v>#REF!</v>
      </c>
    </row>
    <row r="1185" spans="1:6" s="5" customFormat="1" ht="15.75" hidden="1" outlineLevel="7" x14ac:dyDescent="0.25">
      <c r="A1185" s="45" t="s">
        <v>49</v>
      </c>
      <c r="B1185" s="27">
        <v>951</v>
      </c>
      <c r="C1185" s="51" t="s">
        <v>232</v>
      </c>
      <c r="D1185" s="55" t="s">
        <v>577</v>
      </c>
      <c r="E1185" s="48" t="str">
        <f t="shared" si="21"/>
        <v>0640100</v>
      </c>
      <c r="F1185" s="61" t="e">
        <f>#REF!</f>
        <v>#REF!</v>
      </c>
    </row>
    <row r="1186" spans="1:6" s="5" customFormat="1" ht="15.75" hidden="1" outlineLevel="7" x14ac:dyDescent="0.25">
      <c r="A1186" s="29" t="s">
        <v>56</v>
      </c>
      <c r="B1186" s="27">
        <v>951</v>
      </c>
      <c r="C1186" s="51" t="s">
        <v>232</v>
      </c>
      <c r="D1186" s="55" t="s">
        <v>577</v>
      </c>
      <c r="E1186" s="48" t="str">
        <f t="shared" si="21"/>
        <v>0640100</v>
      </c>
      <c r="F1186" s="61" t="e">
        <f>#REF!</f>
        <v>#REF!</v>
      </c>
    </row>
    <row r="1187" spans="1:6" s="5" customFormat="1" ht="15.75" hidden="1" outlineLevel="2" x14ac:dyDescent="0.25">
      <c r="A1187" s="29" t="s">
        <v>51</v>
      </c>
      <c r="B1187" s="27">
        <v>951</v>
      </c>
      <c r="C1187" s="47" t="s">
        <v>232</v>
      </c>
      <c r="D1187" s="55" t="s">
        <v>577</v>
      </c>
      <c r="E1187" s="48" t="str">
        <f t="shared" si="21"/>
        <v>0640100</v>
      </c>
      <c r="F1187" s="61" t="e">
        <f>#REF!</f>
        <v>#REF!</v>
      </c>
    </row>
    <row r="1188" spans="1:6" s="5" customFormat="1" ht="15.75" hidden="1" outlineLevel="3" x14ac:dyDescent="0.25">
      <c r="A1188" s="45" t="s">
        <v>118</v>
      </c>
      <c r="B1188" s="27">
        <v>951</v>
      </c>
      <c r="C1188" s="47" t="s">
        <v>232</v>
      </c>
      <c r="D1188" s="55" t="s">
        <v>577</v>
      </c>
      <c r="E1188" s="48" t="str">
        <f t="shared" si="21"/>
        <v>0640100</v>
      </c>
      <c r="F1188" s="61" t="e">
        <f>#REF!</f>
        <v>#REF!</v>
      </c>
    </row>
    <row r="1189" spans="1:6" s="5" customFormat="1" ht="22.5" hidden="1" outlineLevel="5" x14ac:dyDescent="0.25">
      <c r="A1189" s="45" t="s">
        <v>239</v>
      </c>
      <c r="B1189" s="27">
        <v>951</v>
      </c>
      <c r="C1189" s="47" t="s">
        <v>232</v>
      </c>
      <c r="D1189" s="55" t="s">
        <v>577</v>
      </c>
      <c r="E1189" s="48" t="str">
        <f t="shared" si="21"/>
        <v>0640100</v>
      </c>
      <c r="F1189" s="61" t="e">
        <f>#REF!</f>
        <v>#REF!</v>
      </c>
    </row>
    <row r="1190" spans="1:6" s="5" customFormat="1" ht="15.75" hidden="1" outlineLevel="6" x14ac:dyDescent="0.25">
      <c r="A1190" s="45" t="s">
        <v>28</v>
      </c>
      <c r="B1190" s="27">
        <v>951</v>
      </c>
      <c r="C1190" s="47" t="s">
        <v>232</v>
      </c>
      <c r="D1190" s="55" t="s">
        <v>577</v>
      </c>
      <c r="E1190" s="48" t="str">
        <f t="shared" si="21"/>
        <v>0640100</v>
      </c>
      <c r="F1190" s="61" t="e">
        <f>#REF!</f>
        <v>#REF!</v>
      </c>
    </row>
    <row r="1191" spans="1:6" s="5" customFormat="1" ht="15.75" hidden="1" outlineLevel="7" x14ac:dyDescent="0.25">
      <c r="A1191" s="45" t="s">
        <v>30</v>
      </c>
      <c r="B1191" s="27">
        <v>951</v>
      </c>
      <c r="C1191" s="51" t="s">
        <v>232</v>
      </c>
      <c r="D1191" s="55" t="s">
        <v>577</v>
      </c>
      <c r="E1191" s="48" t="str">
        <f t="shared" si="21"/>
        <v>0640100</v>
      </c>
      <c r="F1191" s="61" t="e">
        <f>#REF!</f>
        <v>#REF!</v>
      </c>
    </row>
    <row r="1192" spans="1:6" s="5" customFormat="1" ht="15.75" hidden="1" outlineLevel="5" x14ac:dyDescent="0.25">
      <c r="A1192" s="29" t="s">
        <v>34</v>
      </c>
      <c r="B1192" s="27">
        <v>951</v>
      </c>
      <c r="C1192" s="47" t="s">
        <v>232</v>
      </c>
      <c r="D1192" s="55" t="s">
        <v>577</v>
      </c>
      <c r="E1192" s="48" t="str">
        <f t="shared" si="21"/>
        <v>0640100</v>
      </c>
      <c r="F1192" s="61" t="e">
        <f>#REF!</f>
        <v>#REF!</v>
      </c>
    </row>
    <row r="1193" spans="1:6" s="5" customFormat="1" ht="15.75" hidden="1" outlineLevel="6" x14ac:dyDescent="0.25">
      <c r="A1193" s="45" t="s">
        <v>100</v>
      </c>
      <c r="B1193" s="27">
        <v>951</v>
      </c>
      <c r="C1193" s="47" t="s">
        <v>232</v>
      </c>
      <c r="D1193" s="55" t="s">
        <v>577</v>
      </c>
      <c r="E1193" s="48" t="str">
        <f t="shared" si="21"/>
        <v>0640100</v>
      </c>
      <c r="F1193" s="61" t="e">
        <f>#REF!</f>
        <v>#REF!</v>
      </c>
    </row>
    <row r="1194" spans="1:6" s="5" customFormat="1" ht="15.75" hidden="1" outlineLevel="7" x14ac:dyDescent="0.25">
      <c r="A1194" s="45" t="s">
        <v>182</v>
      </c>
      <c r="B1194" s="27">
        <v>951</v>
      </c>
      <c r="C1194" s="51" t="s">
        <v>232</v>
      </c>
      <c r="D1194" s="55" t="s">
        <v>577</v>
      </c>
      <c r="E1194" s="48" t="str">
        <f t="shared" si="21"/>
        <v>0640100</v>
      </c>
      <c r="F1194" s="61" t="e">
        <f>#REF!</f>
        <v>#REF!</v>
      </c>
    </row>
    <row r="1195" spans="1:6" s="5" customFormat="1" ht="22.5" hidden="1" outlineLevel="5" x14ac:dyDescent="0.25">
      <c r="A1195" s="29" t="s">
        <v>218</v>
      </c>
      <c r="B1195" s="27">
        <v>951</v>
      </c>
      <c r="C1195" s="47" t="s">
        <v>232</v>
      </c>
      <c r="D1195" s="55" t="s">
        <v>577</v>
      </c>
      <c r="E1195" s="48" t="str">
        <f t="shared" si="21"/>
        <v>0640100</v>
      </c>
      <c r="F1195" s="61" t="e">
        <f>#REF!</f>
        <v>#REF!</v>
      </c>
    </row>
    <row r="1196" spans="1:6" s="5" customFormat="1" ht="15.75" hidden="1" outlineLevel="6" x14ac:dyDescent="0.25">
      <c r="A1196" s="45" t="s">
        <v>47</v>
      </c>
      <c r="B1196" s="27">
        <v>951</v>
      </c>
      <c r="C1196" s="47" t="s">
        <v>232</v>
      </c>
      <c r="D1196" s="55" t="s">
        <v>577</v>
      </c>
      <c r="E1196" s="48" t="str">
        <f t="shared" si="21"/>
        <v>0640100</v>
      </c>
      <c r="F1196" s="61" t="e">
        <f>#REF!</f>
        <v>#REF!</v>
      </c>
    </row>
    <row r="1197" spans="1:6" s="5" customFormat="1" ht="22.5" hidden="1" outlineLevel="7" x14ac:dyDescent="0.25">
      <c r="A1197" s="45" t="s">
        <v>153</v>
      </c>
      <c r="B1197" s="27">
        <v>951</v>
      </c>
      <c r="C1197" s="51" t="s">
        <v>232</v>
      </c>
      <c r="D1197" s="55" t="s">
        <v>577</v>
      </c>
      <c r="E1197" s="48" t="str">
        <f t="shared" si="21"/>
        <v>0640100</v>
      </c>
      <c r="F1197" s="61" t="e">
        <f>#REF!</f>
        <v>#REF!</v>
      </c>
    </row>
    <row r="1198" spans="1:6" s="5" customFormat="1" ht="22.5" hidden="1" outlineLevel="3" x14ac:dyDescent="0.25">
      <c r="A1198" s="29" t="s">
        <v>153</v>
      </c>
      <c r="B1198" s="27">
        <v>951</v>
      </c>
      <c r="C1198" s="47" t="s">
        <v>232</v>
      </c>
      <c r="D1198" s="55" t="s">
        <v>577</v>
      </c>
      <c r="E1198" s="48" t="str">
        <f t="shared" si="21"/>
        <v>0640100</v>
      </c>
      <c r="F1198" s="61" t="e">
        <f>#REF!</f>
        <v>#REF!</v>
      </c>
    </row>
    <row r="1199" spans="1:6" s="5" customFormat="1" ht="15.75" hidden="1" outlineLevel="5" x14ac:dyDescent="0.25">
      <c r="A1199" s="45" t="s">
        <v>240</v>
      </c>
      <c r="B1199" s="27">
        <v>951</v>
      </c>
      <c r="C1199" s="47" t="s">
        <v>232</v>
      </c>
      <c r="D1199" s="55" t="s">
        <v>577</v>
      </c>
      <c r="E1199" s="48" t="str">
        <f t="shared" si="21"/>
        <v>0640100</v>
      </c>
      <c r="F1199" s="61" t="e">
        <f>#REF!</f>
        <v>#REF!</v>
      </c>
    </row>
    <row r="1200" spans="1:6" s="5" customFormat="1" ht="15.75" hidden="1" outlineLevel="6" x14ac:dyDescent="0.25">
      <c r="A1200" s="45" t="s">
        <v>100</v>
      </c>
      <c r="B1200" s="27">
        <v>951</v>
      </c>
      <c r="C1200" s="47" t="s">
        <v>232</v>
      </c>
      <c r="D1200" s="55" t="s">
        <v>577</v>
      </c>
      <c r="E1200" s="48" t="str">
        <f t="shared" si="21"/>
        <v>0640100</v>
      </c>
      <c r="F1200" s="61" t="e">
        <f>#REF!</f>
        <v>#REF!</v>
      </c>
    </row>
    <row r="1201" spans="1:6" s="5" customFormat="1" ht="15.75" hidden="1" outlineLevel="7" x14ac:dyDescent="0.25">
      <c r="A1201" s="45" t="s">
        <v>182</v>
      </c>
      <c r="B1201" s="27">
        <v>951</v>
      </c>
      <c r="C1201" s="51" t="s">
        <v>232</v>
      </c>
      <c r="D1201" s="55" t="s">
        <v>577</v>
      </c>
      <c r="E1201" s="48" t="str">
        <f t="shared" si="21"/>
        <v>0640100</v>
      </c>
      <c r="F1201" s="61" t="e">
        <f>#REF!</f>
        <v>#REF!</v>
      </c>
    </row>
    <row r="1202" spans="1:6" s="5" customFormat="1" ht="22.5" hidden="1" outlineLevel="3" x14ac:dyDescent="0.25">
      <c r="A1202" s="29" t="s">
        <v>183</v>
      </c>
      <c r="B1202" s="27">
        <v>951</v>
      </c>
      <c r="C1202" s="47" t="s">
        <v>232</v>
      </c>
      <c r="D1202" s="55" t="s">
        <v>577</v>
      </c>
      <c r="E1202" s="48" t="str">
        <f t="shared" si="21"/>
        <v>0640100</v>
      </c>
      <c r="F1202" s="61" t="e">
        <f>#REF!</f>
        <v>#REF!</v>
      </c>
    </row>
    <row r="1203" spans="1:6" s="5" customFormat="1" ht="33.75" hidden="1" outlineLevel="5" x14ac:dyDescent="0.25">
      <c r="A1203" s="45" t="s">
        <v>241</v>
      </c>
      <c r="B1203" s="27">
        <v>951</v>
      </c>
      <c r="C1203" s="47" t="s">
        <v>232</v>
      </c>
      <c r="D1203" s="55" t="s">
        <v>577</v>
      </c>
      <c r="E1203" s="48" t="str">
        <f t="shared" si="21"/>
        <v>0640100</v>
      </c>
      <c r="F1203" s="61" t="e">
        <f>#REF!</f>
        <v>#REF!</v>
      </c>
    </row>
    <row r="1204" spans="1:6" s="5" customFormat="1" ht="15.75" hidden="1" outlineLevel="6" x14ac:dyDescent="0.25">
      <c r="A1204" s="45" t="s">
        <v>28</v>
      </c>
      <c r="B1204" s="27">
        <v>951</v>
      </c>
      <c r="C1204" s="47" t="s">
        <v>232</v>
      </c>
      <c r="D1204" s="55" t="s">
        <v>577</v>
      </c>
      <c r="E1204" s="48" t="str">
        <f t="shared" si="21"/>
        <v>0640100</v>
      </c>
      <c r="F1204" s="61" t="e">
        <f>#REF!</f>
        <v>#REF!</v>
      </c>
    </row>
    <row r="1205" spans="1:6" s="5" customFormat="1" ht="15.75" hidden="1" outlineLevel="7" x14ac:dyDescent="0.25">
      <c r="A1205" s="45" t="s">
        <v>30</v>
      </c>
      <c r="B1205" s="27">
        <v>951</v>
      </c>
      <c r="C1205" s="51" t="s">
        <v>232</v>
      </c>
      <c r="D1205" s="55" t="s">
        <v>577</v>
      </c>
      <c r="E1205" s="48" t="str">
        <f t="shared" si="21"/>
        <v>0640100</v>
      </c>
      <c r="F1205" s="61" t="e">
        <f>#REF!</f>
        <v>#REF!</v>
      </c>
    </row>
    <row r="1206" spans="1:6" s="5" customFormat="1" ht="15.75" hidden="1" outlineLevel="3" x14ac:dyDescent="0.25">
      <c r="A1206" s="29" t="s">
        <v>230</v>
      </c>
      <c r="B1206" s="27">
        <v>951</v>
      </c>
      <c r="C1206" s="47" t="s">
        <v>232</v>
      </c>
      <c r="D1206" s="55" t="s">
        <v>577</v>
      </c>
      <c r="E1206" s="48" t="str">
        <f t="shared" si="21"/>
        <v>0640100</v>
      </c>
      <c r="F1206" s="61" t="e">
        <f>#REF!</f>
        <v>#REF!</v>
      </c>
    </row>
    <row r="1207" spans="1:6" s="5" customFormat="1" ht="22.5" hidden="1" outlineLevel="5" x14ac:dyDescent="0.25">
      <c r="A1207" s="45" t="s">
        <v>185</v>
      </c>
      <c r="B1207" s="27">
        <v>951</v>
      </c>
      <c r="C1207" s="47" t="s">
        <v>232</v>
      </c>
      <c r="D1207" s="55" t="s">
        <v>577</v>
      </c>
      <c r="E1207" s="48" t="str">
        <f t="shared" si="21"/>
        <v>0640100</v>
      </c>
      <c r="F1207" s="61" t="e">
        <f>#REF!</f>
        <v>#REF!</v>
      </c>
    </row>
    <row r="1208" spans="1:6" s="5" customFormat="1" ht="15.75" hidden="1" outlineLevel="6" x14ac:dyDescent="0.25">
      <c r="A1208" s="45" t="s">
        <v>28</v>
      </c>
      <c r="B1208" s="27">
        <v>951</v>
      </c>
      <c r="C1208" s="47" t="s">
        <v>232</v>
      </c>
      <c r="D1208" s="55" t="s">
        <v>577</v>
      </c>
      <c r="E1208" s="48" t="str">
        <f t="shared" si="21"/>
        <v>0640100</v>
      </c>
      <c r="F1208" s="61" t="e">
        <f>#REF!</f>
        <v>#REF!</v>
      </c>
    </row>
    <row r="1209" spans="1:6" s="5" customFormat="1" ht="15.75" hidden="1" outlineLevel="7" x14ac:dyDescent="0.25">
      <c r="A1209" s="45" t="s">
        <v>30</v>
      </c>
      <c r="B1209" s="27">
        <v>951</v>
      </c>
      <c r="C1209" s="51" t="s">
        <v>232</v>
      </c>
      <c r="D1209" s="55" t="s">
        <v>577</v>
      </c>
      <c r="E1209" s="48" t="str">
        <f t="shared" si="21"/>
        <v>0640100</v>
      </c>
      <c r="F1209" s="61" t="e">
        <f>#REF!</f>
        <v>#REF!</v>
      </c>
    </row>
    <row r="1210" spans="1:6" s="5" customFormat="1" ht="15.75" hidden="1" outlineLevel="3" x14ac:dyDescent="0.25">
      <c r="A1210" s="29" t="s">
        <v>34</v>
      </c>
      <c r="B1210" s="27">
        <v>951</v>
      </c>
      <c r="C1210" s="47" t="s">
        <v>232</v>
      </c>
      <c r="D1210" s="55" t="s">
        <v>577</v>
      </c>
      <c r="E1210" s="48" t="str">
        <f t="shared" si="21"/>
        <v>0640100</v>
      </c>
      <c r="F1210" s="61" t="e">
        <f>#REF!</f>
        <v>#REF!</v>
      </c>
    </row>
    <row r="1211" spans="1:6" s="5" customFormat="1" ht="22.5" hidden="1" outlineLevel="5" x14ac:dyDescent="0.25">
      <c r="A1211" s="45" t="s">
        <v>242</v>
      </c>
      <c r="B1211" s="27">
        <v>951</v>
      </c>
      <c r="C1211" s="47" t="s">
        <v>232</v>
      </c>
      <c r="D1211" s="55" t="s">
        <v>577</v>
      </c>
      <c r="E1211" s="48" t="str">
        <f t="shared" si="21"/>
        <v>0640100</v>
      </c>
      <c r="F1211" s="61" t="e">
        <f>#REF!</f>
        <v>#REF!</v>
      </c>
    </row>
    <row r="1212" spans="1:6" s="5" customFormat="1" ht="15.75" hidden="1" outlineLevel="6" x14ac:dyDescent="0.25">
      <c r="A1212" s="45" t="s">
        <v>28</v>
      </c>
      <c r="B1212" s="27">
        <v>951</v>
      </c>
      <c r="C1212" s="47" t="s">
        <v>232</v>
      </c>
      <c r="D1212" s="55" t="s">
        <v>577</v>
      </c>
      <c r="E1212" s="48" t="str">
        <f t="shared" si="21"/>
        <v>0640100</v>
      </c>
      <c r="F1212" s="61" t="e">
        <f>#REF!</f>
        <v>#REF!</v>
      </c>
    </row>
    <row r="1213" spans="1:6" s="5" customFormat="1" ht="15.75" hidden="1" outlineLevel="7" x14ac:dyDescent="0.25">
      <c r="A1213" s="45" t="s">
        <v>30</v>
      </c>
      <c r="B1213" s="27">
        <v>951</v>
      </c>
      <c r="C1213" s="51" t="s">
        <v>232</v>
      </c>
      <c r="D1213" s="55" t="s">
        <v>577</v>
      </c>
      <c r="E1213" s="48" t="str">
        <f t="shared" si="21"/>
        <v>0640100</v>
      </c>
      <c r="F1213" s="61" t="e">
        <f>#REF!</f>
        <v>#REF!</v>
      </c>
    </row>
    <row r="1214" spans="1:6" s="5" customFormat="1" ht="15.75" hidden="1" outlineLevel="3" x14ac:dyDescent="0.25">
      <c r="A1214" s="29" t="s">
        <v>34</v>
      </c>
      <c r="B1214" s="27">
        <v>951</v>
      </c>
      <c r="C1214" s="47" t="s">
        <v>232</v>
      </c>
      <c r="D1214" s="55" t="s">
        <v>577</v>
      </c>
      <c r="E1214" s="48" t="str">
        <f t="shared" si="21"/>
        <v>0640100</v>
      </c>
      <c r="F1214" s="61" t="e">
        <f>#REF!</f>
        <v>#REF!</v>
      </c>
    </row>
    <row r="1215" spans="1:6" s="5" customFormat="1" ht="33.75" hidden="1" outlineLevel="5" x14ac:dyDescent="0.25">
      <c r="A1215" s="45" t="s">
        <v>243</v>
      </c>
      <c r="B1215" s="27">
        <v>951</v>
      </c>
      <c r="C1215" s="47" t="s">
        <v>232</v>
      </c>
      <c r="D1215" s="55" t="s">
        <v>577</v>
      </c>
      <c r="E1215" s="48" t="str">
        <f t="shared" si="21"/>
        <v>0640100</v>
      </c>
      <c r="F1215" s="61" t="e">
        <f>#REF!</f>
        <v>#REF!</v>
      </c>
    </row>
    <row r="1216" spans="1:6" s="5" customFormat="1" ht="15.75" hidden="1" outlineLevel="6" x14ac:dyDescent="0.25">
      <c r="A1216" s="45" t="s">
        <v>47</v>
      </c>
      <c r="B1216" s="27">
        <v>951</v>
      </c>
      <c r="C1216" s="47" t="s">
        <v>232</v>
      </c>
      <c r="D1216" s="55" t="s">
        <v>577</v>
      </c>
      <c r="E1216" s="48" t="str">
        <f t="shared" si="21"/>
        <v>0640100</v>
      </c>
      <c r="F1216" s="61" t="e">
        <f>#REF!</f>
        <v>#REF!</v>
      </c>
    </row>
    <row r="1217" spans="1:6" s="5" customFormat="1" ht="22.5" hidden="1" outlineLevel="7" x14ac:dyDescent="0.25">
      <c r="A1217" s="45" t="s">
        <v>153</v>
      </c>
      <c r="B1217" s="27">
        <v>951</v>
      </c>
      <c r="C1217" s="51" t="s">
        <v>232</v>
      </c>
      <c r="D1217" s="55" t="s">
        <v>577</v>
      </c>
      <c r="E1217" s="48" t="str">
        <f t="shared" si="21"/>
        <v>0640100</v>
      </c>
      <c r="F1217" s="61" t="e">
        <f>#REF!</f>
        <v>#REF!</v>
      </c>
    </row>
    <row r="1218" spans="1:6" s="5" customFormat="1" ht="22.5" hidden="1" outlineLevel="3" x14ac:dyDescent="0.25">
      <c r="A1218" s="29" t="s">
        <v>153</v>
      </c>
      <c r="B1218" s="27">
        <v>951</v>
      </c>
      <c r="C1218" s="47" t="s">
        <v>232</v>
      </c>
      <c r="D1218" s="55" t="s">
        <v>577</v>
      </c>
      <c r="E1218" s="48" t="str">
        <f t="shared" si="21"/>
        <v>0640100</v>
      </c>
      <c r="F1218" s="61" t="e">
        <f>#REF!</f>
        <v>#REF!</v>
      </c>
    </row>
    <row r="1219" spans="1:6" s="5" customFormat="1" ht="22.5" hidden="1" outlineLevel="4" x14ac:dyDescent="0.25">
      <c r="A1219" s="45" t="s">
        <v>219</v>
      </c>
      <c r="B1219" s="27">
        <v>951</v>
      </c>
      <c r="C1219" s="47" t="s">
        <v>232</v>
      </c>
      <c r="D1219" s="55" t="s">
        <v>577</v>
      </c>
      <c r="E1219" s="48" t="str">
        <f t="shared" si="21"/>
        <v>0640100</v>
      </c>
      <c r="F1219" s="61" t="e">
        <f>#REF!</f>
        <v>#REF!</v>
      </c>
    </row>
    <row r="1220" spans="1:6" s="5" customFormat="1" ht="22.5" hidden="1" outlineLevel="5" x14ac:dyDescent="0.25">
      <c r="A1220" s="45" t="s">
        <v>244</v>
      </c>
      <c r="B1220" s="27">
        <v>951</v>
      </c>
      <c r="C1220" s="47" t="s">
        <v>232</v>
      </c>
      <c r="D1220" s="55" t="s">
        <v>577</v>
      </c>
      <c r="E1220" s="48" t="str">
        <f t="shared" ref="E1220:E1229" si="22">D1220</f>
        <v>0640100</v>
      </c>
      <c r="F1220" s="61" t="e">
        <f>#REF!</f>
        <v>#REF!</v>
      </c>
    </row>
    <row r="1221" spans="1:6" s="5" customFormat="1" ht="15.75" hidden="1" outlineLevel="6" x14ac:dyDescent="0.25">
      <c r="A1221" s="45" t="s">
        <v>47</v>
      </c>
      <c r="B1221" s="27">
        <v>951</v>
      </c>
      <c r="C1221" s="47" t="s">
        <v>232</v>
      </c>
      <c r="D1221" s="55" t="s">
        <v>577</v>
      </c>
      <c r="E1221" s="48" t="str">
        <f t="shared" si="22"/>
        <v>0640100</v>
      </c>
      <c r="F1221" s="61" t="e">
        <f>#REF!</f>
        <v>#REF!</v>
      </c>
    </row>
    <row r="1222" spans="1:6" s="5" customFormat="1" ht="22.5" hidden="1" outlineLevel="7" x14ac:dyDescent="0.25">
      <c r="A1222" s="45" t="s">
        <v>153</v>
      </c>
      <c r="B1222" s="27">
        <v>951</v>
      </c>
      <c r="C1222" s="51" t="s">
        <v>232</v>
      </c>
      <c r="D1222" s="55" t="s">
        <v>577</v>
      </c>
      <c r="E1222" s="48" t="str">
        <f t="shared" si="22"/>
        <v>0640100</v>
      </c>
      <c r="F1222" s="61" t="e">
        <f>#REF!</f>
        <v>#REF!</v>
      </c>
    </row>
    <row r="1223" spans="1:6" s="5" customFormat="1" ht="22.5" hidden="1" outlineLevel="3" x14ac:dyDescent="0.25">
      <c r="A1223" s="29" t="s">
        <v>153</v>
      </c>
      <c r="B1223" s="27">
        <v>951</v>
      </c>
      <c r="C1223" s="47" t="s">
        <v>232</v>
      </c>
      <c r="D1223" s="55" t="s">
        <v>577</v>
      </c>
      <c r="E1223" s="48" t="str">
        <f t="shared" si="22"/>
        <v>0640100</v>
      </c>
      <c r="F1223" s="61" t="e">
        <f>#REF!</f>
        <v>#REF!</v>
      </c>
    </row>
    <row r="1224" spans="1:6" s="5" customFormat="1" ht="45" hidden="1" outlineLevel="5" x14ac:dyDescent="0.25">
      <c r="A1224" s="45" t="s">
        <v>245</v>
      </c>
      <c r="B1224" s="27">
        <v>951</v>
      </c>
      <c r="C1224" s="47" t="s">
        <v>232</v>
      </c>
      <c r="D1224" s="55" t="s">
        <v>577</v>
      </c>
      <c r="E1224" s="48" t="str">
        <f t="shared" si="22"/>
        <v>0640100</v>
      </c>
      <c r="F1224" s="61" t="e">
        <f>#REF!</f>
        <v>#REF!</v>
      </c>
    </row>
    <row r="1225" spans="1:6" s="5" customFormat="1" ht="15.75" hidden="1" outlineLevel="6" x14ac:dyDescent="0.25">
      <c r="A1225" s="45" t="s">
        <v>186</v>
      </c>
      <c r="B1225" s="27">
        <v>951</v>
      </c>
      <c r="C1225" s="47" t="s">
        <v>232</v>
      </c>
      <c r="D1225" s="55" t="s">
        <v>577</v>
      </c>
      <c r="E1225" s="48" t="str">
        <f t="shared" si="22"/>
        <v>0640100</v>
      </c>
      <c r="F1225" s="61" t="e">
        <f>#REF!</f>
        <v>#REF!</v>
      </c>
    </row>
    <row r="1226" spans="1:6" s="5" customFormat="1" ht="22.5" hidden="1" outlineLevel="7" x14ac:dyDescent="0.25">
      <c r="A1226" s="45" t="s">
        <v>187</v>
      </c>
      <c r="B1226" s="27">
        <v>951</v>
      </c>
      <c r="C1226" s="51" t="s">
        <v>232</v>
      </c>
      <c r="D1226" s="55" t="s">
        <v>577</v>
      </c>
      <c r="E1226" s="48" t="str">
        <f t="shared" si="22"/>
        <v>0640100</v>
      </c>
      <c r="F1226" s="61" t="e">
        <f>#REF!</f>
        <v>#REF!</v>
      </c>
    </row>
    <row r="1227" spans="1:6" s="5" customFormat="1" ht="22.5" hidden="1" outlineLevel="2" x14ac:dyDescent="0.25">
      <c r="A1227" s="29" t="s">
        <v>188</v>
      </c>
      <c r="B1227" s="27">
        <v>951</v>
      </c>
      <c r="C1227" s="47" t="s">
        <v>232</v>
      </c>
      <c r="D1227" s="55" t="s">
        <v>577</v>
      </c>
      <c r="E1227" s="48" t="str">
        <f t="shared" si="22"/>
        <v>0640100</v>
      </c>
      <c r="F1227" s="61" t="e">
        <f>#REF!</f>
        <v>#REF!</v>
      </c>
    </row>
    <row r="1228" spans="1:6" s="5" customFormat="1" ht="33.75" hidden="1" outlineLevel="5" x14ac:dyDescent="0.25">
      <c r="A1228" s="45" t="s">
        <v>246</v>
      </c>
      <c r="B1228" s="27">
        <v>951</v>
      </c>
      <c r="C1228" s="47" t="s">
        <v>232</v>
      </c>
      <c r="D1228" s="55" t="s">
        <v>577</v>
      </c>
      <c r="E1228" s="48" t="str">
        <f t="shared" si="22"/>
        <v>0640100</v>
      </c>
      <c r="F1228" s="61" t="e">
        <f>#REF!</f>
        <v>#REF!</v>
      </c>
    </row>
    <row r="1229" spans="1:6" s="5" customFormat="1" ht="15.75" hidden="1" outlineLevel="6" x14ac:dyDescent="0.25">
      <c r="A1229" s="45" t="s">
        <v>100</v>
      </c>
      <c r="B1229" s="27">
        <v>951</v>
      </c>
      <c r="C1229" s="47" t="s">
        <v>232</v>
      </c>
      <c r="D1229" s="55" t="s">
        <v>577</v>
      </c>
      <c r="E1229" s="48" t="str">
        <f t="shared" si="22"/>
        <v>0640100</v>
      </c>
      <c r="F1229" s="61" t="e">
        <f>#REF!</f>
        <v>#REF!</v>
      </c>
    </row>
    <row r="1230" spans="1:6" s="5" customFormat="1" ht="15.75" outlineLevel="7" x14ac:dyDescent="0.25">
      <c r="A1230" s="29" t="s">
        <v>637</v>
      </c>
      <c r="B1230" s="27">
        <v>951</v>
      </c>
      <c r="C1230" s="51" t="s">
        <v>197</v>
      </c>
      <c r="D1230" s="55" t="s">
        <v>597</v>
      </c>
      <c r="E1230" s="62" t="s">
        <v>29</v>
      </c>
      <c r="F1230" s="56">
        <f>F1231</f>
        <v>6780</v>
      </c>
    </row>
    <row r="1231" spans="1:6" s="5" customFormat="1" ht="22.5" outlineLevel="7" x14ac:dyDescent="0.25">
      <c r="A1231" s="29" t="s">
        <v>638</v>
      </c>
      <c r="B1231" s="27">
        <v>951</v>
      </c>
      <c r="C1231" s="51" t="s">
        <v>197</v>
      </c>
      <c r="D1231" s="55" t="s">
        <v>597</v>
      </c>
      <c r="E1231" s="62" t="s">
        <v>31</v>
      </c>
      <c r="F1231" s="56">
        <f>F1232</f>
        <v>6780</v>
      </c>
    </row>
    <row r="1232" spans="1:6" s="5" customFormat="1" ht="22.5" outlineLevel="7" x14ac:dyDescent="0.25">
      <c r="A1232" s="29" t="s">
        <v>639</v>
      </c>
      <c r="B1232" s="27">
        <v>951</v>
      </c>
      <c r="C1232" s="51" t="s">
        <v>197</v>
      </c>
      <c r="D1232" s="55" t="s">
        <v>597</v>
      </c>
      <c r="E1232" s="62" t="s">
        <v>35</v>
      </c>
      <c r="F1232" s="56">
        <v>6780</v>
      </c>
    </row>
    <row r="1233" spans="1:6" s="5" customFormat="1" ht="23.25" outlineLevel="7" x14ac:dyDescent="0.25">
      <c r="A1233" s="28" t="s">
        <v>659</v>
      </c>
      <c r="B1233" s="27">
        <v>951</v>
      </c>
      <c r="C1233" s="51" t="s">
        <v>197</v>
      </c>
      <c r="D1233" s="55" t="s">
        <v>700</v>
      </c>
      <c r="E1233" s="62" t="s">
        <v>658</v>
      </c>
      <c r="F1233" s="56">
        <v>353.9</v>
      </c>
    </row>
    <row r="1234" spans="1:6" s="5" customFormat="1" ht="15.75" outlineLevel="7" x14ac:dyDescent="0.25">
      <c r="A1234" s="29" t="s">
        <v>637</v>
      </c>
      <c r="B1234" s="27">
        <v>951</v>
      </c>
      <c r="C1234" s="51" t="s">
        <v>197</v>
      </c>
      <c r="D1234" s="55" t="s">
        <v>711</v>
      </c>
      <c r="E1234" s="62" t="s">
        <v>29</v>
      </c>
      <c r="F1234" s="56">
        <f>F1235</f>
        <v>598</v>
      </c>
    </row>
    <row r="1235" spans="1:6" s="5" customFormat="1" ht="15.75" outlineLevel="7" x14ac:dyDescent="0.25">
      <c r="A1235" s="29" t="s">
        <v>710</v>
      </c>
      <c r="B1235" s="27">
        <v>951</v>
      </c>
      <c r="C1235" s="51" t="s">
        <v>197</v>
      </c>
      <c r="D1235" s="55" t="s">
        <v>711</v>
      </c>
      <c r="E1235" s="62" t="s">
        <v>35</v>
      </c>
      <c r="F1235" s="56">
        <v>598</v>
      </c>
    </row>
    <row r="1236" spans="1:6" s="5" customFormat="1" ht="15.75" outlineLevel="7" x14ac:dyDescent="0.25">
      <c r="A1236" s="45" t="s">
        <v>213</v>
      </c>
      <c r="B1236" s="59">
        <v>951</v>
      </c>
      <c r="C1236" s="47" t="s">
        <v>214</v>
      </c>
      <c r="D1236" s="72"/>
      <c r="E1236" s="73"/>
      <c r="F1236" s="49">
        <f>F1237</f>
        <v>68013.2</v>
      </c>
    </row>
    <row r="1237" spans="1:6" s="5" customFormat="1" ht="33.75" outlineLevel="7" x14ac:dyDescent="0.25">
      <c r="A1237" s="34" t="s">
        <v>690</v>
      </c>
      <c r="B1237" s="27">
        <v>951</v>
      </c>
      <c r="C1237" s="51" t="s">
        <v>214</v>
      </c>
      <c r="D1237" s="55" t="s">
        <v>598</v>
      </c>
      <c r="E1237" s="62"/>
      <c r="F1237" s="56">
        <f>F1238+F1246</f>
        <v>68013.2</v>
      </c>
    </row>
    <row r="1238" spans="1:6" s="5" customFormat="1" ht="23.25" outlineLevel="7" x14ac:dyDescent="0.25">
      <c r="A1238" s="26" t="s">
        <v>599</v>
      </c>
      <c r="B1238" s="27">
        <v>951</v>
      </c>
      <c r="C1238" s="51" t="s">
        <v>214</v>
      </c>
      <c r="D1238" s="55" t="s">
        <v>600</v>
      </c>
      <c r="E1238" s="62"/>
      <c r="F1238" s="56">
        <f>F1241+F1245+F1247</f>
        <v>59932.4</v>
      </c>
    </row>
    <row r="1239" spans="1:6" s="5" customFormat="1" ht="15.75" outlineLevel="7" x14ac:dyDescent="0.25">
      <c r="A1239" s="29" t="s">
        <v>637</v>
      </c>
      <c r="B1239" s="27">
        <v>951</v>
      </c>
      <c r="C1239" s="51" t="s">
        <v>214</v>
      </c>
      <c r="D1239" s="55" t="s">
        <v>601</v>
      </c>
      <c r="E1239" s="62" t="s">
        <v>29</v>
      </c>
      <c r="F1239" s="56">
        <f>F1240</f>
        <v>16639.5</v>
      </c>
    </row>
    <row r="1240" spans="1:6" s="5" customFormat="1" ht="22.5" outlineLevel="7" x14ac:dyDescent="0.25">
      <c r="A1240" s="29" t="s">
        <v>638</v>
      </c>
      <c r="B1240" s="27">
        <v>951</v>
      </c>
      <c r="C1240" s="51" t="s">
        <v>214</v>
      </c>
      <c r="D1240" s="55" t="s">
        <v>601</v>
      </c>
      <c r="E1240" s="62" t="s">
        <v>31</v>
      </c>
      <c r="F1240" s="56">
        <f>F1241</f>
        <v>16639.5</v>
      </c>
    </row>
    <row r="1241" spans="1:6" s="5" customFormat="1" ht="22.5" outlineLevel="7" x14ac:dyDescent="0.25">
      <c r="A1241" s="29" t="s">
        <v>639</v>
      </c>
      <c r="B1241" s="27">
        <v>951</v>
      </c>
      <c r="C1241" s="51" t="s">
        <v>214</v>
      </c>
      <c r="D1241" s="55" t="s">
        <v>601</v>
      </c>
      <c r="E1241" s="62" t="s">
        <v>35</v>
      </c>
      <c r="F1241" s="56">
        <v>16639.5</v>
      </c>
    </row>
    <row r="1242" spans="1:6" s="5" customFormat="1" ht="15.75" outlineLevel="7" x14ac:dyDescent="0.25">
      <c r="A1242" s="29" t="s">
        <v>707</v>
      </c>
      <c r="B1242" s="27">
        <v>951</v>
      </c>
      <c r="C1242" s="51" t="s">
        <v>214</v>
      </c>
      <c r="D1242" s="55" t="s">
        <v>601</v>
      </c>
      <c r="E1242" s="62" t="s">
        <v>705</v>
      </c>
      <c r="F1242" s="56">
        <f>F1243</f>
        <v>0</v>
      </c>
    </row>
    <row r="1243" spans="1:6" s="5" customFormat="1" ht="22.5" outlineLevel="7" x14ac:dyDescent="0.25">
      <c r="A1243" s="29" t="s">
        <v>733</v>
      </c>
      <c r="B1243" s="27">
        <v>951</v>
      </c>
      <c r="C1243" s="51" t="s">
        <v>214</v>
      </c>
      <c r="D1243" s="55" t="s">
        <v>601</v>
      </c>
      <c r="E1243" s="62" t="s">
        <v>732</v>
      </c>
      <c r="F1243" s="56">
        <v>0</v>
      </c>
    </row>
    <row r="1244" spans="1:6" s="5" customFormat="1" ht="15.75" outlineLevel="7" x14ac:dyDescent="0.25">
      <c r="A1244" s="29" t="s">
        <v>637</v>
      </c>
      <c r="B1244" s="27">
        <v>951</v>
      </c>
      <c r="C1244" s="51" t="s">
        <v>214</v>
      </c>
      <c r="D1244" s="55" t="s">
        <v>713</v>
      </c>
      <c r="E1244" s="62" t="s">
        <v>29</v>
      </c>
      <c r="F1244" s="56">
        <f>F1245</f>
        <v>1984.6</v>
      </c>
    </row>
    <row r="1245" spans="1:6" s="5" customFormat="1" ht="15.75" outlineLevel="7" x14ac:dyDescent="0.25">
      <c r="A1245" s="29" t="s">
        <v>710</v>
      </c>
      <c r="B1245" s="27">
        <v>951</v>
      </c>
      <c r="C1245" s="51" t="s">
        <v>214</v>
      </c>
      <c r="D1245" s="55" t="s">
        <v>713</v>
      </c>
      <c r="E1245" s="62" t="s">
        <v>35</v>
      </c>
      <c r="F1245" s="56">
        <v>1984.6</v>
      </c>
    </row>
    <row r="1246" spans="1:6" s="5" customFormat="1" ht="15.75" outlineLevel="7" x14ac:dyDescent="0.25">
      <c r="A1246" s="29" t="s">
        <v>710</v>
      </c>
      <c r="B1246" s="27">
        <v>951</v>
      </c>
      <c r="C1246" s="51" t="s">
        <v>214</v>
      </c>
      <c r="D1246" s="55" t="s">
        <v>721</v>
      </c>
      <c r="E1246" s="62" t="s">
        <v>35</v>
      </c>
      <c r="F1246" s="56">
        <v>8080.8</v>
      </c>
    </row>
    <row r="1247" spans="1:6" s="5" customFormat="1" ht="25.5" customHeight="1" outlineLevel="7" x14ac:dyDescent="0.25">
      <c r="A1247" s="29" t="s">
        <v>707</v>
      </c>
      <c r="B1247" s="27">
        <v>951</v>
      </c>
      <c r="C1247" s="51" t="s">
        <v>214</v>
      </c>
      <c r="D1247" s="55" t="s">
        <v>715</v>
      </c>
      <c r="E1247" s="62" t="s">
        <v>705</v>
      </c>
      <c r="F1247" s="56">
        <f>F1248</f>
        <v>41308.300000000003</v>
      </c>
    </row>
    <row r="1248" spans="1:6" s="5" customFormat="1" ht="27.75" customHeight="1" outlineLevel="7" x14ac:dyDescent="0.25">
      <c r="A1248" s="29" t="s">
        <v>733</v>
      </c>
      <c r="B1248" s="27">
        <v>951</v>
      </c>
      <c r="C1248" s="51" t="s">
        <v>214</v>
      </c>
      <c r="D1248" s="55" t="s">
        <v>715</v>
      </c>
      <c r="E1248" s="62" t="s">
        <v>732</v>
      </c>
      <c r="F1248" s="56">
        <f>16308.3+25000</f>
        <v>41308.300000000003</v>
      </c>
    </row>
    <row r="1249" spans="1:6" s="5" customFormat="1" ht="27.75" customHeight="1" outlineLevel="7" x14ac:dyDescent="0.25">
      <c r="A1249" s="29" t="s">
        <v>639</v>
      </c>
      <c r="B1249" s="27">
        <v>951</v>
      </c>
      <c r="C1249" s="51" t="s">
        <v>214</v>
      </c>
      <c r="D1249" s="55" t="s">
        <v>746</v>
      </c>
      <c r="E1249" s="62" t="s">
        <v>35</v>
      </c>
      <c r="F1249" s="56">
        <v>0</v>
      </c>
    </row>
    <row r="1250" spans="1:6" s="5" customFormat="1" ht="45" outlineLevel="7" x14ac:dyDescent="0.25">
      <c r="A1250" s="75" t="s">
        <v>648</v>
      </c>
      <c r="B1250" s="27">
        <v>951</v>
      </c>
      <c r="C1250" s="51" t="s">
        <v>214</v>
      </c>
      <c r="D1250" s="55" t="s">
        <v>746</v>
      </c>
      <c r="E1250" s="62" t="s">
        <v>647</v>
      </c>
      <c r="F1250" s="56">
        <v>0</v>
      </c>
    </row>
    <row r="1251" spans="1:6" s="5" customFormat="1" ht="15.75" x14ac:dyDescent="0.25">
      <c r="A1251" s="45" t="s">
        <v>231</v>
      </c>
      <c r="B1251" s="59">
        <v>951</v>
      </c>
      <c r="C1251" s="47" t="s">
        <v>232</v>
      </c>
      <c r="D1251" s="72"/>
      <c r="E1251" s="72"/>
      <c r="F1251" s="78">
        <f>F1252</f>
        <v>86.2</v>
      </c>
    </row>
    <row r="1252" spans="1:6" s="5" customFormat="1" ht="22.5" x14ac:dyDescent="0.25">
      <c r="A1252" s="34" t="s">
        <v>685</v>
      </c>
      <c r="B1252" s="27">
        <v>951</v>
      </c>
      <c r="C1252" s="51" t="s">
        <v>232</v>
      </c>
      <c r="D1252" s="55" t="s">
        <v>602</v>
      </c>
      <c r="E1252" s="55"/>
      <c r="F1252" s="77">
        <f>F1253</f>
        <v>86.2</v>
      </c>
    </row>
    <row r="1253" spans="1:6" s="5" customFormat="1" ht="15.75" outlineLevel="7" x14ac:dyDescent="0.25">
      <c r="A1253" s="29" t="s">
        <v>603</v>
      </c>
      <c r="B1253" s="27">
        <v>951</v>
      </c>
      <c r="C1253" s="51" t="s">
        <v>232</v>
      </c>
      <c r="D1253" s="55" t="s">
        <v>604</v>
      </c>
      <c r="E1253" s="55"/>
      <c r="F1253" s="77">
        <f>F1254+F1256</f>
        <v>86.2</v>
      </c>
    </row>
    <row r="1254" spans="1:6" s="5" customFormat="1" ht="15.75" outlineLevel="7" x14ac:dyDescent="0.25">
      <c r="A1254" s="29" t="s">
        <v>637</v>
      </c>
      <c r="B1254" s="27">
        <v>951</v>
      </c>
      <c r="C1254" s="51" t="s">
        <v>232</v>
      </c>
      <c r="D1254" s="55" t="s">
        <v>604</v>
      </c>
      <c r="E1254" s="55" t="s">
        <v>29</v>
      </c>
      <c r="F1254" s="77">
        <f>F1255</f>
        <v>86.2</v>
      </c>
    </row>
    <row r="1255" spans="1:6" s="5" customFormat="1" ht="15.75" outlineLevel="7" x14ac:dyDescent="0.25">
      <c r="A1255" s="29" t="s">
        <v>710</v>
      </c>
      <c r="B1255" s="27">
        <v>951</v>
      </c>
      <c r="C1255" s="51" t="s">
        <v>232</v>
      </c>
      <c r="D1255" s="55" t="s">
        <v>604</v>
      </c>
      <c r="E1255" s="55" t="s">
        <v>35</v>
      </c>
      <c r="F1255" s="77">
        <v>86.2</v>
      </c>
    </row>
    <row r="1256" spans="1:6" s="5" customFormat="1" ht="15.75" outlineLevel="7" x14ac:dyDescent="0.25">
      <c r="A1256" s="29" t="s">
        <v>47</v>
      </c>
      <c r="B1256" s="27">
        <v>951</v>
      </c>
      <c r="C1256" s="51" t="s">
        <v>232</v>
      </c>
      <c r="D1256" s="55" t="s">
        <v>604</v>
      </c>
      <c r="E1256" s="55" t="s">
        <v>48</v>
      </c>
      <c r="F1256" s="77">
        <f>F1257</f>
        <v>0</v>
      </c>
    </row>
    <row r="1257" spans="1:6" s="5" customFormat="1" ht="25.5" customHeight="1" outlineLevel="7" x14ac:dyDescent="0.25">
      <c r="A1257" s="28" t="s">
        <v>659</v>
      </c>
      <c r="B1257" s="27">
        <v>951</v>
      </c>
      <c r="C1257" s="51" t="s">
        <v>232</v>
      </c>
      <c r="D1257" s="55" t="s">
        <v>604</v>
      </c>
      <c r="E1257" s="55" t="s">
        <v>658</v>
      </c>
      <c r="F1257" s="77">
        <v>0</v>
      </c>
    </row>
    <row r="1258" spans="1:6" s="5" customFormat="1" ht="15.75" x14ac:dyDescent="0.25">
      <c r="A1258" s="45" t="s">
        <v>605</v>
      </c>
      <c r="B1258" s="59">
        <v>951</v>
      </c>
      <c r="C1258" s="47" t="s">
        <v>248</v>
      </c>
      <c r="D1258" s="72"/>
      <c r="E1258" s="72"/>
      <c r="F1258" s="78">
        <f>F1259+F1268</f>
        <v>36580.200000000004</v>
      </c>
    </row>
    <row r="1259" spans="1:6" s="5" customFormat="1" ht="22.5" x14ac:dyDescent="0.25">
      <c r="A1259" s="45" t="s">
        <v>686</v>
      </c>
      <c r="B1259" s="59">
        <v>951</v>
      </c>
      <c r="C1259" s="47" t="s">
        <v>250</v>
      </c>
      <c r="D1259" s="72"/>
      <c r="E1259" s="72"/>
      <c r="F1259" s="78">
        <f>F1260</f>
        <v>1185.9000000000001</v>
      </c>
    </row>
    <row r="1260" spans="1:6" s="5" customFormat="1" ht="15.75" x14ac:dyDescent="0.25">
      <c r="A1260" s="28" t="s">
        <v>671</v>
      </c>
      <c r="B1260" s="27">
        <v>951</v>
      </c>
      <c r="C1260" s="51" t="s">
        <v>250</v>
      </c>
      <c r="D1260" s="55" t="s">
        <v>606</v>
      </c>
      <c r="E1260" s="55"/>
      <c r="F1260" s="77">
        <f>F1261+F1264+F1266+F1263</f>
        <v>1185.9000000000001</v>
      </c>
    </row>
    <row r="1261" spans="1:6" s="5" customFormat="1" ht="22.5" x14ac:dyDescent="0.25">
      <c r="A1261" s="29" t="s">
        <v>638</v>
      </c>
      <c r="B1261" s="27">
        <v>951</v>
      </c>
      <c r="C1261" s="51" t="s">
        <v>250</v>
      </c>
      <c r="D1261" s="55" t="s">
        <v>606</v>
      </c>
      <c r="E1261" s="55" t="s">
        <v>31</v>
      </c>
      <c r="F1261" s="77">
        <f>F1262</f>
        <v>25</v>
      </c>
    </row>
    <row r="1262" spans="1:6" s="5" customFormat="1" ht="22.5" x14ac:dyDescent="0.25">
      <c r="A1262" s="29" t="s">
        <v>639</v>
      </c>
      <c r="B1262" s="27">
        <v>951</v>
      </c>
      <c r="C1262" s="51" t="s">
        <v>250</v>
      </c>
      <c r="D1262" s="55" t="s">
        <v>606</v>
      </c>
      <c r="E1262" s="55" t="s">
        <v>35</v>
      </c>
      <c r="F1262" s="77">
        <v>25</v>
      </c>
    </row>
    <row r="1263" spans="1:6" s="5" customFormat="1" ht="33.75" x14ac:dyDescent="0.25">
      <c r="A1263" s="29" t="s">
        <v>749</v>
      </c>
      <c r="B1263" s="27">
        <v>951</v>
      </c>
      <c r="C1263" s="51" t="s">
        <v>250</v>
      </c>
      <c r="D1263" s="55" t="s">
        <v>606</v>
      </c>
      <c r="E1263" s="55" t="s">
        <v>750</v>
      </c>
      <c r="F1263" s="77">
        <v>15.4</v>
      </c>
    </row>
    <row r="1264" spans="1:6" s="5" customFormat="1" ht="15.75" x14ac:dyDescent="0.25">
      <c r="A1264" s="29" t="s">
        <v>707</v>
      </c>
      <c r="B1264" s="27">
        <v>951</v>
      </c>
      <c r="C1264" s="51" t="s">
        <v>250</v>
      </c>
      <c r="D1264" s="55" t="s">
        <v>606</v>
      </c>
      <c r="E1264" s="55" t="s">
        <v>705</v>
      </c>
      <c r="F1264" s="77">
        <f>F1265</f>
        <v>1114.2</v>
      </c>
    </row>
    <row r="1265" spans="1:6" s="5" customFormat="1" ht="22.5" customHeight="1" x14ac:dyDescent="0.25">
      <c r="A1265" s="29" t="s">
        <v>708</v>
      </c>
      <c r="B1265" s="27">
        <v>951</v>
      </c>
      <c r="C1265" s="51" t="s">
        <v>250</v>
      </c>
      <c r="D1265" s="55" t="s">
        <v>606</v>
      </c>
      <c r="E1265" s="55" t="s">
        <v>706</v>
      </c>
      <c r="F1265" s="77">
        <v>1114.2</v>
      </c>
    </row>
    <row r="1266" spans="1:6" s="5" customFormat="1" ht="15.75" outlineLevel="7" x14ac:dyDescent="0.25">
      <c r="A1266" s="29" t="s">
        <v>114</v>
      </c>
      <c r="B1266" s="27">
        <v>951</v>
      </c>
      <c r="C1266" s="51" t="s">
        <v>250</v>
      </c>
      <c r="D1266" s="55" t="s">
        <v>606</v>
      </c>
      <c r="E1266" s="62" t="s">
        <v>646</v>
      </c>
      <c r="F1266" s="56">
        <f>F1267</f>
        <v>31.3</v>
      </c>
    </row>
    <row r="1267" spans="1:6" s="5" customFormat="1" ht="58.5" customHeight="1" outlineLevel="7" x14ac:dyDescent="0.25">
      <c r="A1267" s="75" t="s">
        <v>648</v>
      </c>
      <c r="B1267" s="27">
        <v>951</v>
      </c>
      <c r="C1267" s="51" t="s">
        <v>250</v>
      </c>
      <c r="D1267" s="55" t="s">
        <v>606</v>
      </c>
      <c r="E1267" s="62" t="s">
        <v>647</v>
      </c>
      <c r="F1267" s="56">
        <v>31.3</v>
      </c>
    </row>
    <row r="1268" spans="1:6" s="5" customFormat="1" ht="22.5" x14ac:dyDescent="0.25">
      <c r="A1268" s="45" t="s">
        <v>687</v>
      </c>
      <c r="B1268" s="59">
        <v>951</v>
      </c>
      <c r="C1268" s="47" t="s">
        <v>248</v>
      </c>
      <c r="D1268" s="72" t="s">
        <v>607</v>
      </c>
      <c r="E1268" s="72"/>
      <c r="F1268" s="78">
        <f>F1269+F1293</f>
        <v>35394.300000000003</v>
      </c>
    </row>
    <row r="1269" spans="1:6" s="5" customFormat="1" ht="15.75" outlineLevel="7" x14ac:dyDescent="0.25">
      <c r="A1269" s="45" t="s">
        <v>252</v>
      </c>
      <c r="B1269" s="59">
        <v>951</v>
      </c>
      <c r="C1269" s="47" t="s">
        <v>253</v>
      </c>
      <c r="D1269" s="72" t="s">
        <v>607</v>
      </c>
      <c r="E1269" s="62"/>
      <c r="F1269" s="49">
        <f>F1270+F1289</f>
        <v>14956.7</v>
      </c>
    </row>
    <row r="1270" spans="1:6" s="5" customFormat="1" ht="33.75" outlineLevel="7" x14ac:dyDescent="0.25">
      <c r="A1270" s="34" t="s">
        <v>691</v>
      </c>
      <c r="B1270" s="27">
        <v>951</v>
      </c>
      <c r="C1270" s="51" t="s">
        <v>253</v>
      </c>
      <c r="D1270" s="55" t="s">
        <v>608</v>
      </c>
      <c r="E1270" s="62"/>
      <c r="F1270" s="56">
        <f>F1271+F1274+F1277</f>
        <v>14307.800000000001</v>
      </c>
    </row>
    <row r="1271" spans="1:6" s="5" customFormat="1" ht="15.75" outlineLevel="7" x14ac:dyDescent="0.25">
      <c r="A1271" s="29" t="s">
        <v>637</v>
      </c>
      <c r="B1271" s="27">
        <v>951</v>
      </c>
      <c r="C1271" s="51" t="s">
        <v>253</v>
      </c>
      <c r="D1271" s="55" t="s">
        <v>609</v>
      </c>
      <c r="E1271" s="62" t="s">
        <v>29</v>
      </c>
      <c r="F1271" s="56">
        <f>F1272</f>
        <v>1099.5999999999999</v>
      </c>
    </row>
    <row r="1272" spans="1:6" s="5" customFormat="1" ht="22.5" outlineLevel="7" x14ac:dyDescent="0.25">
      <c r="A1272" s="29" t="s">
        <v>638</v>
      </c>
      <c r="B1272" s="27">
        <v>951</v>
      </c>
      <c r="C1272" s="51" t="s">
        <v>253</v>
      </c>
      <c r="D1272" s="55" t="s">
        <v>609</v>
      </c>
      <c r="E1272" s="62" t="s">
        <v>31</v>
      </c>
      <c r="F1272" s="56">
        <f>F1273</f>
        <v>1099.5999999999999</v>
      </c>
    </row>
    <row r="1273" spans="1:6" s="5" customFormat="1" ht="22.5" outlineLevel="7" x14ac:dyDescent="0.25">
      <c r="A1273" s="29" t="s">
        <v>639</v>
      </c>
      <c r="B1273" s="27">
        <v>951</v>
      </c>
      <c r="C1273" s="51" t="s">
        <v>253</v>
      </c>
      <c r="D1273" s="55" t="s">
        <v>609</v>
      </c>
      <c r="E1273" s="62" t="s">
        <v>35</v>
      </c>
      <c r="F1273" s="56">
        <v>1099.5999999999999</v>
      </c>
    </row>
    <row r="1274" spans="1:6" s="5" customFormat="1" ht="15.75" outlineLevel="7" x14ac:dyDescent="0.25">
      <c r="A1274" s="29" t="s">
        <v>47</v>
      </c>
      <c r="B1274" s="27">
        <v>951</v>
      </c>
      <c r="C1274" s="51" t="s">
        <v>253</v>
      </c>
      <c r="D1274" s="55" t="s">
        <v>609</v>
      </c>
      <c r="E1274" s="62" t="s">
        <v>48</v>
      </c>
      <c r="F1274" s="56">
        <f>F1275</f>
        <v>441.5</v>
      </c>
    </row>
    <row r="1275" spans="1:6" s="5" customFormat="1" ht="15.75" customHeight="1" outlineLevel="7" x14ac:dyDescent="0.25">
      <c r="A1275" s="29" t="s">
        <v>720</v>
      </c>
      <c r="B1275" s="27">
        <v>951</v>
      </c>
      <c r="C1275" s="51" t="s">
        <v>253</v>
      </c>
      <c r="D1275" s="55" t="s">
        <v>609</v>
      </c>
      <c r="E1275" s="62" t="s">
        <v>646</v>
      </c>
      <c r="F1275" s="56">
        <f>F1276</f>
        <v>441.5</v>
      </c>
    </row>
    <row r="1276" spans="1:6" s="5" customFormat="1" ht="25.5" customHeight="1" outlineLevel="7" x14ac:dyDescent="0.25">
      <c r="A1276" s="29" t="s">
        <v>719</v>
      </c>
      <c r="B1276" s="27">
        <v>951</v>
      </c>
      <c r="C1276" s="51" t="s">
        <v>253</v>
      </c>
      <c r="D1276" s="55" t="s">
        <v>609</v>
      </c>
      <c r="E1276" s="62" t="s">
        <v>647</v>
      </c>
      <c r="F1276" s="56">
        <v>441.5</v>
      </c>
    </row>
    <row r="1277" spans="1:6" s="5" customFormat="1" ht="33.75" outlineLevel="7" x14ac:dyDescent="0.25">
      <c r="A1277" s="29" t="s">
        <v>665</v>
      </c>
      <c r="B1277" s="27">
        <v>951</v>
      </c>
      <c r="C1277" s="51" t="s">
        <v>253</v>
      </c>
      <c r="D1277" s="55" t="s">
        <v>666</v>
      </c>
      <c r="E1277" s="62"/>
      <c r="F1277" s="56">
        <f>F1278+F1279</f>
        <v>12766.7</v>
      </c>
    </row>
    <row r="1278" spans="1:6" s="5" customFormat="1" ht="21.75" customHeight="1" outlineLevel="7" x14ac:dyDescent="0.25">
      <c r="A1278" s="29" t="s">
        <v>735</v>
      </c>
      <c r="B1278" s="27">
        <v>951</v>
      </c>
      <c r="C1278" s="51" t="s">
        <v>253</v>
      </c>
      <c r="D1278" s="55" t="s">
        <v>666</v>
      </c>
      <c r="E1278" s="62" t="s">
        <v>734</v>
      </c>
      <c r="F1278" s="56">
        <v>522.9</v>
      </c>
    </row>
    <row r="1279" spans="1:6" s="5" customFormat="1" ht="22.5" outlineLevel="7" x14ac:dyDescent="0.25">
      <c r="A1279" s="29" t="s">
        <v>639</v>
      </c>
      <c r="B1279" s="27">
        <v>951</v>
      </c>
      <c r="C1279" s="51" t="s">
        <v>253</v>
      </c>
      <c r="D1279" s="55" t="s">
        <v>666</v>
      </c>
      <c r="E1279" s="62" t="s">
        <v>35</v>
      </c>
      <c r="F1279" s="54">
        <f>12766.7-522.9</f>
        <v>12243.800000000001</v>
      </c>
    </row>
    <row r="1280" spans="1:6" s="5" customFormat="1" ht="22.5" hidden="1" outlineLevel="2" x14ac:dyDescent="0.25">
      <c r="A1280" s="29" t="s">
        <v>153</v>
      </c>
      <c r="B1280" s="27">
        <v>951</v>
      </c>
      <c r="C1280" s="47" t="s">
        <v>253</v>
      </c>
      <c r="D1280" s="55" t="s">
        <v>578</v>
      </c>
      <c r="E1280" s="48" t="str">
        <f>D1280</f>
        <v>0620100</v>
      </c>
      <c r="F1280" s="61" t="e">
        <f>#REF!</f>
        <v>#REF!</v>
      </c>
    </row>
    <row r="1281" spans="1:6" s="5" customFormat="1" ht="15.75" hidden="1" outlineLevel="3" x14ac:dyDescent="0.25">
      <c r="A1281" s="45" t="s">
        <v>252</v>
      </c>
      <c r="B1281" s="27">
        <v>951</v>
      </c>
      <c r="C1281" s="47" t="s">
        <v>253</v>
      </c>
      <c r="D1281" s="55" t="s">
        <v>578</v>
      </c>
      <c r="E1281" s="48" t="str">
        <f>D1281</f>
        <v>0620100</v>
      </c>
      <c r="F1281" s="61" t="e">
        <f>#REF!</f>
        <v>#REF!</v>
      </c>
    </row>
    <row r="1282" spans="1:6" s="5" customFormat="1" ht="15.75" hidden="1" outlineLevel="5" x14ac:dyDescent="0.25">
      <c r="A1282" s="45" t="s">
        <v>254</v>
      </c>
      <c r="B1282" s="27">
        <v>951</v>
      </c>
      <c r="C1282" s="47" t="s">
        <v>253</v>
      </c>
      <c r="D1282" s="55" t="s">
        <v>578</v>
      </c>
      <c r="E1282" s="48" t="str">
        <f t="shared" ref="E1282:E1288" si="23">D1282</f>
        <v>0620100</v>
      </c>
      <c r="F1282" s="61" t="e">
        <f>#REF!</f>
        <v>#REF!</v>
      </c>
    </row>
    <row r="1283" spans="1:6" s="5" customFormat="1" ht="15.75" hidden="1" outlineLevel="6" x14ac:dyDescent="0.25">
      <c r="A1283" s="45" t="s">
        <v>255</v>
      </c>
      <c r="B1283" s="27">
        <v>951</v>
      </c>
      <c r="C1283" s="47" t="s">
        <v>253</v>
      </c>
      <c r="D1283" s="55" t="s">
        <v>578</v>
      </c>
      <c r="E1283" s="48" t="str">
        <f t="shared" si="23"/>
        <v>0620100</v>
      </c>
      <c r="F1283" s="61" t="e">
        <f>#REF!</f>
        <v>#REF!</v>
      </c>
    </row>
    <row r="1284" spans="1:6" s="5" customFormat="1" ht="15.75" hidden="1" outlineLevel="7" x14ac:dyDescent="0.25">
      <c r="A1284" s="45" t="s">
        <v>28</v>
      </c>
      <c r="B1284" s="27">
        <v>951</v>
      </c>
      <c r="C1284" s="51" t="s">
        <v>253</v>
      </c>
      <c r="D1284" s="55" t="s">
        <v>578</v>
      </c>
      <c r="E1284" s="48" t="str">
        <f t="shared" si="23"/>
        <v>0620100</v>
      </c>
      <c r="F1284" s="61" t="e">
        <f>#REF!</f>
        <v>#REF!</v>
      </c>
    </row>
    <row r="1285" spans="1:6" s="5" customFormat="1" ht="15.75" hidden="1" outlineLevel="3" x14ac:dyDescent="0.25">
      <c r="A1285" s="45" t="s">
        <v>30</v>
      </c>
      <c r="B1285" s="27">
        <v>951</v>
      </c>
      <c r="C1285" s="47" t="s">
        <v>253</v>
      </c>
      <c r="D1285" s="55" t="s">
        <v>578</v>
      </c>
      <c r="E1285" s="48" t="str">
        <f t="shared" si="23"/>
        <v>0620100</v>
      </c>
      <c r="F1285" s="61" t="e">
        <f>#REF!</f>
        <v>#REF!</v>
      </c>
    </row>
    <row r="1286" spans="1:6" s="5" customFormat="1" ht="15.75" hidden="1" outlineLevel="5" x14ac:dyDescent="0.25">
      <c r="A1286" s="29" t="s">
        <v>34</v>
      </c>
      <c r="B1286" s="27">
        <v>951</v>
      </c>
      <c r="C1286" s="47" t="s">
        <v>253</v>
      </c>
      <c r="D1286" s="55" t="s">
        <v>578</v>
      </c>
      <c r="E1286" s="48" t="str">
        <f t="shared" si="23"/>
        <v>0620100</v>
      </c>
      <c r="F1286" s="61" t="e">
        <f>#REF!</f>
        <v>#REF!</v>
      </c>
    </row>
    <row r="1287" spans="1:6" s="5" customFormat="1" ht="22.5" hidden="1" outlineLevel="6" x14ac:dyDescent="0.25">
      <c r="A1287" s="45" t="s">
        <v>256</v>
      </c>
      <c r="B1287" s="27">
        <v>951</v>
      </c>
      <c r="C1287" s="47" t="s">
        <v>253</v>
      </c>
      <c r="D1287" s="55" t="s">
        <v>578</v>
      </c>
      <c r="E1287" s="48" t="str">
        <f t="shared" si="23"/>
        <v>0620100</v>
      </c>
      <c r="F1287" s="61" t="e">
        <f>#REF!</f>
        <v>#REF!</v>
      </c>
    </row>
    <row r="1288" spans="1:6" s="5" customFormat="1" ht="15.75" hidden="1" outlineLevel="7" x14ac:dyDescent="0.25">
      <c r="A1288" s="45" t="s">
        <v>47</v>
      </c>
      <c r="B1288" s="27">
        <v>951</v>
      </c>
      <c r="C1288" s="51" t="s">
        <v>253</v>
      </c>
      <c r="D1288" s="55" t="s">
        <v>578</v>
      </c>
      <c r="E1288" s="48" t="str">
        <f t="shared" si="23"/>
        <v>0620100</v>
      </c>
      <c r="F1288" s="61" t="e">
        <f>#REF!</f>
        <v>#REF!</v>
      </c>
    </row>
    <row r="1289" spans="1:6" s="5" customFormat="1" ht="15.75" outlineLevel="7" x14ac:dyDescent="0.25">
      <c r="A1289" s="29" t="s">
        <v>610</v>
      </c>
      <c r="B1289" s="27">
        <v>951</v>
      </c>
      <c r="C1289" s="51" t="s">
        <v>253</v>
      </c>
      <c r="D1289" s="55" t="s">
        <v>611</v>
      </c>
      <c r="E1289" s="48"/>
      <c r="F1289" s="61">
        <f>F1290</f>
        <v>648.9</v>
      </c>
    </row>
    <row r="1290" spans="1:6" s="5" customFormat="1" ht="15.75" outlineLevel="7" x14ac:dyDescent="0.25">
      <c r="A1290" s="29" t="s">
        <v>47</v>
      </c>
      <c r="B1290" s="27">
        <v>951</v>
      </c>
      <c r="C1290" s="51" t="s">
        <v>253</v>
      </c>
      <c r="D1290" s="55" t="s">
        <v>611</v>
      </c>
      <c r="E1290" s="62" t="s">
        <v>48</v>
      </c>
      <c r="F1290" s="56">
        <f>F1291+F1292</f>
        <v>648.9</v>
      </c>
    </row>
    <row r="1291" spans="1:6" s="5" customFormat="1" ht="33.75" customHeight="1" outlineLevel="7" x14ac:dyDescent="0.25">
      <c r="A1291" s="29" t="s">
        <v>656</v>
      </c>
      <c r="B1291" s="27">
        <v>951</v>
      </c>
      <c r="C1291" s="51" t="s">
        <v>253</v>
      </c>
      <c r="D1291" s="55" t="s">
        <v>611</v>
      </c>
      <c r="E1291" s="58">
        <v>811</v>
      </c>
      <c r="F1291" s="56">
        <v>0</v>
      </c>
    </row>
    <row r="1292" spans="1:6" s="5" customFormat="1" ht="33.75" customHeight="1" outlineLevel="7" x14ac:dyDescent="0.25">
      <c r="A1292" s="29" t="s">
        <v>659</v>
      </c>
      <c r="B1292" s="27">
        <v>951</v>
      </c>
      <c r="C1292" s="51" t="s">
        <v>253</v>
      </c>
      <c r="D1292" s="55" t="s">
        <v>611</v>
      </c>
      <c r="E1292" s="62" t="s">
        <v>658</v>
      </c>
      <c r="F1292" s="56">
        <v>648.9</v>
      </c>
    </row>
    <row r="1293" spans="1:6" s="16" customFormat="1" ht="15.75" outlineLevel="7" x14ac:dyDescent="0.25">
      <c r="A1293" s="45" t="s">
        <v>257</v>
      </c>
      <c r="B1293" s="59">
        <v>951</v>
      </c>
      <c r="C1293" s="47" t="s">
        <v>258</v>
      </c>
      <c r="D1293" s="72" t="s">
        <v>607</v>
      </c>
      <c r="E1293" s="73"/>
      <c r="F1293" s="49">
        <f>F1294+F1313</f>
        <v>20437.599999999999</v>
      </c>
    </row>
    <row r="1294" spans="1:6" s="5" customFormat="1" ht="33.75" outlineLevel="7" x14ac:dyDescent="0.25">
      <c r="A1294" s="34" t="s">
        <v>692</v>
      </c>
      <c r="B1294" s="27">
        <v>951</v>
      </c>
      <c r="C1294" s="51" t="s">
        <v>258</v>
      </c>
      <c r="D1294" s="55" t="s">
        <v>612</v>
      </c>
      <c r="E1294" s="73"/>
      <c r="F1294" s="56">
        <f>F1295+F1299+F1303</f>
        <v>9693.7000000000007</v>
      </c>
    </row>
    <row r="1295" spans="1:6" s="16" customFormat="1" ht="15.75" outlineLevel="7" x14ac:dyDescent="0.25">
      <c r="A1295" s="45" t="s">
        <v>259</v>
      </c>
      <c r="B1295" s="27">
        <v>951</v>
      </c>
      <c r="C1295" s="47" t="s">
        <v>258</v>
      </c>
      <c r="D1295" s="55" t="s">
        <v>613</v>
      </c>
      <c r="E1295" s="73"/>
      <c r="F1295" s="49">
        <f>F1296</f>
        <v>2962.2</v>
      </c>
    </row>
    <row r="1296" spans="1:6" s="5" customFormat="1" ht="15.75" outlineLevel="7" x14ac:dyDescent="0.25">
      <c r="A1296" s="29" t="s">
        <v>637</v>
      </c>
      <c r="B1296" s="27">
        <v>951</v>
      </c>
      <c r="C1296" s="51" t="s">
        <v>258</v>
      </c>
      <c r="D1296" s="55" t="s">
        <v>614</v>
      </c>
      <c r="E1296" s="62" t="s">
        <v>29</v>
      </c>
      <c r="F1296" s="56">
        <f>F1297</f>
        <v>2962.2</v>
      </c>
    </row>
    <row r="1297" spans="1:6" s="5" customFormat="1" ht="22.5" outlineLevel="7" x14ac:dyDescent="0.25">
      <c r="A1297" s="29" t="s">
        <v>638</v>
      </c>
      <c r="B1297" s="27">
        <v>951</v>
      </c>
      <c r="C1297" s="51" t="s">
        <v>258</v>
      </c>
      <c r="D1297" s="55" t="s">
        <v>614</v>
      </c>
      <c r="E1297" s="62" t="s">
        <v>31</v>
      </c>
      <c r="F1297" s="56">
        <f>F1298</f>
        <v>2962.2</v>
      </c>
    </row>
    <row r="1298" spans="1:6" s="5" customFormat="1" ht="22.5" outlineLevel="7" x14ac:dyDescent="0.25">
      <c r="A1298" s="29" t="s">
        <v>639</v>
      </c>
      <c r="B1298" s="27">
        <v>951</v>
      </c>
      <c r="C1298" s="51" t="s">
        <v>258</v>
      </c>
      <c r="D1298" s="55" t="s">
        <v>614</v>
      </c>
      <c r="E1298" s="62" t="s">
        <v>35</v>
      </c>
      <c r="F1298" s="56">
        <v>2962.2</v>
      </c>
    </row>
    <row r="1299" spans="1:6" s="5" customFormat="1" ht="15.75" outlineLevel="7" x14ac:dyDescent="0.25">
      <c r="A1299" s="45" t="s">
        <v>261</v>
      </c>
      <c r="B1299" s="59">
        <v>951</v>
      </c>
      <c r="C1299" s="47" t="s">
        <v>258</v>
      </c>
      <c r="D1299" s="55" t="s">
        <v>615</v>
      </c>
      <c r="E1299" s="73"/>
      <c r="F1299" s="49">
        <f>F1300</f>
        <v>75</v>
      </c>
    </row>
    <row r="1300" spans="1:6" s="5" customFormat="1" ht="15.75" outlineLevel="7" x14ac:dyDescent="0.25">
      <c r="A1300" s="29" t="s">
        <v>616</v>
      </c>
      <c r="B1300" s="27">
        <v>951</v>
      </c>
      <c r="C1300" s="51" t="s">
        <v>258</v>
      </c>
      <c r="D1300" s="55" t="s">
        <v>617</v>
      </c>
      <c r="E1300" s="62"/>
      <c r="F1300" s="56">
        <f>F1301</f>
        <v>75</v>
      </c>
    </row>
    <row r="1301" spans="1:6" s="5" customFormat="1" ht="15.75" outlineLevel="7" x14ac:dyDescent="0.25">
      <c r="A1301" s="29" t="s">
        <v>47</v>
      </c>
      <c r="B1301" s="27">
        <v>951</v>
      </c>
      <c r="C1301" s="51" t="s">
        <v>258</v>
      </c>
      <c r="D1301" s="55" t="s">
        <v>617</v>
      </c>
      <c r="E1301" s="62" t="s">
        <v>48</v>
      </c>
      <c r="F1301" s="56">
        <f>F1302</f>
        <v>75</v>
      </c>
    </row>
    <row r="1302" spans="1:6" s="5" customFormat="1" ht="22.5" outlineLevel="7" x14ac:dyDescent="0.25">
      <c r="A1302" s="29" t="s">
        <v>659</v>
      </c>
      <c r="B1302" s="27">
        <v>951</v>
      </c>
      <c r="C1302" s="51" t="s">
        <v>258</v>
      </c>
      <c r="D1302" s="55" t="s">
        <v>617</v>
      </c>
      <c r="E1302" s="62" t="s">
        <v>658</v>
      </c>
      <c r="F1302" s="56">
        <v>75</v>
      </c>
    </row>
    <row r="1303" spans="1:6" s="5" customFormat="1" ht="15.75" outlineLevel="7" x14ac:dyDescent="0.25">
      <c r="A1303" s="45" t="s">
        <v>262</v>
      </c>
      <c r="B1303" s="59">
        <v>951</v>
      </c>
      <c r="C1303" s="47" t="s">
        <v>258</v>
      </c>
      <c r="D1303" s="72" t="s">
        <v>607</v>
      </c>
      <c r="E1303" s="73"/>
      <c r="F1303" s="49">
        <f>F1304+F1307+F1309+F1311</f>
        <v>6656.5</v>
      </c>
    </row>
    <row r="1304" spans="1:6" s="5" customFormat="1" ht="15.75" outlineLevel="7" x14ac:dyDescent="0.25">
      <c r="A1304" s="29" t="s">
        <v>637</v>
      </c>
      <c r="B1304" s="27">
        <v>951</v>
      </c>
      <c r="C1304" s="51" t="s">
        <v>258</v>
      </c>
      <c r="D1304" s="55" t="s">
        <v>618</v>
      </c>
      <c r="E1304" s="62" t="s">
        <v>29</v>
      </c>
      <c r="F1304" s="56">
        <f>F1305</f>
        <v>5154.8</v>
      </c>
    </row>
    <row r="1305" spans="1:6" s="5" customFormat="1" ht="22.5" outlineLevel="7" x14ac:dyDescent="0.25">
      <c r="A1305" s="29" t="s">
        <v>638</v>
      </c>
      <c r="B1305" s="27">
        <v>951</v>
      </c>
      <c r="C1305" s="51" t="s">
        <v>258</v>
      </c>
      <c r="D1305" s="55" t="s">
        <v>618</v>
      </c>
      <c r="E1305" s="62" t="s">
        <v>31</v>
      </c>
      <c r="F1305" s="56">
        <f>F1306</f>
        <v>5154.8</v>
      </c>
    </row>
    <row r="1306" spans="1:6" s="5" customFormat="1" ht="22.5" outlineLevel="7" x14ac:dyDescent="0.25">
      <c r="A1306" s="29" t="s">
        <v>639</v>
      </c>
      <c r="B1306" s="27">
        <v>951</v>
      </c>
      <c r="C1306" s="51" t="s">
        <v>258</v>
      </c>
      <c r="D1306" s="55" t="s">
        <v>618</v>
      </c>
      <c r="E1306" s="62" t="s">
        <v>35</v>
      </c>
      <c r="F1306" s="56">
        <f>5031.8-650+100+673</f>
        <v>5154.8</v>
      </c>
    </row>
    <row r="1307" spans="1:6" s="5" customFormat="1" ht="15.75" outlineLevel="7" x14ac:dyDescent="0.25">
      <c r="A1307" s="29" t="s">
        <v>637</v>
      </c>
      <c r="B1307" s="27">
        <v>951</v>
      </c>
      <c r="C1307" s="51" t="s">
        <v>258</v>
      </c>
      <c r="D1307" s="55" t="s">
        <v>712</v>
      </c>
      <c r="E1307" s="62" t="s">
        <v>29</v>
      </c>
      <c r="F1307" s="56">
        <f>F1308</f>
        <v>585.5</v>
      </c>
    </row>
    <row r="1308" spans="1:6" s="5" customFormat="1" ht="15.75" outlineLevel="7" x14ac:dyDescent="0.25">
      <c r="A1308" s="29" t="s">
        <v>710</v>
      </c>
      <c r="B1308" s="27">
        <v>951</v>
      </c>
      <c r="C1308" s="51" t="s">
        <v>258</v>
      </c>
      <c r="D1308" s="55" t="s">
        <v>712</v>
      </c>
      <c r="E1308" s="62" t="s">
        <v>35</v>
      </c>
      <c r="F1308" s="56">
        <v>585.5</v>
      </c>
    </row>
    <row r="1309" spans="1:6" s="5" customFormat="1" ht="15.75" outlineLevel="7" x14ac:dyDescent="0.25">
      <c r="A1309" s="29" t="s">
        <v>637</v>
      </c>
      <c r="B1309" s="27">
        <v>951</v>
      </c>
      <c r="C1309" s="51" t="s">
        <v>258</v>
      </c>
      <c r="D1309" s="55" t="s">
        <v>716</v>
      </c>
      <c r="E1309" s="62" t="s">
        <v>29</v>
      </c>
      <c r="F1309" s="56">
        <f>F1310</f>
        <v>211.8</v>
      </c>
    </row>
    <row r="1310" spans="1:6" s="5" customFormat="1" ht="15.75" outlineLevel="7" x14ac:dyDescent="0.25">
      <c r="A1310" s="29" t="s">
        <v>710</v>
      </c>
      <c r="B1310" s="27">
        <v>951</v>
      </c>
      <c r="C1310" s="51" t="s">
        <v>258</v>
      </c>
      <c r="D1310" s="55" t="s">
        <v>716</v>
      </c>
      <c r="E1310" s="62" t="s">
        <v>35</v>
      </c>
      <c r="F1310" s="56">
        <v>211.8</v>
      </c>
    </row>
    <row r="1311" spans="1:6" s="5" customFormat="1" ht="15.75" outlineLevel="7" x14ac:dyDescent="0.25">
      <c r="A1311" s="29" t="s">
        <v>637</v>
      </c>
      <c r="B1311" s="27">
        <v>951</v>
      </c>
      <c r="C1311" s="51" t="s">
        <v>258</v>
      </c>
      <c r="D1311" s="55" t="s">
        <v>717</v>
      </c>
      <c r="E1311" s="62" t="s">
        <v>29</v>
      </c>
      <c r="F1311" s="56">
        <f>F1312</f>
        <v>704.4</v>
      </c>
    </row>
    <row r="1312" spans="1:6" s="5" customFormat="1" ht="15.75" outlineLevel="7" x14ac:dyDescent="0.25">
      <c r="A1312" s="29" t="s">
        <v>710</v>
      </c>
      <c r="B1312" s="27">
        <v>951</v>
      </c>
      <c r="C1312" s="51" t="s">
        <v>258</v>
      </c>
      <c r="D1312" s="55" t="s">
        <v>717</v>
      </c>
      <c r="E1312" s="62" t="s">
        <v>35</v>
      </c>
      <c r="F1312" s="56">
        <v>704.4</v>
      </c>
    </row>
    <row r="1313" spans="1:6" s="16" customFormat="1" ht="15.75" outlineLevel="7" x14ac:dyDescent="0.25">
      <c r="A1313" s="45" t="s">
        <v>728</v>
      </c>
      <c r="B1313" s="59">
        <v>951</v>
      </c>
      <c r="C1313" s="47" t="s">
        <v>258</v>
      </c>
      <c r="D1313" s="72" t="s">
        <v>727</v>
      </c>
      <c r="E1313" s="73"/>
      <c r="F1313" s="49">
        <f>F1314+F1315</f>
        <v>10743.9</v>
      </c>
    </row>
    <row r="1314" spans="1:6" s="16" customFormat="1" ht="15.75" outlineLevel="7" x14ac:dyDescent="0.25">
      <c r="A1314" s="29" t="s">
        <v>710</v>
      </c>
      <c r="B1314" s="62" t="s">
        <v>570</v>
      </c>
      <c r="C1314" s="62" t="s">
        <v>258</v>
      </c>
      <c r="D1314" s="62" t="s">
        <v>723</v>
      </c>
      <c r="E1314" s="62" t="s">
        <v>35</v>
      </c>
      <c r="F1314" s="97" t="s">
        <v>725</v>
      </c>
    </row>
    <row r="1315" spans="1:6" s="16" customFormat="1" ht="15.75" outlineLevel="7" x14ac:dyDescent="0.25">
      <c r="A1315" s="29" t="s">
        <v>710</v>
      </c>
      <c r="B1315" s="62" t="s">
        <v>570</v>
      </c>
      <c r="C1315" s="62" t="s">
        <v>258</v>
      </c>
      <c r="D1315" s="62" t="s">
        <v>724</v>
      </c>
      <c r="E1315" s="62" t="s">
        <v>35</v>
      </c>
      <c r="F1315" s="97" t="s">
        <v>726</v>
      </c>
    </row>
    <row r="1316" spans="1:6" s="5" customFormat="1" ht="15.75" outlineLevel="7" x14ac:dyDescent="0.25">
      <c r="A1316" s="45" t="s">
        <v>567</v>
      </c>
      <c r="B1316" s="59">
        <v>951</v>
      </c>
      <c r="C1316" s="47" t="s">
        <v>283</v>
      </c>
      <c r="D1316" s="55"/>
      <c r="E1316" s="73"/>
      <c r="F1316" s="49">
        <f>F1317</f>
        <v>100</v>
      </c>
    </row>
    <row r="1317" spans="1:6" s="5" customFormat="1" ht="22.5" outlineLevel="7" x14ac:dyDescent="0.25">
      <c r="A1317" s="57" t="s">
        <v>688</v>
      </c>
      <c r="B1317" s="27">
        <v>951</v>
      </c>
      <c r="C1317" s="51" t="s">
        <v>331</v>
      </c>
      <c r="D1317" s="55" t="s">
        <v>619</v>
      </c>
      <c r="E1317" s="62"/>
      <c r="F1317" s="56">
        <f>F1318</f>
        <v>100</v>
      </c>
    </row>
    <row r="1318" spans="1:6" s="5" customFormat="1" ht="15.75" outlineLevel="7" x14ac:dyDescent="0.25">
      <c r="A1318" s="29" t="s">
        <v>637</v>
      </c>
      <c r="B1318" s="27">
        <v>951</v>
      </c>
      <c r="C1318" s="51" t="s">
        <v>331</v>
      </c>
      <c r="D1318" s="55" t="s">
        <v>620</v>
      </c>
      <c r="E1318" s="62" t="s">
        <v>29</v>
      </c>
      <c r="F1318" s="56">
        <f>F1319</f>
        <v>100</v>
      </c>
    </row>
    <row r="1319" spans="1:6" s="5" customFormat="1" ht="22.5" outlineLevel="1" x14ac:dyDescent="0.25">
      <c r="A1319" s="29" t="s">
        <v>638</v>
      </c>
      <c r="B1319" s="27">
        <v>951</v>
      </c>
      <c r="C1319" s="51" t="s">
        <v>331</v>
      </c>
      <c r="D1319" s="55" t="s">
        <v>620</v>
      </c>
      <c r="E1319" s="62">
        <v>240</v>
      </c>
      <c r="F1319" s="56">
        <f>F1582</f>
        <v>100</v>
      </c>
    </row>
    <row r="1320" spans="1:6" s="5" customFormat="1" ht="22.5" hidden="1" outlineLevel="2" x14ac:dyDescent="0.25">
      <c r="A1320" s="29" t="s">
        <v>639</v>
      </c>
      <c r="B1320" s="27">
        <v>951</v>
      </c>
      <c r="C1320" s="47" t="s">
        <v>331</v>
      </c>
      <c r="D1320" s="55" t="s">
        <v>620</v>
      </c>
      <c r="E1320" s="48" t="str">
        <f t="shared" ref="E1320:E1383" si="24">D1320</f>
        <v>07001 29999</v>
      </c>
      <c r="F1320" s="61" t="e">
        <f>#REF!</f>
        <v>#REF!</v>
      </c>
    </row>
    <row r="1321" spans="1:6" s="5" customFormat="1" ht="15.75" hidden="1" outlineLevel="3" x14ac:dyDescent="0.25">
      <c r="A1321" s="45" t="s">
        <v>330</v>
      </c>
      <c r="B1321" s="27">
        <v>951</v>
      </c>
      <c r="C1321" s="47" t="s">
        <v>331</v>
      </c>
      <c r="D1321" s="55" t="s">
        <v>620</v>
      </c>
      <c r="E1321" s="48" t="str">
        <f t="shared" si="24"/>
        <v>07001 29999</v>
      </c>
      <c r="F1321" s="61" t="e">
        <f>#REF!</f>
        <v>#REF!</v>
      </c>
    </row>
    <row r="1322" spans="1:6" s="5" customFormat="1" ht="15.75" hidden="1" outlineLevel="5" x14ac:dyDescent="0.25">
      <c r="A1322" s="45" t="s">
        <v>332</v>
      </c>
      <c r="B1322" s="27">
        <v>951</v>
      </c>
      <c r="C1322" s="47" t="s">
        <v>331</v>
      </c>
      <c r="D1322" s="55" t="s">
        <v>620</v>
      </c>
      <c r="E1322" s="48" t="str">
        <f t="shared" si="24"/>
        <v>07001 29999</v>
      </c>
      <c r="F1322" s="61" t="e">
        <f>#REF!</f>
        <v>#REF!</v>
      </c>
    </row>
    <row r="1323" spans="1:6" s="5" customFormat="1" ht="15.75" hidden="1" outlineLevel="6" x14ac:dyDescent="0.25">
      <c r="A1323" s="45" t="s">
        <v>317</v>
      </c>
      <c r="B1323" s="27">
        <v>951</v>
      </c>
      <c r="C1323" s="47" t="s">
        <v>331</v>
      </c>
      <c r="D1323" s="55" t="s">
        <v>620</v>
      </c>
      <c r="E1323" s="48" t="str">
        <f t="shared" si="24"/>
        <v>07001 29999</v>
      </c>
      <c r="F1323" s="61" t="e">
        <f>#REF!</f>
        <v>#REF!</v>
      </c>
    </row>
    <row r="1324" spans="1:6" s="5" customFormat="1" ht="15.75" hidden="1" outlineLevel="7" x14ac:dyDescent="0.25">
      <c r="A1324" s="45" t="s">
        <v>28</v>
      </c>
      <c r="B1324" s="27">
        <v>951</v>
      </c>
      <c r="C1324" s="51" t="s">
        <v>331</v>
      </c>
      <c r="D1324" s="55" t="s">
        <v>620</v>
      </c>
      <c r="E1324" s="48" t="str">
        <f t="shared" si="24"/>
        <v>07001 29999</v>
      </c>
      <c r="F1324" s="61" t="e">
        <f>#REF!</f>
        <v>#REF!</v>
      </c>
    </row>
    <row r="1325" spans="1:6" s="5" customFormat="1" ht="15.75" hidden="1" outlineLevel="7" x14ac:dyDescent="0.25">
      <c r="A1325" s="45" t="s">
        <v>30</v>
      </c>
      <c r="B1325" s="27">
        <v>951</v>
      </c>
      <c r="C1325" s="51" t="s">
        <v>331</v>
      </c>
      <c r="D1325" s="55" t="s">
        <v>620</v>
      </c>
      <c r="E1325" s="48" t="str">
        <f t="shared" si="24"/>
        <v>07001 29999</v>
      </c>
      <c r="F1325" s="61" t="e">
        <f>#REF!</f>
        <v>#REF!</v>
      </c>
    </row>
    <row r="1326" spans="1:6" s="5" customFormat="1" ht="15.75" hidden="1" outlineLevel="5" x14ac:dyDescent="0.25">
      <c r="A1326" s="29" t="s">
        <v>32</v>
      </c>
      <c r="B1326" s="27">
        <v>951</v>
      </c>
      <c r="C1326" s="47" t="s">
        <v>331</v>
      </c>
      <c r="D1326" s="55" t="s">
        <v>620</v>
      </c>
      <c r="E1326" s="48" t="str">
        <f t="shared" si="24"/>
        <v>07001 29999</v>
      </c>
      <c r="F1326" s="61" t="e">
        <f>#REF!</f>
        <v>#REF!</v>
      </c>
    </row>
    <row r="1327" spans="1:6" s="5" customFormat="1" ht="15.75" hidden="1" outlineLevel="6" x14ac:dyDescent="0.25">
      <c r="A1327" s="29" t="s">
        <v>34</v>
      </c>
      <c r="B1327" s="27">
        <v>951</v>
      </c>
      <c r="C1327" s="47" t="s">
        <v>331</v>
      </c>
      <c r="D1327" s="55" t="s">
        <v>620</v>
      </c>
      <c r="E1327" s="48" t="str">
        <f t="shared" si="24"/>
        <v>07001 29999</v>
      </c>
      <c r="F1327" s="61" t="e">
        <f>#REF!</f>
        <v>#REF!</v>
      </c>
    </row>
    <row r="1328" spans="1:6" s="5" customFormat="1" ht="22.5" hidden="1" outlineLevel="7" x14ac:dyDescent="0.25">
      <c r="A1328" s="45" t="s">
        <v>105</v>
      </c>
      <c r="B1328" s="27">
        <v>951</v>
      </c>
      <c r="C1328" s="51" t="s">
        <v>331</v>
      </c>
      <c r="D1328" s="55" t="s">
        <v>620</v>
      </c>
      <c r="E1328" s="48" t="str">
        <f t="shared" si="24"/>
        <v>07001 29999</v>
      </c>
      <c r="F1328" s="61" t="e">
        <f>#REF!</f>
        <v>#REF!</v>
      </c>
    </row>
    <row r="1329" spans="1:6" s="5" customFormat="1" ht="15.75" hidden="1" outlineLevel="6" x14ac:dyDescent="0.25">
      <c r="A1329" s="45" t="s">
        <v>106</v>
      </c>
      <c r="B1329" s="27">
        <v>951</v>
      </c>
      <c r="C1329" s="47" t="s">
        <v>331</v>
      </c>
      <c r="D1329" s="55" t="s">
        <v>620</v>
      </c>
      <c r="E1329" s="48" t="str">
        <f t="shared" si="24"/>
        <v>07001 29999</v>
      </c>
      <c r="F1329" s="61" t="e">
        <f>#REF!</f>
        <v>#REF!</v>
      </c>
    </row>
    <row r="1330" spans="1:6" s="5" customFormat="1" ht="15.75" hidden="1" outlineLevel="7" x14ac:dyDescent="0.25">
      <c r="A1330" s="29" t="s">
        <v>316</v>
      </c>
      <c r="B1330" s="27">
        <v>951</v>
      </c>
      <c r="C1330" s="51" t="s">
        <v>331</v>
      </c>
      <c r="D1330" s="55" t="s">
        <v>620</v>
      </c>
      <c r="E1330" s="48" t="str">
        <f t="shared" si="24"/>
        <v>07001 29999</v>
      </c>
      <c r="F1330" s="61" t="e">
        <f>#REF!</f>
        <v>#REF!</v>
      </c>
    </row>
    <row r="1331" spans="1:6" s="5" customFormat="1" ht="22.5" hidden="1" outlineLevel="3" x14ac:dyDescent="0.25">
      <c r="A1331" s="45" t="s">
        <v>113</v>
      </c>
      <c r="B1331" s="27">
        <v>951</v>
      </c>
      <c r="C1331" s="47" t="s">
        <v>331</v>
      </c>
      <c r="D1331" s="55" t="s">
        <v>620</v>
      </c>
      <c r="E1331" s="48" t="str">
        <f t="shared" si="24"/>
        <v>07001 29999</v>
      </c>
      <c r="F1331" s="61" t="e">
        <f>#REF!</f>
        <v>#REF!</v>
      </c>
    </row>
    <row r="1332" spans="1:6" s="5" customFormat="1" ht="15.75" hidden="1" outlineLevel="5" x14ac:dyDescent="0.25">
      <c r="A1332" s="29" t="s">
        <v>113</v>
      </c>
      <c r="B1332" s="27">
        <v>951</v>
      </c>
      <c r="C1332" s="47" t="s">
        <v>331</v>
      </c>
      <c r="D1332" s="55" t="s">
        <v>620</v>
      </c>
      <c r="E1332" s="48" t="str">
        <f t="shared" si="24"/>
        <v>07001 29999</v>
      </c>
      <c r="F1332" s="61" t="e">
        <f>#REF!</f>
        <v>#REF!</v>
      </c>
    </row>
    <row r="1333" spans="1:6" s="5" customFormat="1" ht="15.75" hidden="1" outlineLevel="6" x14ac:dyDescent="0.25">
      <c r="A1333" s="45" t="s">
        <v>79</v>
      </c>
      <c r="B1333" s="27">
        <v>951</v>
      </c>
      <c r="C1333" s="47" t="s">
        <v>331</v>
      </c>
      <c r="D1333" s="55" t="s">
        <v>620</v>
      </c>
      <c r="E1333" s="48" t="str">
        <f t="shared" si="24"/>
        <v>07001 29999</v>
      </c>
      <c r="F1333" s="61" t="e">
        <f>#REF!</f>
        <v>#REF!</v>
      </c>
    </row>
    <row r="1334" spans="1:6" s="5" customFormat="1" ht="33.75" hidden="1" outlineLevel="7" x14ac:dyDescent="0.25">
      <c r="A1334" s="45" t="s">
        <v>16</v>
      </c>
      <c r="B1334" s="27">
        <v>951</v>
      </c>
      <c r="C1334" s="51" t="s">
        <v>331</v>
      </c>
      <c r="D1334" s="55" t="s">
        <v>620</v>
      </c>
      <c r="E1334" s="48" t="str">
        <f t="shared" si="24"/>
        <v>07001 29999</v>
      </c>
      <c r="F1334" s="61" t="e">
        <f>#REF!</f>
        <v>#REF!</v>
      </c>
    </row>
    <row r="1335" spans="1:6" s="5" customFormat="1" ht="15.75" hidden="1" outlineLevel="7" x14ac:dyDescent="0.25">
      <c r="A1335" s="45" t="s">
        <v>80</v>
      </c>
      <c r="B1335" s="27">
        <v>951</v>
      </c>
      <c r="C1335" s="51" t="s">
        <v>331</v>
      </c>
      <c r="D1335" s="55" t="s">
        <v>620</v>
      </c>
      <c r="E1335" s="48" t="str">
        <f t="shared" si="24"/>
        <v>07001 29999</v>
      </c>
      <c r="F1335" s="61" t="e">
        <f>#REF!</f>
        <v>#REF!</v>
      </c>
    </row>
    <row r="1336" spans="1:6" s="5" customFormat="1" ht="15.75" hidden="1" outlineLevel="5" x14ac:dyDescent="0.25">
      <c r="A1336" s="29" t="s">
        <v>20</v>
      </c>
      <c r="B1336" s="27">
        <v>951</v>
      </c>
      <c r="C1336" s="47" t="s">
        <v>331</v>
      </c>
      <c r="D1336" s="55" t="s">
        <v>620</v>
      </c>
      <c r="E1336" s="48" t="str">
        <f t="shared" si="24"/>
        <v>07001 29999</v>
      </c>
      <c r="F1336" s="61" t="e">
        <f>#REF!</f>
        <v>#REF!</v>
      </c>
    </row>
    <row r="1337" spans="1:6" s="5" customFormat="1" ht="15.75" hidden="1" outlineLevel="6" x14ac:dyDescent="0.25">
      <c r="A1337" s="29" t="s">
        <v>26</v>
      </c>
      <c r="B1337" s="27">
        <v>951</v>
      </c>
      <c r="C1337" s="47" t="s">
        <v>331</v>
      </c>
      <c r="D1337" s="55" t="s">
        <v>620</v>
      </c>
      <c r="E1337" s="48" t="str">
        <f t="shared" si="24"/>
        <v>07001 29999</v>
      </c>
      <c r="F1337" s="61" t="e">
        <f>#REF!</f>
        <v>#REF!</v>
      </c>
    </row>
    <row r="1338" spans="1:6" s="5" customFormat="1" ht="15.75" hidden="1" outlineLevel="7" x14ac:dyDescent="0.25">
      <c r="A1338" s="45" t="s">
        <v>28</v>
      </c>
      <c r="B1338" s="27">
        <v>951</v>
      </c>
      <c r="C1338" s="51" t="s">
        <v>331</v>
      </c>
      <c r="D1338" s="55" t="s">
        <v>620</v>
      </c>
      <c r="E1338" s="48" t="str">
        <f t="shared" si="24"/>
        <v>07001 29999</v>
      </c>
      <c r="F1338" s="61" t="e">
        <f>#REF!</f>
        <v>#REF!</v>
      </c>
    </row>
    <row r="1339" spans="1:6" s="5" customFormat="1" ht="15.75" hidden="1" outlineLevel="7" x14ac:dyDescent="0.25">
      <c r="A1339" s="45" t="s">
        <v>30</v>
      </c>
      <c r="B1339" s="27">
        <v>951</v>
      </c>
      <c r="C1339" s="51" t="s">
        <v>331</v>
      </c>
      <c r="D1339" s="55" t="s">
        <v>620</v>
      </c>
      <c r="E1339" s="48" t="str">
        <f t="shared" si="24"/>
        <v>07001 29999</v>
      </c>
      <c r="F1339" s="61" t="e">
        <f>#REF!</f>
        <v>#REF!</v>
      </c>
    </row>
    <row r="1340" spans="1:6" s="5" customFormat="1" ht="15.75" hidden="1" outlineLevel="7" x14ac:dyDescent="0.25">
      <c r="A1340" s="29" t="s">
        <v>32</v>
      </c>
      <c r="B1340" s="27">
        <v>951</v>
      </c>
      <c r="C1340" s="51" t="s">
        <v>331</v>
      </c>
      <c r="D1340" s="55" t="s">
        <v>620</v>
      </c>
      <c r="E1340" s="48" t="str">
        <f t="shared" si="24"/>
        <v>07001 29999</v>
      </c>
      <c r="F1340" s="61" t="e">
        <f>#REF!</f>
        <v>#REF!</v>
      </c>
    </row>
    <row r="1341" spans="1:6" s="5" customFormat="1" ht="15.75" hidden="1" outlineLevel="5" x14ac:dyDescent="0.25">
      <c r="A1341" s="29" t="s">
        <v>89</v>
      </c>
      <c r="B1341" s="27">
        <v>951</v>
      </c>
      <c r="C1341" s="47" t="s">
        <v>331</v>
      </c>
      <c r="D1341" s="55" t="s">
        <v>620</v>
      </c>
      <c r="E1341" s="48" t="str">
        <f t="shared" si="24"/>
        <v>07001 29999</v>
      </c>
      <c r="F1341" s="61" t="e">
        <f>#REF!</f>
        <v>#REF!</v>
      </c>
    </row>
    <row r="1342" spans="1:6" s="5" customFormat="1" ht="15.75" hidden="1" outlineLevel="6" x14ac:dyDescent="0.25">
      <c r="A1342" s="29" t="s">
        <v>34</v>
      </c>
      <c r="B1342" s="27">
        <v>951</v>
      </c>
      <c r="C1342" s="47" t="s">
        <v>331</v>
      </c>
      <c r="D1342" s="55" t="s">
        <v>620</v>
      </c>
      <c r="E1342" s="48" t="str">
        <f t="shared" si="24"/>
        <v>07001 29999</v>
      </c>
      <c r="F1342" s="61" t="e">
        <f>#REF!</f>
        <v>#REF!</v>
      </c>
    </row>
    <row r="1343" spans="1:6" s="5" customFormat="1" ht="15.75" hidden="1" outlineLevel="7" x14ac:dyDescent="0.25">
      <c r="A1343" s="45" t="s">
        <v>47</v>
      </c>
      <c r="B1343" s="27">
        <v>951</v>
      </c>
      <c r="C1343" s="51" t="s">
        <v>331</v>
      </c>
      <c r="D1343" s="55" t="s">
        <v>620</v>
      </c>
      <c r="E1343" s="48" t="str">
        <f t="shared" si="24"/>
        <v>07001 29999</v>
      </c>
      <c r="F1343" s="61" t="e">
        <f>#REF!</f>
        <v>#REF!</v>
      </c>
    </row>
    <row r="1344" spans="1:6" s="5" customFormat="1" ht="15.75" hidden="1" outlineLevel="7" x14ac:dyDescent="0.25">
      <c r="A1344" s="45" t="s">
        <v>49</v>
      </c>
      <c r="B1344" s="27">
        <v>951</v>
      </c>
      <c r="C1344" s="51" t="s">
        <v>331</v>
      </c>
      <c r="D1344" s="55" t="s">
        <v>620</v>
      </c>
      <c r="E1344" s="48" t="str">
        <f t="shared" si="24"/>
        <v>07001 29999</v>
      </c>
      <c r="F1344" s="61" t="e">
        <f>#REF!</f>
        <v>#REF!</v>
      </c>
    </row>
    <row r="1345" spans="1:6" s="5" customFormat="1" ht="15.75" hidden="1" outlineLevel="2" x14ac:dyDescent="0.25">
      <c r="A1345" s="29" t="s">
        <v>56</v>
      </c>
      <c r="B1345" s="27">
        <v>951</v>
      </c>
      <c r="C1345" s="47" t="s">
        <v>331</v>
      </c>
      <c r="D1345" s="55" t="s">
        <v>620</v>
      </c>
      <c r="E1345" s="48" t="str">
        <f t="shared" si="24"/>
        <v>07001 29999</v>
      </c>
      <c r="F1345" s="61" t="e">
        <f>#REF!</f>
        <v>#REF!</v>
      </c>
    </row>
    <row r="1346" spans="1:6" s="5" customFormat="1" ht="15.75" hidden="1" outlineLevel="3" x14ac:dyDescent="0.25">
      <c r="A1346" s="29" t="s">
        <v>51</v>
      </c>
      <c r="B1346" s="27">
        <v>951</v>
      </c>
      <c r="C1346" s="47" t="s">
        <v>331</v>
      </c>
      <c r="D1346" s="55" t="s">
        <v>620</v>
      </c>
      <c r="E1346" s="48" t="str">
        <f t="shared" si="24"/>
        <v>07001 29999</v>
      </c>
      <c r="F1346" s="61" t="e">
        <f>#REF!</f>
        <v>#REF!</v>
      </c>
    </row>
    <row r="1347" spans="1:6" s="5" customFormat="1" ht="15.75" hidden="1" outlineLevel="4" x14ac:dyDescent="0.25">
      <c r="A1347" s="45" t="s">
        <v>333</v>
      </c>
      <c r="B1347" s="27">
        <v>951</v>
      </c>
      <c r="C1347" s="47" t="s">
        <v>331</v>
      </c>
      <c r="D1347" s="55" t="s">
        <v>620</v>
      </c>
      <c r="E1347" s="48" t="str">
        <f t="shared" si="24"/>
        <v>07001 29999</v>
      </c>
      <c r="F1347" s="61" t="e">
        <f>#REF!</f>
        <v>#REF!</v>
      </c>
    </row>
    <row r="1348" spans="1:6" s="5" customFormat="1" ht="15.75" hidden="1" outlineLevel="5" x14ac:dyDescent="0.25">
      <c r="A1348" s="45" t="s">
        <v>334</v>
      </c>
      <c r="B1348" s="27">
        <v>951</v>
      </c>
      <c r="C1348" s="47" t="s">
        <v>331</v>
      </c>
      <c r="D1348" s="55" t="s">
        <v>620</v>
      </c>
      <c r="E1348" s="48" t="str">
        <f t="shared" si="24"/>
        <v>07001 29999</v>
      </c>
      <c r="F1348" s="61" t="e">
        <f>#REF!</f>
        <v>#REF!</v>
      </c>
    </row>
    <row r="1349" spans="1:6" s="5" customFormat="1" ht="15.75" hidden="1" outlineLevel="6" x14ac:dyDescent="0.25">
      <c r="A1349" s="45" t="s">
        <v>335</v>
      </c>
      <c r="B1349" s="27">
        <v>951</v>
      </c>
      <c r="C1349" s="47" t="s">
        <v>331</v>
      </c>
      <c r="D1349" s="55" t="s">
        <v>620</v>
      </c>
      <c r="E1349" s="48" t="str">
        <f t="shared" si="24"/>
        <v>07001 29999</v>
      </c>
      <c r="F1349" s="61" t="e">
        <f>#REF!</f>
        <v>#REF!</v>
      </c>
    </row>
    <row r="1350" spans="1:6" s="5" customFormat="1" ht="15.75" hidden="1" outlineLevel="7" x14ac:dyDescent="0.25">
      <c r="A1350" s="45" t="s">
        <v>28</v>
      </c>
      <c r="B1350" s="27">
        <v>951</v>
      </c>
      <c r="C1350" s="51" t="s">
        <v>331</v>
      </c>
      <c r="D1350" s="55" t="s">
        <v>620</v>
      </c>
      <c r="E1350" s="48" t="str">
        <f t="shared" si="24"/>
        <v>07001 29999</v>
      </c>
      <c r="F1350" s="61" t="e">
        <f>#REF!</f>
        <v>#REF!</v>
      </c>
    </row>
    <row r="1351" spans="1:6" s="5" customFormat="1" ht="15.75" hidden="1" outlineLevel="5" x14ac:dyDescent="0.25">
      <c r="A1351" s="45" t="s">
        <v>30</v>
      </c>
      <c r="B1351" s="27">
        <v>951</v>
      </c>
      <c r="C1351" s="47" t="s">
        <v>331</v>
      </c>
      <c r="D1351" s="55" t="s">
        <v>620</v>
      </c>
      <c r="E1351" s="48" t="str">
        <f t="shared" si="24"/>
        <v>07001 29999</v>
      </c>
      <c r="F1351" s="61" t="e">
        <f>#REF!</f>
        <v>#REF!</v>
      </c>
    </row>
    <row r="1352" spans="1:6" s="5" customFormat="1" ht="15.75" hidden="1" outlineLevel="6" x14ac:dyDescent="0.25">
      <c r="A1352" s="29" t="s">
        <v>34</v>
      </c>
      <c r="B1352" s="27">
        <v>951</v>
      </c>
      <c r="C1352" s="47" t="s">
        <v>331</v>
      </c>
      <c r="D1352" s="55" t="s">
        <v>620</v>
      </c>
      <c r="E1352" s="48" t="str">
        <f t="shared" si="24"/>
        <v>07001 29999</v>
      </c>
      <c r="F1352" s="61" t="e">
        <f>#REF!</f>
        <v>#REF!</v>
      </c>
    </row>
    <row r="1353" spans="1:6" s="5" customFormat="1" ht="15.75" hidden="1" outlineLevel="7" x14ac:dyDescent="0.25">
      <c r="A1353" s="45" t="s">
        <v>36</v>
      </c>
      <c r="B1353" s="27">
        <v>951</v>
      </c>
      <c r="C1353" s="51" t="s">
        <v>331</v>
      </c>
      <c r="D1353" s="55" t="s">
        <v>620</v>
      </c>
      <c r="E1353" s="48" t="str">
        <f t="shared" si="24"/>
        <v>07001 29999</v>
      </c>
      <c r="F1353" s="61" t="e">
        <f>#REF!</f>
        <v>#REF!</v>
      </c>
    </row>
    <row r="1354" spans="1:6" s="5" customFormat="1" ht="15.75" hidden="1" outlineLevel="5" x14ac:dyDescent="0.25">
      <c r="A1354" s="45" t="s">
        <v>291</v>
      </c>
      <c r="B1354" s="27">
        <v>951</v>
      </c>
      <c r="C1354" s="47" t="s">
        <v>331</v>
      </c>
      <c r="D1354" s="55" t="s">
        <v>620</v>
      </c>
      <c r="E1354" s="48" t="str">
        <f t="shared" si="24"/>
        <v>07001 29999</v>
      </c>
      <c r="F1354" s="61" t="e">
        <f>#REF!</f>
        <v>#REF!</v>
      </c>
    </row>
    <row r="1355" spans="1:6" s="5" customFormat="1" ht="15.75" hidden="1" outlineLevel="6" x14ac:dyDescent="0.25">
      <c r="A1355" s="29" t="s">
        <v>336</v>
      </c>
      <c r="B1355" s="27">
        <v>951</v>
      </c>
      <c r="C1355" s="47" t="s">
        <v>331</v>
      </c>
      <c r="D1355" s="55" t="s">
        <v>620</v>
      </c>
      <c r="E1355" s="48" t="str">
        <f t="shared" si="24"/>
        <v>07001 29999</v>
      </c>
      <c r="F1355" s="61" t="e">
        <f>#REF!</f>
        <v>#REF!</v>
      </c>
    </row>
    <row r="1356" spans="1:6" s="5" customFormat="1" ht="22.5" hidden="1" outlineLevel="7" x14ac:dyDescent="0.25">
      <c r="A1356" s="45" t="s">
        <v>105</v>
      </c>
      <c r="B1356" s="27">
        <v>951</v>
      </c>
      <c r="C1356" s="51" t="s">
        <v>331</v>
      </c>
      <c r="D1356" s="55" t="s">
        <v>620</v>
      </c>
      <c r="E1356" s="48" t="str">
        <f t="shared" si="24"/>
        <v>07001 29999</v>
      </c>
      <c r="F1356" s="61" t="e">
        <f>#REF!</f>
        <v>#REF!</v>
      </c>
    </row>
    <row r="1357" spans="1:6" s="5" customFormat="1" ht="15.75" hidden="1" outlineLevel="2" x14ac:dyDescent="0.25">
      <c r="A1357" s="45" t="s">
        <v>106</v>
      </c>
      <c r="B1357" s="27">
        <v>951</v>
      </c>
      <c r="C1357" s="47" t="s">
        <v>331</v>
      </c>
      <c r="D1357" s="55" t="s">
        <v>620</v>
      </c>
      <c r="E1357" s="48" t="str">
        <f t="shared" si="24"/>
        <v>07001 29999</v>
      </c>
      <c r="F1357" s="61" t="e">
        <f>#REF!</f>
        <v>#REF!</v>
      </c>
    </row>
    <row r="1358" spans="1:6" s="5" customFormat="1" ht="22.5" hidden="1" outlineLevel="3" x14ac:dyDescent="0.25">
      <c r="A1358" s="29" t="s">
        <v>107</v>
      </c>
      <c r="B1358" s="27">
        <v>951</v>
      </c>
      <c r="C1358" s="47" t="s">
        <v>331</v>
      </c>
      <c r="D1358" s="55" t="s">
        <v>620</v>
      </c>
      <c r="E1358" s="48" t="str">
        <f t="shared" si="24"/>
        <v>07001 29999</v>
      </c>
      <c r="F1358" s="61" t="e">
        <f>#REF!</f>
        <v>#REF!</v>
      </c>
    </row>
    <row r="1359" spans="1:6" s="5" customFormat="1" ht="15.75" hidden="1" outlineLevel="5" x14ac:dyDescent="0.25">
      <c r="A1359" s="45" t="s">
        <v>118</v>
      </c>
      <c r="B1359" s="27">
        <v>951</v>
      </c>
      <c r="C1359" s="47" t="s">
        <v>331</v>
      </c>
      <c r="D1359" s="55" t="s">
        <v>620</v>
      </c>
      <c r="E1359" s="48" t="str">
        <f t="shared" si="24"/>
        <v>07001 29999</v>
      </c>
      <c r="F1359" s="61" t="e">
        <f>#REF!</f>
        <v>#REF!</v>
      </c>
    </row>
    <row r="1360" spans="1:6" s="5" customFormat="1" ht="33.75" hidden="1" outlineLevel="6" x14ac:dyDescent="0.25">
      <c r="A1360" s="45" t="s">
        <v>337</v>
      </c>
      <c r="B1360" s="27">
        <v>951</v>
      </c>
      <c r="C1360" s="47" t="s">
        <v>331</v>
      </c>
      <c r="D1360" s="55" t="s">
        <v>620</v>
      </c>
      <c r="E1360" s="48" t="str">
        <f t="shared" si="24"/>
        <v>07001 29999</v>
      </c>
      <c r="F1360" s="61" t="e">
        <f>#REF!</f>
        <v>#REF!</v>
      </c>
    </row>
    <row r="1361" spans="1:6" s="5" customFormat="1" ht="15.75" hidden="1" outlineLevel="7" x14ac:dyDescent="0.25">
      <c r="A1361" s="45" t="s">
        <v>28</v>
      </c>
      <c r="B1361" s="27">
        <v>951</v>
      </c>
      <c r="C1361" s="51" t="s">
        <v>331</v>
      </c>
      <c r="D1361" s="55" t="s">
        <v>620</v>
      </c>
      <c r="E1361" s="48" t="str">
        <f t="shared" si="24"/>
        <v>07001 29999</v>
      </c>
      <c r="F1361" s="61" t="e">
        <f>#REF!</f>
        <v>#REF!</v>
      </c>
    </row>
    <row r="1362" spans="1:6" s="5" customFormat="1" ht="15.75" hidden="1" outlineLevel="7" x14ac:dyDescent="0.25">
      <c r="A1362" s="45" t="s">
        <v>30</v>
      </c>
      <c r="B1362" s="27">
        <v>951</v>
      </c>
      <c r="C1362" s="51" t="s">
        <v>331</v>
      </c>
      <c r="D1362" s="55" t="s">
        <v>620</v>
      </c>
      <c r="E1362" s="48" t="str">
        <f t="shared" si="24"/>
        <v>07001 29999</v>
      </c>
      <c r="F1362" s="61" t="e">
        <f>#REF!</f>
        <v>#REF!</v>
      </c>
    </row>
    <row r="1363" spans="1:6" s="5" customFormat="1" ht="15.75" hidden="1" outlineLevel="5" x14ac:dyDescent="0.25">
      <c r="A1363" s="29" t="s">
        <v>32</v>
      </c>
      <c r="B1363" s="27">
        <v>951</v>
      </c>
      <c r="C1363" s="47" t="s">
        <v>331</v>
      </c>
      <c r="D1363" s="55" t="s">
        <v>620</v>
      </c>
      <c r="E1363" s="48" t="str">
        <f t="shared" si="24"/>
        <v>07001 29999</v>
      </c>
      <c r="F1363" s="61" t="e">
        <f>#REF!</f>
        <v>#REF!</v>
      </c>
    </row>
    <row r="1364" spans="1:6" s="5" customFormat="1" ht="15.75" hidden="1" outlineLevel="6" x14ac:dyDescent="0.25">
      <c r="A1364" s="29" t="s">
        <v>34</v>
      </c>
      <c r="B1364" s="27">
        <v>951</v>
      </c>
      <c r="C1364" s="47" t="s">
        <v>331</v>
      </c>
      <c r="D1364" s="55" t="s">
        <v>620</v>
      </c>
      <c r="E1364" s="48" t="str">
        <f t="shared" si="24"/>
        <v>07001 29999</v>
      </c>
      <c r="F1364" s="61" t="e">
        <f>#REF!</f>
        <v>#REF!</v>
      </c>
    </row>
    <row r="1365" spans="1:6" s="5" customFormat="1" ht="22.5" hidden="1" outlineLevel="7" x14ac:dyDescent="0.25">
      <c r="A1365" s="45" t="s">
        <v>105</v>
      </c>
      <c r="B1365" s="27">
        <v>951</v>
      </c>
      <c r="C1365" s="51" t="s">
        <v>331</v>
      </c>
      <c r="D1365" s="55" t="s">
        <v>620</v>
      </c>
      <c r="E1365" s="48" t="str">
        <f t="shared" si="24"/>
        <v>07001 29999</v>
      </c>
      <c r="F1365" s="61" t="e">
        <f>#REF!</f>
        <v>#REF!</v>
      </c>
    </row>
    <row r="1366" spans="1:6" s="5" customFormat="1" ht="15.75" hidden="1" outlineLevel="3" x14ac:dyDescent="0.25">
      <c r="A1366" s="45" t="s">
        <v>137</v>
      </c>
      <c r="B1366" s="27">
        <v>951</v>
      </c>
      <c r="C1366" s="47" t="s">
        <v>331</v>
      </c>
      <c r="D1366" s="55" t="s">
        <v>620</v>
      </c>
      <c r="E1366" s="48" t="str">
        <f t="shared" si="24"/>
        <v>07001 29999</v>
      </c>
      <c r="F1366" s="61" t="e">
        <f>#REF!</f>
        <v>#REF!</v>
      </c>
    </row>
    <row r="1367" spans="1:6" s="5" customFormat="1" ht="15.75" hidden="1" outlineLevel="5" x14ac:dyDescent="0.25">
      <c r="A1367" s="29" t="s">
        <v>139</v>
      </c>
      <c r="B1367" s="27">
        <v>951</v>
      </c>
      <c r="C1367" s="47" t="s">
        <v>331</v>
      </c>
      <c r="D1367" s="55" t="s">
        <v>620</v>
      </c>
      <c r="E1367" s="48" t="str">
        <f t="shared" si="24"/>
        <v>07001 29999</v>
      </c>
      <c r="F1367" s="61" t="e">
        <f>#REF!</f>
        <v>#REF!</v>
      </c>
    </row>
    <row r="1368" spans="1:6" s="5" customFormat="1" ht="22.5" hidden="1" outlineLevel="6" x14ac:dyDescent="0.25">
      <c r="A1368" s="45" t="s">
        <v>140</v>
      </c>
      <c r="B1368" s="27">
        <v>951</v>
      </c>
      <c r="C1368" s="47" t="s">
        <v>331</v>
      </c>
      <c r="D1368" s="55" t="s">
        <v>620</v>
      </c>
      <c r="E1368" s="48" t="str">
        <f t="shared" si="24"/>
        <v>07001 29999</v>
      </c>
      <c r="F1368" s="61" t="e">
        <f>#REF!</f>
        <v>#REF!</v>
      </c>
    </row>
    <row r="1369" spans="1:6" s="5" customFormat="1" ht="15.75" hidden="1" outlineLevel="7" x14ac:dyDescent="0.25">
      <c r="A1369" s="45" t="s">
        <v>28</v>
      </c>
      <c r="B1369" s="27">
        <v>951</v>
      </c>
      <c r="C1369" s="51" t="s">
        <v>331</v>
      </c>
      <c r="D1369" s="55" t="s">
        <v>620</v>
      </c>
      <c r="E1369" s="48" t="str">
        <f t="shared" si="24"/>
        <v>07001 29999</v>
      </c>
      <c r="F1369" s="61" t="e">
        <f>#REF!</f>
        <v>#REF!</v>
      </c>
    </row>
    <row r="1370" spans="1:6" s="5" customFormat="1" ht="15.75" hidden="1" outlineLevel="3" x14ac:dyDescent="0.25">
      <c r="A1370" s="45" t="s">
        <v>30</v>
      </c>
      <c r="B1370" s="27">
        <v>951</v>
      </c>
      <c r="C1370" s="47" t="s">
        <v>331</v>
      </c>
      <c r="D1370" s="55" t="s">
        <v>620</v>
      </c>
      <c r="E1370" s="48" t="str">
        <f t="shared" si="24"/>
        <v>07001 29999</v>
      </c>
      <c r="F1370" s="61" t="e">
        <f>#REF!</f>
        <v>#REF!</v>
      </c>
    </row>
    <row r="1371" spans="1:6" s="5" customFormat="1" ht="15.75" hidden="1" outlineLevel="4" x14ac:dyDescent="0.25">
      <c r="A1371" s="29" t="s">
        <v>34</v>
      </c>
      <c r="B1371" s="27">
        <v>951</v>
      </c>
      <c r="C1371" s="47" t="s">
        <v>331</v>
      </c>
      <c r="D1371" s="55" t="s">
        <v>620</v>
      </c>
      <c r="E1371" s="48" t="str">
        <f t="shared" si="24"/>
        <v>07001 29999</v>
      </c>
      <c r="F1371" s="61" t="e">
        <f>#REF!</f>
        <v>#REF!</v>
      </c>
    </row>
    <row r="1372" spans="1:6" s="5" customFormat="1" ht="22.5" hidden="1" outlineLevel="5" x14ac:dyDescent="0.25">
      <c r="A1372" s="45" t="s">
        <v>338</v>
      </c>
      <c r="B1372" s="27">
        <v>951</v>
      </c>
      <c r="C1372" s="47" t="s">
        <v>331</v>
      </c>
      <c r="D1372" s="55" t="s">
        <v>620</v>
      </c>
      <c r="E1372" s="48" t="str">
        <f t="shared" si="24"/>
        <v>07001 29999</v>
      </c>
      <c r="F1372" s="61" t="e">
        <f>#REF!</f>
        <v>#REF!</v>
      </c>
    </row>
    <row r="1373" spans="1:6" s="5" customFormat="1" ht="22.5" hidden="1" outlineLevel="6" x14ac:dyDescent="0.25">
      <c r="A1373" s="45" t="s">
        <v>339</v>
      </c>
      <c r="B1373" s="27">
        <v>951</v>
      </c>
      <c r="C1373" s="47" t="s">
        <v>331</v>
      </c>
      <c r="D1373" s="55" t="s">
        <v>620</v>
      </c>
      <c r="E1373" s="48" t="str">
        <f t="shared" si="24"/>
        <v>07001 29999</v>
      </c>
      <c r="F1373" s="61" t="e">
        <f>#REF!</f>
        <v>#REF!</v>
      </c>
    </row>
    <row r="1374" spans="1:6" s="5" customFormat="1" ht="15.75" hidden="1" outlineLevel="7" x14ac:dyDescent="0.25">
      <c r="A1374" s="45" t="s">
        <v>28</v>
      </c>
      <c r="B1374" s="27">
        <v>951</v>
      </c>
      <c r="C1374" s="51" t="s">
        <v>331</v>
      </c>
      <c r="D1374" s="55" t="s">
        <v>620</v>
      </c>
      <c r="E1374" s="48" t="str">
        <f t="shared" si="24"/>
        <v>07001 29999</v>
      </c>
      <c r="F1374" s="61" t="e">
        <f>#REF!</f>
        <v>#REF!</v>
      </c>
    </row>
    <row r="1375" spans="1:6" s="5" customFormat="1" ht="15.75" hidden="1" outlineLevel="7" x14ac:dyDescent="0.25">
      <c r="A1375" s="45" t="s">
        <v>30</v>
      </c>
      <c r="B1375" s="27">
        <v>951</v>
      </c>
      <c r="C1375" s="51" t="s">
        <v>331</v>
      </c>
      <c r="D1375" s="55" t="s">
        <v>620</v>
      </c>
      <c r="E1375" s="48" t="str">
        <f t="shared" si="24"/>
        <v>07001 29999</v>
      </c>
      <c r="F1375" s="61" t="e">
        <f>#REF!</f>
        <v>#REF!</v>
      </c>
    </row>
    <row r="1376" spans="1:6" s="5" customFormat="1" ht="15.75" hidden="1" outlineLevel="5" x14ac:dyDescent="0.25">
      <c r="A1376" s="29" t="s">
        <v>32</v>
      </c>
      <c r="B1376" s="27">
        <v>951</v>
      </c>
      <c r="C1376" s="47" t="s">
        <v>331</v>
      </c>
      <c r="D1376" s="55" t="s">
        <v>620</v>
      </c>
      <c r="E1376" s="48" t="str">
        <f t="shared" si="24"/>
        <v>07001 29999</v>
      </c>
      <c r="F1376" s="61" t="e">
        <f>#REF!</f>
        <v>#REF!</v>
      </c>
    </row>
    <row r="1377" spans="1:6" s="5" customFormat="1" ht="15.75" hidden="1" outlineLevel="6" x14ac:dyDescent="0.25">
      <c r="A1377" s="29" t="s">
        <v>34</v>
      </c>
      <c r="B1377" s="27">
        <v>951</v>
      </c>
      <c r="C1377" s="47" t="s">
        <v>331</v>
      </c>
      <c r="D1377" s="55" t="s">
        <v>620</v>
      </c>
      <c r="E1377" s="48" t="str">
        <f t="shared" si="24"/>
        <v>07001 29999</v>
      </c>
      <c r="F1377" s="61" t="e">
        <f>#REF!</f>
        <v>#REF!</v>
      </c>
    </row>
    <row r="1378" spans="1:6" s="5" customFormat="1" ht="22.5" hidden="1" outlineLevel="7" x14ac:dyDescent="0.25">
      <c r="A1378" s="45" t="s">
        <v>105</v>
      </c>
      <c r="B1378" s="27">
        <v>951</v>
      </c>
      <c r="C1378" s="51" t="s">
        <v>331</v>
      </c>
      <c r="D1378" s="55" t="s">
        <v>620</v>
      </c>
      <c r="E1378" s="48" t="str">
        <f t="shared" si="24"/>
        <v>07001 29999</v>
      </c>
      <c r="F1378" s="61" t="e">
        <f>#REF!</f>
        <v>#REF!</v>
      </c>
    </row>
    <row r="1379" spans="1:6" s="5" customFormat="1" ht="15.75" hidden="1" outlineLevel="6" x14ac:dyDescent="0.25">
      <c r="A1379" s="45" t="s">
        <v>137</v>
      </c>
      <c r="B1379" s="27">
        <v>951</v>
      </c>
      <c r="C1379" s="47" t="s">
        <v>331</v>
      </c>
      <c r="D1379" s="55" t="s">
        <v>620</v>
      </c>
      <c r="E1379" s="48" t="str">
        <f t="shared" si="24"/>
        <v>07001 29999</v>
      </c>
      <c r="F1379" s="61" t="e">
        <f>#REF!</f>
        <v>#REF!</v>
      </c>
    </row>
    <row r="1380" spans="1:6" s="5" customFormat="1" ht="15.75" hidden="1" outlineLevel="7" x14ac:dyDescent="0.25">
      <c r="A1380" s="29" t="s">
        <v>139</v>
      </c>
      <c r="B1380" s="27">
        <v>951</v>
      </c>
      <c r="C1380" s="51" t="s">
        <v>331</v>
      </c>
      <c r="D1380" s="55" t="s">
        <v>620</v>
      </c>
      <c r="E1380" s="48" t="str">
        <f t="shared" si="24"/>
        <v>07001 29999</v>
      </c>
      <c r="F1380" s="61" t="e">
        <f>#REF!</f>
        <v>#REF!</v>
      </c>
    </row>
    <row r="1381" spans="1:6" s="5" customFormat="1" ht="15.75" hidden="1" outlineLevel="6" x14ac:dyDescent="0.25">
      <c r="A1381" s="45" t="s">
        <v>106</v>
      </c>
      <c r="B1381" s="27">
        <v>951</v>
      </c>
      <c r="C1381" s="47" t="s">
        <v>331</v>
      </c>
      <c r="D1381" s="55" t="s">
        <v>620</v>
      </c>
      <c r="E1381" s="48" t="str">
        <f t="shared" si="24"/>
        <v>07001 29999</v>
      </c>
      <c r="F1381" s="61" t="e">
        <f>#REF!</f>
        <v>#REF!</v>
      </c>
    </row>
    <row r="1382" spans="1:6" s="5" customFormat="1" ht="15.75" hidden="1" outlineLevel="7" x14ac:dyDescent="0.25">
      <c r="A1382" s="29" t="s">
        <v>316</v>
      </c>
      <c r="B1382" s="27">
        <v>951</v>
      </c>
      <c r="C1382" s="51" t="s">
        <v>331</v>
      </c>
      <c r="D1382" s="55" t="s">
        <v>620</v>
      </c>
      <c r="E1382" s="48" t="str">
        <f t="shared" si="24"/>
        <v>07001 29999</v>
      </c>
      <c r="F1382" s="61" t="e">
        <f>#REF!</f>
        <v>#REF!</v>
      </c>
    </row>
    <row r="1383" spans="1:6" s="5" customFormat="1" ht="22.5" hidden="1" outlineLevel="4" x14ac:dyDescent="0.25">
      <c r="A1383" s="45" t="s">
        <v>113</v>
      </c>
      <c r="B1383" s="27">
        <v>951</v>
      </c>
      <c r="C1383" s="47" t="s">
        <v>331</v>
      </c>
      <c r="D1383" s="55" t="s">
        <v>620</v>
      </c>
      <c r="E1383" s="48" t="str">
        <f t="shared" si="24"/>
        <v>07001 29999</v>
      </c>
      <c r="F1383" s="61" t="e">
        <f>#REF!</f>
        <v>#REF!</v>
      </c>
    </row>
    <row r="1384" spans="1:6" s="5" customFormat="1" ht="15.75" hidden="1" outlineLevel="5" x14ac:dyDescent="0.25">
      <c r="A1384" s="29" t="s">
        <v>113</v>
      </c>
      <c r="B1384" s="27">
        <v>951</v>
      </c>
      <c r="C1384" s="47" t="s">
        <v>331</v>
      </c>
      <c r="D1384" s="55" t="s">
        <v>620</v>
      </c>
      <c r="E1384" s="48" t="str">
        <f t="shared" ref="E1384:E1459" si="25">D1384</f>
        <v>07001 29999</v>
      </c>
      <c r="F1384" s="61" t="e">
        <f>#REF!</f>
        <v>#REF!</v>
      </c>
    </row>
    <row r="1385" spans="1:6" s="5" customFormat="1" ht="22.5" hidden="1" outlineLevel="6" x14ac:dyDescent="0.25">
      <c r="A1385" s="45" t="s">
        <v>340</v>
      </c>
      <c r="B1385" s="27">
        <v>951</v>
      </c>
      <c r="C1385" s="47" t="s">
        <v>331</v>
      </c>
      <c r="D1385" s="55" t="s">
        <v>620</v>
      </c>
      <c r="E1385" s="48" t="str">
        <f t="shared" si="25"/>
        <v>07001 29999</v>
      </c>
      <c r="F1385" s="61" t="e">
        <f>#REF!</f>
        <v>#REF!</v>
      </c>
    </row>
    <row r="1386" spans="1:6" s="5" customFormat="1" ht="15.75" hidden="1" outlineLevel="7" x14ac:dyDescent="0.25">
      <c r="A1386" s="45" t="s">
        <v>28</v>
      </c>
      <c r="B1386" s="27">
        <v>951</v>
      </c>
      <c r="C1386" s="51" t="s">
        <v>331</v>
      </c>
      <c r="D1386" s="55" t="s">
        <v>620</v>
      </c>
      <c r="E1386" s="48" t="str">
        <f t="shared" si="25"/>
        <v>07001 29999</v>
      </c>
      <c r="F1386" s="61" t="e">
        <f>#REF!</f>
        <v>#REF!</v>
      </c>
    </row>
    <row r="1387" spans="1:6" s="5" customFormat="1" ht="15.75" hidden="1" outlineLevel="7" x14ac:dyDescent="0.25">
      <c r="A1387" s="45" t="s">
        <v>30</v>
      </c>
      <c r="B1387" s="27">
        <v>951</v>
      </c>
      <c r="C1387" s="51" t="s">
        <v>331</v>
      </c>
      <c r="D1387" s="55" t="s">
        <v>620</v>
      </c>
      <c r="E1387" s="48" t="str">
        <f t="shared" si="25"/>
        <v>07001 29999</v>
      </c>
      <c r="F1387" s="61" t="e">
        <f>#REF!</f>
        <v>#REF!</v>
      </c>
    </row>
    <row r="1388" spans="1:6" s="5" customFormat="1" ht="15.75" hidden="1" outlineLevel="5" x14ac:dyDescent="0.25">
      <c r="A1388" s="29" t="s">
        <v>32</v>
      </c>
      <c r="B1388" s="27">
        <v>951</v>
      </c>
      <c r="C1388" s="47" t="s">
        <v>331</v>
      </c>
      <c r="D1388" s="55" t="s">
        <v>620</v>
      </c>
      <c r="E1388" s="48" t="str">
        <f t="shared" si="25"/>
        <v>07001 29999</v>
      </c>
      <c r="F1388" s="61" t="e">
        <f>#REF!</f>
        <v>#REF!</v>
      </c>
    </row>
    <row r="1389" spans="1:6" s="5" customFormat="1" ht="15.75" hidden="1" outlineLevel="6" x14ac:dyDescent="0.25">
      <c r="A1389" s="29" t="s">
        <v>34</v>
      </c>
      <c r="B1389" s="27">
        <v>951</v>
      </c>
      <c r="C1389" s="47" t="s">
        <v>331</v>
      </c>
      <c r="D1389" s="55" t="s">
        <v>620</v>
      </c>
      <c r="E1389" s="48" t="str">
        <f t="shared" si="25"/>
        <v>07001 29999</v>
      </c>
      <c r="F1389" s="61" t="e">
        <f>#REF!</f>
        <v>#REF!</v>
      </c>
    </row>
    <row r="1390" spans="1:6" s="5" customFormat="1" ht="22.5" hidden="1" outlineLevel="7" x14ac:dyDescent="0.25">
      <c r="A1390" s="45" t="s">
        <v>105</v>
      </c>
      <c r="B1390" s="27">
        <v>951</v>
      </c>
      <c r="C1390" s="51" t="s">
        <v>331</v>
      </c>
      <c r="D1390" s="55" t="s">
        <v>620</v>
      </c>
      <c r="E1390" s="48" t="str">
        <f t="shared" si="25"/>
        <v>07001 29999</v>
      </c>
      <c r="F1390" s="61" t="e">
        <f>#REF!</f>
        <v>#REF!</v>
      </c>
    </row>
    <row r="1391" spans="1:6" s="5" customFormat="1" ht="22.5" hidden="1" outlineLevel="3" x14ac:dyDescent="0.25">
      <c r="A1391" s="45" t="s">
        <v>113</v>
      </c>
      <c r="B1391" s="27">
        <v>951</v>
      </c>
      <c r="C1391" s="47" t="s">
        <v>331</v>
      </c>
      <c r="D1391" s="55" t="s">
        <v>620</v>
      </c>
      <c r="E1391" s="48" t="str">
        <f t="shared" si="25"/>
        <v>07001 29999</v>
      </c>
      <c r="F1391" s="61" t="e">
        <f>#REF!</f>
        <v>#REF!</v>
      </c>
    </row>
    <row r="1392" spans="1:6" s="5" customFormat="1" ht="15.75" hidden="1" outlineLevel="5" x14ac:dyDescent="0.25">
      <c r="A1392" s="29" t="s">
        <v>113</v>
      </c>
      <c r="B1392" s="27">
        <v>951</v>
      </c>
      <c r="C1392" s="47" t="s">
        <v>331</v>
      </c>
      <c r="D1392" s="55" t="s">
        <v>620</v>
      </c>
      <c r="E1392" s="48" t="str">
        <f t="shared" si="25"/>
        <v>07001 29999</v>
      </c>
      <c r="F1392" s="61" t="e">
        <f>#REF!</f>
        <v>#REF!</v>
      </c>
    </row>
    <row r="1393" spans="1:6" s="5" customFormat="1" ht="33.75" hidden="1" outlineLevel="6" x14ac:dyDescent="0.25">
      <c r="A1393" s="45" t="s">
        <v>309</v>
      </c>
      <c r="B1393" s="27">
        <v>951</v>
      </c>
      <c r="C1393" s="47" t="s">
        <v>331</v>
      </c>
      <c r="D1393" s="55" t="s">
        <v>620</v>
      </c>
      <c r="E1393" s="48" t="str">
        <f t="shared" si="25"/>
        <v>07001 29999</v>
      </c>
      <c r="F1393" s="61" t="e">
        <f>#REF!</f>
        <v>#REF!</v>
      </c>
    </row>
    <row r="1394" spans="1:6" s="5" customFormat="1" ht="15.75" hidden="1" outlineLevel="7" x14ac:dyDescent="0.25">
      <c r="A1394" s="45" t="s">
        <v>28</v>
      </c>
      <c r="B1394" s="27">
        <v>951</v>
      </c>
      <c r="C1394" s="51" t="s">
        <v>331</v>
      </c>
      <c r="D1394" s="55" t="s">
        <v>620</v>
      </c>
      <c r="E1394" s="48" t="str">
        <f t="shared" si="25"/>
        <v>07001 29999</v>
      </c>
      <c r="F1394" s="61" t="e">
        <f>#REF!</f>
        <v>#REF!</v>
      </c>
    </row>
    <row r="1395" spans="1:6" s="5" customFormat="1" ht="15.75" hidden="1" outlineLevel="3" x14ac:dyDescent="0.25">
      <c r="A1395" s="45" t="s">
        <v>30</v>
      </c>
      <c r="B1395" s="27">
        <v>951</v>
      </c>
      <c r="C1395" s="47" t="s">
        <v>331</v>
      </c>
      <c r="D1395" s="55" t="s">
        <v>620</v>
      </c>
      <c r="E1395" s="48" t="str">
        <f t="shared" si="25"/>
        <v>07001 29999</v>
      </c>
      <c r="F1395" s="61" t="e">
        <f>#REF!</f>
        <v>#REF!</v>
      </c>
    </row>
    <row r="1396" spans="1:6" s="5" customFormat="1" ht="15.75" hidden="1" outlineLevel="5" x14ac:dyDescent="0.25">
      <c r="A1396" s="29" t="s">
        <v>34</v>
      </c>
      <c r="B1396" s="27">
        <v>951</v>
      </c>
      <c r="C1396" s="47" t="s">
        <v>331</v>
      </c>
      <c r="D1396" s="55" t="s">
        <v>620</v>
      </c>
      <c r="E1396" s="48" t="str">
        <f t="shared" si="25"/>
        <v>07001 29999</v>
      </c>
      <c r="F1396" s="61" t="e">
        <f>#REF!</f>
        <v>#REF!</v>
      </c>
    </row>
    <row r="1397" spans="1:6" s="5" customFormat="1" ht="22.5" hidden="1" outlineLevel="6" x14ac:dyDescent="0.25">
      <c r="A1397" s="45" t="s">
        <v>341</v>
      </c>
      <c r="B1397" s="27">
        <v>951</v>
      </c>
      <c r="C1397" s="47" t="s">
        <v>331</v>
      </c>
      <c r="D1397" s="55" t="s">
        <v>620</v>
      </c>
      <c r="E1397" s="48" t="str">
        <f t="shared" si="25"/>
        <v>07001 29999</v>
      </c>
      <c r="F1397" s="61" t="e">
        <f>#REF!</f>
        <v>#REF!</v>
      </c>
    </row>
    <row r="1398" spans="1:6" s="5" customFormat="1" ht="33.75" hidden="1" outlineLevel="7" x14ac:dyDescent="0.25">
      <c r="A1398" s="45" t="s">
        <v>16</v>
      </c>
      <c r="B1398" s="27">
        <v>951</v>
      </c>
      <c r="C1398" s="51" t="s">
        <v>331</v>
      </c>
      <c r="D1398" s="55" t="s">
        <v>620</v>
      </c>
      <c r="E1398" s="48" t="str">
        <f t="shared" si="25"/>
        <v>07001 29999</v>
      </c>
      <c r="F1398" s="61" t="e">
        <f>#REF!</f>
        <v>#REF!</v>
      </c>
    </row>
    <row r="1399" spans="1:6" s="5" customFormat="1" ht="15.75" hidden="1" outlineLevel="5" x14ac:dyDescent="0.25">
      <c r="A1399" s="45" t="s">
        <v>80</v>
      </c>
      <c r="B1399" s="27">
        <v>951</v>
      </c>
      <c r="C1399" s="47" t="s">
        <v>331</v>
      </c>
      <c r="D1399" s="55" t="s">
        <v>620</v>
      </c>
      <c r="E1399" s="48" t="str">
        <f t="shared" si="25"/>
        <v>07001 29999</v>
      </c>
      <c r="F1399" s="61" t="e">
        <f>#REF!</f>
        <v>#REF!</v>
      </c>
    </row>
    <row r="1400" spans="1:6" s="5" customFormat="1" ht="15.75" hidden="1" outlineLevel="6" x14ac:dyDescent="0.25">
      <c r="A1400" s="29" t="s">
        <v>20</v>
      </c>
      <c r="B1400" s="27">
        <v>951</v>
      </c>
      <c r="C1400" s="47" t="s">
        <v>331</v>
      </c>
      <c r="D1400" s="55" t="s">
        <v>620</v>
      </c>
      <c r="E1400" s="48" t="str">
        <f t="shared" si="25"/>
        <v>07001 29999</v>
      </c>
      <c r="F1400" s="61" t="e">
        <f>#REF!</f>
        <v>#REF!</v>
      </c>
    </row>
    <row r="1401" spans="1:6" s="5" customFormat="1" ht="15.75" hidden="1" outlineLevel="7" x14ac:dyDescent="0.25">
      <c r="A1401" s="45" t="s">
        <v>28</v>
      </c>
      <c r="B1401" s="27">
        <v>951</v>
      </c>
      <c r="C1401" s="51" t="s">
        <v>331</v>
      </c>
      <c r="D1401" s="55" t="s">
        <v>620</v>
      </c>
      <c r="E1401" s="48" t="str">
        <f t="shared" si="25"/>
        <v>07001 29999</v>
      </c>
      <c r="F1401" s="61" t="e">
        <f>#REF!</f>
        <v>#REF!</v>
      </c>
    </row>
    <row r="1402" spans="1:6" s="5" customFormat="1" ht="15.75" hidden="1" outlineLevel="7" x14ac:dyDescent="0.25">
      <c r="A1402" s="45" t="s">
        <v>30</v>
      </c>
      <c r="B1402" s="27">
        <v>951</v>
      </c>
      <c r="C1402" s="51" t="s">
        <v>331</v>
      </c>
      <c r="D1402" s="55" t="s">
        <v>620</v>
      </c>
      <c r="E1402" s="48" t="str">
        <f t="shared" si="25"/>
        <v>07001 29999</v>
      </c>
      <c r="F1402" s="61" t="e">
        <f>#REF!</f>
        <v>#REF!</v>
      </c>
    </row>
    <row r="1403" spans="1:6" s="5" customFormat="1" ht="15.75" hidden="1" outlineLevel="5" x14ac:dyDescent="0.25">
      <c r="A1403" s="29" t="s">
        <v>89</v>
      </c>
      <c r="B1403" s="27">
        <v>951</v>
      </c>
      <c r="C1403" s="47" t="s">
        <v>331</v>
      </c>
      <c r="D1403" s="55" t="s">
        <v>620</v>
      </c>
      <c r="E1403" s="48" t="str">
        <f t="shared" si="25"/>
        <v>07001 29999</v>
      </c>
      <c r="F1403" s="61" t="e">
        <f>#REF!</f>
        <v>#REF!</v>
      </c>
    </row>
    <row r="1404" spans="1:6" s="5" customFormat="1" ht="15.75" hidden="1" outlineLevel="6" x14ac:dyDescent="0.25">
      <c r="A1404" s="29" t="s">
        <v>34</v>
      </c>
      <c r="B1404" s="27">
        <v>951</v>
      </c>
      <c r="C1404" s="47" t="s">
        <v>331</v>
      </c>
      <c r="D1404" s="55" t="s">
        <v>620</v>
      </c>
      <c r="E1404" s="48" t="str">
        <f t="shared" si="25"/>
        <v>07001 29999</v>
      </c>
      <c r="F1404" s="61" t="e">
        <f>#REF!</f>
        <v>#REF!</v>
      </c>
    </row>
    <row r="1405" spans="1:6" s="5" customFormat="1" ht="15.75" hidden="1" outlineLevel="7" x14ac:dyDescent="0.25">
      <c r="A1405" s="45" t="s">
        <v>36</v>
      </c>
      <c r="B1405" s="27">
        <v>951</v>
      </c>
      <c r="C1405" s="51" t="s">
        <v>331</v>
      </c>
      <c r="D1405" s="55" t="s">
        <v>620</v>
      </c>
      <c r="E1405" s="48" t="str">
        <f t="shared" si="25"/>
        <v>07001 29999</v>
      </c>
      <c r="F1405" s="61" t="e">
        <f>#REF!</f>
        <v>#REF!</v>
      </c>
    </row>
    <row r="1406" spans="1:6" s="5" customFormat="1" ht="15.75" hidden="1" outlineLevel="5" x14ac:dyDescent="0.25">
      <c r="A1406" s="45" t="s">
        <v>291</v>
      </c>
      <c r="B1406" s="27">
        <v>951</v>
      </c>
      <c r="C1406" s="47" t="s">
        <v>331</v>
      </c>
      <c r="D1406" s="55" t="s">
        <v>620</v>
      </c>
      <c r="E1406" s="48" t="str">
        <f t="shared" si="25"/>
        <v>07001 29999</v>
      </c>
      <c r="F1406" s="61" t="e">
        <f>#REF!</f>
        <v>#REF!</v>
      </c>
    </row>
    <row r="1407" spans="1:6" s="5" customFormat="1" ht="15.75" hidden="1" outlineLevel="6" x14ac:dyDescent="0.25">
      <c r="A1407" s="29" t="s">
        <v>336</v>
      </c>
      <c r="B1407" s="27">
        <v>951</v>
      </c>
      <c r="C1407" s="47" t="s">
        <v>331</v>
      </c>
      <c r="D1407" s="55" t="s">
        <v>620</v>
      </c>
      <c r="E1407" s="48" t="str">
        <f t="shared" si="25"/>
        <v>07001 29999</v>
      </c>
      <c r="F1407" s="61" t="e">
        <f>#REF!</f>
        <v>#REF!</v>
      </c>
    </row>
    <row r="1408" spans="1:6" s="5" customFormat="1" ht="15.75" hidden="1" outlineLevel="7" x14ac:dyDescent="0.25">
      <c r="A1408" s="45" t="s">
        <v>100</v>
      </c>
      <c r="B1408" s="27">
        <v>951</v>
      </c>
      <c r="C1408" s="51" t="s">
        <v>331</v>
      </c>
      <c r="D1408" s="55" t="s">
        <v>620</v>
      </c>
      <c r="E1408" s="48" t="str">
        <f t="shared" si="25"/>
        <v>07001 29999</v>
      </c>
      <c r="F1408" s="61" t="e">
        <f>#REF!</f>
        <v>#REF!</v>
      </c>
    </row>
    <row r="1409" spans="1:6" s="5" customFormat="1" ht="15.75" hidden="1" outlineLevel="5" x14ac:dyDescent="0.25">
      <c r="A1409" s="45" t="s">
        <v>182</v>
      </c>
      <c r="B1409" s="27">
        <v>951</v>
      </c>
      <c r="C1409" s="47" t="s">
        <v>331</v>
      </c>
      <c r="D1409" s="55" t="s">
        <v>620</v>
      </c>
      <c r="E1409" s="48" t="str">
        <f t="shared" si="25"/>
        <v>07001 29999</v>
      </c>
      <c r="F1409" s="61" t="e">
        <f>#REF!</f>
        <v>#REF!</v>
      </c>
    </row>
    <row r="1410" spans="1:6" s="5" customFormat="1" ht="22.5" hidden="1" outlineLevel="6" x14ac:dyDescent="0.25">
      <c r="A1410" s="29" t="s">
        <v>218</v>
      </c>
      <c r="B1410" s="27">
        <v>951</v>
      </c>
      <c r="C1410" s="47" t="s">
        <v>331</v>
      </c>
      <c r="D1410" s="55" t="s">
        <v>620</v>
      </c>
      <c r="E1410" s="48" t="str">
        <f t="shared" si="25"/>
        <v>07001 29999</v>
      </c>
      <c r="F1410" s="61" t="e">
        <f>#REF!</f>
        <v>#REF!</v>
      </c>
    </row>
    <row r="1411" spans="1:6" s="5" customFormat="1" ht="22.5" hidden="1" outlineLevel="7" x14ac:dyDescent="0.25">
      <c r="A1411" s="45" t="s">
        <v>105</v>
      </c>
      <c r="B1411" s="27">
        <v>951</v>
      </c>
      <c r="C1411" s="51" t="s">
        <v>331</v>
      </c>
      <c r="D1411" s="55" t="s">
        <v>620</v>
      </c>
      <c r="E1411" s="48" t="str">
        <f t="shared" si="25"/>
        <v>07001 29999</v>
      </c>
      <c r="F1411" s="61" t="e">
        <f>#REF!</f>
        <v>#REF!</v>
      </c>
    </row>
    <row r="1412" spans="1:6" s="5" customFormat="1" ht="15.75" hidden="1" outlineLevel="7" x14ac:dyDescent="0.25">
      <c r="A1412" s="45" t="s">
        <v>137</v>
      </c>
      <c r="B1412" s="27">
        <v>951</v>
      </c>
      <c r="C1412" s="51" t="s">
        <v>331</v>
      </c>
      <c r="D1412" s="55" t="s">
        <v>620</v>
      </c>
      <c r="E1412" s="48" t="str">
        <f t="shared" si="25"/>
        <v>07001 29999</v>
      </c>
      <c r="F1412" s="61" t="e">
        <f>#REF!</f>
        <v>#REF!</v>
      </c>
    </row>
    <row r="1413" spans="1:6" s="5" customFormat="1" ht="22.5" hidden="1" outlineLevel="6" x14ac:dyDescent="0.25">
      <c r="A1413" s="29" t="s">
        <v>138</v>
      </c>
      <c r="B1413" s="27">
        <v>951</v>
      </c>
      <c r="C1413" s="47" t="s">
        <v>331</v>
      </c>
      <c r="D1413" s="55" t="s">
        <v>620</v>
      </c>
      <c r="E1413" s="48" t="str">
        <f t="shared" si="25"/>
        <v>07001 29999</v>
      </c>
      <c r="F1413" s="61" t="e">
        <f>#REF!</f>
        <v>#REF!</v>
      </c>
    </row>
    <row r="1414" spans="1:6" s="5" customFormat="1" ht="15.75" hidden="1" outlineLevel="7" x14ac:dyDescent="0.25">
      <c r="A1414" s="29" t="s">
        <v>139</v>
      </c>
      <c r="B1414" s="27">
        <v>951</v>
      </c>
      <c r="C1414" s="51" t="s">
        <v>331</v>
      </c>
      <c r="D1414" s="55" t="s">
        <v>620</v>
      </c>
      <c r="E1414" s="48" t="str">
        <f t="shared" si="25"/>
        <v>07001 29999</v>
      </c>
      <c r="F1414" s="61" t="e">
        <f>#REF!</f>
        <v>#REF!</v>
      </c>
    </row>
    <row r="1415" spans="1:6" s="5" customFormat="1" ht="15.75" hidden="1" outlineLevel="7" x14ac:dyDescent="0.25">
      <c r="A1415" s="45" t="s">
        <v>106</v>
      </c>
      <c r="B1415" s="27">
        <v>951</v>
      </c>
      <c r="C1415" s="51" t="s">
        <v>331</v>
      </c>
      <c r="D1415" s="55" t="s">
        <v>620</v>
      </c>
      <c r="E1415" s="48" t="str">
        <f t="shared" si="25"/>
        <v>07001 29999</v>
      </c>
      <c r="F1415" s="61" t="e">
        <f>#REF!</f>
        <v>#REF!</v>
      </c>
    </row>
    <row r="1416" spans="1:6" s="5" customFormat="1" ht="22.5" hidden="1" outlineLevel="3" x14ac:dyDescent="0.25">
      <c r="A1416" s="29" t="s">
        <v>107</v>
      </c>
      <c r="B1416" s="27">
        <v>951</v>
      </c>
      <c r="C1416" s="47" t="s">
        <v>331</v>
      </c>
      <c r="D1416" s="55" t="s">
        <v>620</v>
      </c>
      <c r="E1416" s="48" t="str">
        <f t="shared" si="25"/>
        <v>07001 29999</v>
      </c>
      <c r="F1416" s="61" t="e">
        <f>#REF!</f>
        <v>#REF!</v>
      </c>
    </row>
    <row r="1417" spans="1:6" s="5" customFormat="1" ht="15.75" hidden="1" outlineLevel="5" x14ac:dyDescent="0.25">
      <c r="A1417" s="29" t="s">
        <v>316</v>
      </c>
      <c r="B1417" s="27">
        <v>951</v>
      </c>
      <c r="C1417" s="47" t="s">
        <v>331</v>
      </c>
      <c r="D1417" s="55" t="s">
        <v>620</v>
      </c>
      <c r="E1417" s="48" t="str">
        <f t="shared" si="25"/>
        <v>07001 29999</v>
      </c>
      <c r="F1417" s="61" t="e">
        <f>#REF!</f>
        <v>#REF!</v>
      </c>
    </row>
    <row r="1418" spans="1:6" s="5" customFormat="1" ht="22.5" hidden="1" outlineLevel="6" x14ac:dyDescent="0.25">
      <c r="A1418" s="45" t="s">
        <v>122</v>
      </c>
      <c r="B1418" s="27">
        <v>951</v>
      </c>
      <c r="C1418" s="47" t="s">
        <v>331</v>
      </c>
      <c r="D1418" s="55" t="s">
        <v>620</v>
      </c>
      <c r="E1418" s="48" t="str">
        <f t="shared" si="25"/>
        <v>07001 29999</v>
      </c>
      <c r="F1418" s="61" t="e">
        <f>#REF!</f>
        <v>#REF!</v>
      </c>
    </row>
    <row r="1419" spans="1:6" s="5" customFormat="1" ht="15.75" hidden="1" outlineLevel="7" x14ac:dyDescent="0.25">
      <c r="A1419" s="45" t="s">
        <v>28</v>
      </c>
      <c r="B1419" s="27">
        <v>951</v>
      </c>
      <c r="C1419" s="51" t="s">
        <v>331</v>
      </c>
      <c r="D1419" s="55" t="s">
        <v>620</v>
      </c>
      <c r="E1419" s="48" t="str">
        <f t="shared" si="25"/>
        <v>07001 29999</v>
      </c>
      <c r="F1419" s="61" t="e">
        <f>#REF!</f>
        <v>#REF!</v>
      </c>
    </row>
    <row r="1420" spans="1:6" s="5" customFormat="1" ht="15.75" hidden="1" outlineLevel="7" x14ac:dyDescent="0.25">
      <c r="A1420" s="45" t="s">
        <v>30</v>
      </c>
      <c r="B1420" s="27">
        <v>951</v>
      </c>
      <c r="C1420" s="51" t="s">
        <v>331</v>
      </c>
      <c r="D1420" s="55" t="s">
        <v>620</v>
      </c>
      <c r="E1420" s="48" t="str">
        <f t="shared" si="25"/>
        <v>07001 29999</v>
      </c>
      <c r="F1420" s="61" t="e">
        <f>#REF!</f>
        <v>#REF!</v>
      </c>
    </row>
    <row r="1421" spans="1:6" s="5" customFormat="1" ht="15.75" hidden="1" outlineLevel="1" x14ac:dyDescent="0.25">
      <c r="A1421" s="29" t="s">
        <v>32</v>
      </c>
      <c r="B1421" s="27">
        <v>951</v>
      </c>
      <c r="C1421" s="47" t="s">
        <v>343</v>
      </c>
      <c r="D1421" s="55" t="s">
        <v>620</v>
      </c>
      <c r="E1421" s="48" t="str">
        <f t="shared" si="25"/>
        <v>07001 29999</v>
      </c>
      <c r="F1421" s="61" t="e">
        <f>#REF!</f>
        <v>#REF!</v>
      </c>
    </row>
    <row r="1422" spans="1:6" s="5" customFormat="1" ht="15.75" hidden="1" outlineLevel="2" x14ac:dyDescent="0.25">
      <c r="A1422" s="29" t="s">
        <v>34</v>
      </c>
      <c r="B1422" s="27">
        <v>951</v>
      </c>
      <c r="C1422" s="47" t="s">
        <v>343</v>
      </c>
      <c r="D1422" s="55" t="s">
        <v>620</v>
      </c>
      <c r="E1422" s="48" t="str">
        <f t="shared" si="25"/>
        <v>07001 29999</v>
      </c>
      <c r="F1422" s="61" t="e">
        <f>#REF!</f>
        <v>#REF!</v>
      </c>
    </row>
    <row r="1423" spans="1:6" s="5" customFormat="1" ht="15.75" hidden="1" outlineLevel="3" x14ac:dyDescent="0.25">
      <c r="A1423" s="45" t="s">
        <v>342</v>
      </c>
      <c r="B1423" s="27">
        <v>951</v>
      </c>
      <c r="C1423" s="47" t="s">
        <v>343</v>
      </c>
      <c r="D1423" s="55" t="s">
        <v>620</v>
      </c>
      <c r="E1423" s="48" t="str">
        <f t="shared" si="25"/>
        <v>07001 29999</v>
      </c>
      <c r="F1423" s="61" t="e">
        <f>#REF!</f>
        <v>#REF!</v>
      </c>
    </row>
    <row r="1424" spans="1:6" s="5" customFormat="1" ht="15.75" hidden="1" outlineLevel="4" x14ac:dyDescent="0.25">
      <c r="A1424" s="45" t="s">
        <v>86</v>
      </c>
      <c r="B1424" s="27">
        <v>951</v>
      </c>
      <c r="C1424" s="47" t="s">
        <v>343</v>
      </c>
      <c r="D1424" s="55" t="s">
        <v>620</v>
      </c>
      <c r="E1424" s="48" t="str">
        <f t="shared" si="25"/>
        <v>07001 29999</v>
      </c>
      <c r="F1424" s="61" t="e">
        <f>#REF!</f>
        <v>#REF!</v>
      </c>
    </row>
    <row r="1425" spans="1:6" s="5" customFormat="1" ht="45" hidden="1" outlineLevel="5" x14ac:dyDescent="0.25">
      <c r="A1425" s="45" t="s">
        <v>344</v>
      </c>
      <c r="B1425" s="27">
        <v>951</v>
      </c>
      <c r="C1425" s="47" t="s">
        <v>343</v>
      </c>
      <c r="D1425" s="55" t="s">
        <v>620</v>
      </c>
      <c r="E1425" s="48" t="str">
        <f t="shared" si="25"/>
        <v>07001 29999</v>
      </c>
      <c r="F1425" s="61" t="e">
        <f>#REF!</f>
        <v>#REF!</v>
      </c>
    </row>
    <row r="1426" spans="1:6" s="5" customFormat="1" ht="45" hidden="1" outlineLevel="6" x14ac:dyDescent="0.25">
      <c r="A1426" s="71" t="s">
        <v>345</v>
      </c>
      <c r="B1426" s="27">
        <v>951</v>
      </c>
      <c r="C1426" s="47" t="s">
        <v>343</v>
      </c>
      <c r="D1426" s="55" t="s">
        <v>620</v>
      </c>
      <c r="E1426" s="48" t="str">
        <f t="shared" si="25"/>
        <v>07001 29999</v>
      </c>
      <c r="F1426" s="61" t="e">
        <f>#REF!</f>
        <v>#REF!</v>
      </c>
    </row>
    <row r="1427" spans="1:6" s="5" customFormat="1" ht="33.75" hidden="1" outlineLevel="7" x14ac:dyDescent="0.25">
      <c r="A1427" s="45" t="s">
        <v>16</v>
      </c>
      <c r="B1427" s="27">
        <v>951</v>
      </c>
      <c r="C1427" s="51" t="s">
        <v>343</v>
      </c>
      <c r="D1427" s="55" t="s">
        <v>620</v>
      </c>
      <c r="E1427" s="48" t="str">
        <f t="shared" si="25"/>
        <v>07001 29999</v>
      </c>
      <c r="F1427" s="61" t="e">
        <f>#REF!</f>
        <v>#REF!</v>
      </c>
    </row>
    <row r="1428" spans="1:6" s="5" customFormat="1" ht="15.75" hidden="1" outlineLevel="7" x14ac:dyDescent="0.25">
      <c r="A1428" s="45" t="s">
        <v>18</v>
      </c>
      <c r="B1428" s="27">
        <v>951</v>
      </c>
      <c r="C1428" s="51" t="s">
        <v>343</v>
      </c>
      <c r="D1428" s="55" t="s">
        <v>620</v>
      </c>
      <c r="E1428" s="48" t="str">
        <f t="shared" si="25"/>
        <v>07001 29999</v>
      </c>
      <c r="F1428" s="61" t="e">
        <f>#REF!</f>
        <v>#REF!</v>
      </c>
    </row>
    <row r="1429" spans="1:6" s="5" customFormat="1" ht="15.75" hidden="1" outlineLevel="5" x14ac:dyDescent="0.25">
      <c r="A1429" s="29" t="s">
        <v>20</v>
      </c>
      <c r="B1429" s="27">
        <v>951</v>
      </c>
      <c r="C1429" s="47" t="s">
        <v>343</v>
      </c>
      <c r="D1429" s="55" t="s">
        <v>620</v>
      </c>
      <c r="E1429" s="48" t="str">
        <f t="shared" si="25"/>
        <v>07001 29999</v>
      </c>
      <c r="F1429" s="61" t="e">
        <f>#REF!</f>
        <v>#REF!</v>
      </c>
    </row>
    <row r="1430" spans="1:6" s="5" customFormat="1" ht="15.75" hidden="1" outlineLevel="6" x14ac:dyDescent="0.25">
      <c r="A1430" s="29" t="s">
        <v>26</v>
      </c>
      <c r="B1430" s="27">
        <v>951</v>
      </c>
      <c r="C1430" s="47" t="s">
        <v>343</v>
      </c>
      <c r="D1430" s="55" t="s">
        <v>620</v>
      </c>
      <c r="E1430" s="48" t="str">
        <f t="shared" si="25"/>
        <v>07001 29999</v>
      </c>
      <c r="F1430" s="61" t="e">
        <f>#REF!</f>
        <v>#REF!</v>
      </c>
    </row>
    <row r="1431" spans="1:6" s="5" customFormat="1" ht="15.75" hidden="1" outlineLevel="7" x14ac:dyDescent="0.25">
      <c r="A1431" s="45" t="s">
        <v>28</v>
      </c>
      <c r="B1431" s="27">
        <v>951</v>
      </c>
      <c r="C1431" s="51" t="s">
        <v>343</v>
      </c>
      <c r="D1431" s="55" t="s">
        <v>620</v>
      </c>
      <c r="E1431" s="48" t="str">
        <f t="shared" si="25"/>
        <v>07001 29999</v>
      </c>
      <c r="F1431" s="61" t="e">
        <f>#REF!</f>
        <v>#REF!</v>
      </c>
    </row>
    <row r="1432" spans="1:6" s="5" customFormat="1" ht="15.75" hidden="1" outlineLevel="7" x14ac:dyDescent="0.25">
      <c r="A1432" s="45" t="s">
        <v>30</v>
      </c>
      <c r="B1432" s="27">
        <v>951</v>
      </c>
      <c r="C1432" s="51" t="s">
        <v>343</v>
      </c>
      <c r="D1432" s="55" t="s">
        <v>620</v>
      </c>
      <c r="E1432" s="48" t="str">
        <f t="shared" si="25"/>
        <v>07001 29999</v>
      </c>
      <c r="F1432" s="61" t="e">
        <f>#REF!</f>
        <v>#REF!</v>
      </c>
    </row>
    <row r="1433" spans="1:6" s="5" customFormat="1" ht="15.75" hidden="1" outlineLevel="5" x14ac:dyDescent="0.25">
      <c r="A1433" s="29" t="s">
        <v>32</v>
      </c>
      <c r="B1433" s="27">
        <v>951</v>
      </c>
      <c r="C1433" s="47" t="s">
        <v>343</v>
      </c>
      <c r="D1433" s="55" t="s">
        <v>620</v>
      </c>
      <c r="E1433" s="48" t="str">
        <f t="shared" si="25"/>
        <v>07001 29999</v>
      </c>
      <c r="F1433" s="61" t="e">
        <f>#REF!</f>
        <v>#REF!</v>
      </c>
    </row>
    <row r="1434" spans="1:6" s="5" customFormat="1" ht="15.75" hidden="1" outlineLevel="6" x14ac:dyDescent="0.25">
      <c r="A1434" s="29" t="s">
        <v>34</v>
      </c>
      <c r="B1434" s="27">
        <v>951</v>
      </c>
      <c r="C1434" s="47" t="s">
        <v>343</v>
      </c>
      <c r="D1434" s="55" t="s">
        <v>620</v>
      </c>
      <c r="E1434" s="48" t="str">
        <f t="shared" si="25"/>
        <v>07001 29999</v>
      </c>
      <c r="F1434" s="61" t="e">
        <f>#REF!</f>
        <v>#REF!</v>
      </c>
    </row>
    <row r="1435" spans="1:6" s="5" customFormat="1" ht="15.75" hidden="1" outlineLevel="7" x14ac:dyDescent="0.25">
      <c r="A1435" s="45" t="s">
        <v>47</v>
      </c>
      <c r="B1435" s="27">
        <v>951</v>
      </c>
      <c r="C1435" s="51" t="s">
        <v>343</v>
      </c>
      <c r="D1435" s="55" t="s">
        <v>620</v>
      </c>
      <c r="E1435" s="48" t="str">
        <f t="shared" si="25"/>
        <v>07001 29999</v>
      </c>
      <c r="F1435" s="61" t="e">
        <f>#REF!</f>
        <v>#REF!</v>
      </c>
    </row>
    <row r="1436" spans="1:6" s="5" customFormat="1" ht="15.75" hidden="1" outlineLevel="7" x14ac:dyDescent="0.25">
      <c r="A1436" s="45" t="s">
        <v>49</v>
      </c>
      <c r="B1436" s="27">
        <v>951</v>
      </c>
      <c r="C1436" s="51" t="s">
        <v>343</v>
      </c>
      <c r="D1436" s="55" t="s">
        <v>620</v>
      </c>
      <c r="E1436" s="48" t="str">
        <f t="shared" si="25"/>
        <v>07001 29999</v>
      </c>
      <c r="F1436" s="61" t="e">
        <f>#REF!</f>
        <v>#REF!</v>
      </c>
    </row>
    <row r="1437" spans="1:6" s="5" customFormat="1" ht="15.75" hidden="1" outlineLevel="4" x14ac:dyDescent="0.25">
      <c r="A1437" s="29" t="s">
        <v>56</v>
      </c>
      <c r="B1437" s="27">
        <v>951</v>
      </c>
      <c r="C1437" s="47" t="s">
        <v>343</v>
      </c>
      <c r="D1437" s="55" t="s">
        <v>620</v>
      </c>
      <c r="E1437" s="48" t="str">
        <f t="shared" si="25"/>
        <v>07001 29999</v>
      </c>
      <c r="F1437" s="61" t="e">
        <f>#REF!</f>
        <v>#REF!</v>
      </c>
    </row>
    <row r="1438" spans="1:6" s="5" customFormat="1" ht="15.75" hidden="1" outlineLevel="5" x14ac:dyDescent="0.25">
      <c r="A1438" s="29" t="s">
        <v>51</v>
      </c>
      <c r="B1438" s="27">
        <v>951</v>
      </c>
      <c r="C1438" s="47" t="s">
        <v>343</v>
      </c>
      <c r="D1438" s="55" t="s">
        <v>620</v>
      </c>
      <c r="E1438" s="48" t="str">
        <f t="shared" si="25"/>
        <v>07001 29999</v>
      </c>
      <c r="F1438" s="61" t="e">
        <f>#REF!</f>
        <v>#REF!</v>
      </c>
    </row>
    <row r="1439" spans="1:6" s="5" customFormat="1" ht="45" hidden="1" outlineLevel="6" x14ac:dyDescent="0.25">
      <c r="A1439" s="71" t="s">
        <v>346</v>
      </c>
      <c r="B1439" s="27">
        <v>951</v>
      </c>
      <c r="C1439" s="47" t="s">
        <v>343</v>
      </c>
      <c r="D1439" s="55" t="s">
        <v>620</v>
      </c>
      <c r="E1439" s="48" t="str">
        <f t="shared" si="25"/>
        <v>07001 29999</v>
      </c>
      <c r="F1439" s="61" t="e">
        <f>#REF!</f>
        <v>#REF!</v>
      </c>
    </row>
    <row r="1440" spans="1:6" s="5" customFormat="1" ht="33.75" hidden="1" outlineLevel="7" x14ac:dyDescent="0.25">
      <c r="A1440" s="45" t="s">
        <v>16</v>
      </c>
      <c r="B1440" s="27">
        <v>951</v>
      </c>
      <c r="C1440" s="51" t="s">
        <v>343</v>
      </c>
      <c r="D1440" s="55" t="s">
        <v>620</v>
      </c>
      <c r="E1440" s="48" t="str">
        <f t="shared" si="25"/>
        <v>07001 29999</v>
      </c>
      <c r="F1440" s="61" t="e">
        <f>#REF!</f>
        <v>#REF!</v>
      </c>
    </row>
    <row r="1441" spans="1:6" s="5" customFormat="1" ht="15.75" hidden="1" outlineLevel="7" x14ac:dyDescent="0.25">
      <c r="A1441" s="45" t="s">
        <v>18</v>
      </c>
      <c r="B1441" s="27">
        <v>951</v>
      </c>
      <c r="C1441" s="51" t="s">
        <v>343</v>
      </c>
      <c r="D1441" s="55" t="s">
        <v>620</v>
      </c>
      <c r="E1441" s="48" t="str">
        <f t="shared" si="25"/>
        <v>07001 29999</v>
      </c>
      <c r="F1441" s="61" t="e">
        <f>#REF!</f>
        <v>#REF!</v>
      </c>
    </row>
    <row r="1442" spans="1:6" s="5" customFormat="1" ht="15.75" hidden="1" outlineLevel="5" x14ac:dyDescent="0.25">
      <c r="A1442" s="29" t="s">
        <v>20</v>
      </c>
      <c r="B1442" s="27">
        <v>951</v>
      </c>
      <c r="C1442" s="47" t="s">
        <v>343</v>
      </c>
      <c r="D1442" s="55" t="s">
        <v>620</v>
      </c>
      <c r="E1442" s="48" t="str">
        <f t="shared" si="25"/>
        <v>07001 29999</v>
      </c>
      <c r="F1442" s="61" t="e">
        <f>#REF!</f>
        <v>#REF!</v>
      </c>
    </row>
    <row r="1443" spans="1:6" s="5" customFormat="1" ht="15.75" hidden="1" outlineLevel="6" x14ac:dyDescent="0.25">
      <c r="A1443" s="29" t="s">
        <v>26</v>
      </c>
      <c r="B1443" s="27">
        <v>951</v>
      </c>
      <c r="C1443" s="47" t="s">
        <v>343</v>
      </c>
      <c r="D1443" s="55" t="s">
        <v>620</v>
      </c>
      <c r="E1443" s="48" t="str">
        <f t="shared" si="25"/>
        <v>07001 29999</v>
      </c>
      <c r="F1443" s="61" t="e">
        <f>#REF!</f>
        <v>#REF!</v>
      </c>
    </row>
    <row r="1444" spans="1:6" s="5" customFormat="1" ht="15.75" hidden="1" outlineLevel="7" x14ac:dyDescent="0.25">
      <c r="A1444" s="45" t="s">
        <v>28</v>
      </c>
      <c r="B1444" s="27">
        <v>951</v>
      </c>
      <c r="C1444" s="51" t="s">
        <v>343</v>
      </c>
      <c r="D1444" s="55" t="s">
        <v>620</v>
      </c>
      <c r="E1444" s="48" t="str">
        <f t="shared" si="25"/>
        <v>07001 29999</v>
      </c>
      <c r="F1444" s="61" t="e">
        <f>#REF!</f>
        <v>#REF!</v>
      </c>
    </row>
    <row r="1445" spans="1:6" s="5" customFormat="1" ht="15.75" hidden="1" outlineLevel="7" x14ac:dyDescent="0.25">
      <c r="A1445" s="45" t="s">
        <v>30</v>
      </c>
      <c r="B1445" s="27">
        <v>951</v>
      </c>
      <c r="C1445" s="51" t="s">
        <v>343</v>
      </c>
      <c r="D1445" s="55" t="s">
        <v>620</v>
      </c>
      <c r="E1445" s="48" t="str">
        <f t="shared" si="25"/>
        <v>07001 29999</v>
      </c>
      <c r="F1445" s="61" t="e">
        <f>#REF!</f>
        <v>#REF!</v>
      </c>
    </row>
    <row r="1446" spans="1:6" s="5" customFormat="1" ht="15.75" hidden="1" outlineLevel="5" x14ac:dyDescent="0.25">
      <c r="A1446" s="29" t="s">
        <v>32</v>
      </c>
      <c r="B1446" s="27">
        <v>951</v>
      </c>
      <c r="C1446" s="47" t="s">
        <v>343</v>
      </c>
      <c r="D1446" s="55" t="s">
        <v>620</v>
      </c>
      <c r="E1446" s="48" t="str">
        <f t="shared" si="25"/>
        <v>07001 29999</v>
      </c>
      <c r="F1446" s="61" t="e">
        <f>#REF!</f>
        <v>#REF!</v>
      </c>
    </row>
    <row r="1447" spans="1:6" s="5" customFormat="1" ht="15.75" hidden="1" outlineLevel="6" x14ac:dyDescent="0.25">
      <c r="A1447" s="29" t="s">
        <v>34</v>
      </c>
      <c r="B1447" s="27">
        <v>951</v>
      </c>
      <c r="C1447" s="47" t="s">
        <v>343</v>
      </c>
      <c r="D1447" s="55" t="s">
        <v>620</v>
      </c>
      <c r="E1447" s="48" t="str">
        <f t="shared" si="25"/>
        <v>07001 29999</v>
      </c>
      <c r="F1447" s="61" t="e">
        <f>#REF!</f>
        <v>#REF!</v>
      </c>
    </row>
    <row r="1448" spans="1:6" s="5" customFormat="1" ht="15.75" hidden="1" outlineLevel="7" x14ac:dyDescent="0.25">
      <c r="A1448" s="45" t="s">
        <v>47</v>
      </c>
      <c r="B1448" s="27">
        <v>951</v>
      </c>
      <c r="C1448" s="51" t="s">
        <v>343</v>
      </c>
      <c r="D1448" s="55" t="s">
        <v>620</v>
      </c>
      <c r="E1448" s="48" t="str">
        <f t="shared" si="25"/>
        <v>07001 29999</v>
      </c>
      <c r="F1448" s="61" t="e">
        <f>#REF!</f>
        <v>#REF!</v>
      </c>
    </row>
    <row r="1449" spans="1:6" s="5" customFormat="1" ht="15.75" hidden="1" outlineLevel="2" x14ac:dyDescent="0.25">
      <c r="A1449" s="45" t="s">
        <v>49</v>
      </c>
      <c r="B1449" s="27">
        <v>951</v>
      </c>
      <c r="C1449" s="47" t="s">
        <v>343</v>
      </c>
      <c r="D1449" s="55" t="s">
        <v>620</v>
      </c>
      <c r="E1449" s="48" t="str">
        <f t="shared" si="25"/>
        <v>07001 29999</v>
      </c>
      <c r="F1449" s="61" t="e">
        <f>#REF!</f>
        <v>#REF!</v>
      </c>
    </row>
    <row r="1450" spans="1:6" s="5" customFormat="1" ht="15.75" hidden="1" outlineLevel="3" x14ac:dyDescent="0.25">
      <c r="A1450" s="29" t="s">
        <v>56</v>
      </c>
      <c r="B1450" s="27">
        <v>951</v>
      </c>
      <c r="C1450" s="47" t="s">
        <v>343</v>
      </c>
      <c r="D1450" s="55" t="s">
        <v>620</v>
      </c>
      <c r="E1450" s="48" t="str">
        <f t="shared" si="25"/>
        <v>07001 29999</v>
      </c>
      <c r="F1450" s="61" t="e">
        <f>#REF!</f>
        <v>#REF!</v>
      </c>
    </row>
    <row r="1451" spans="1:6" s="5" customFormat="1" ht="22.5" hidden="1" outlineLevel="5" x14ac:dyDescent="0.25">
      <c r="A1451" s="45" t="s">
        <v>13</v>
      </c>
      <c r="B1451" s="27">
        <v>951</v>
      </c>
      <c r="C1451" s="47" t="s">
        <v>343</v>
      </c>
      <c r="D1451" s="55" t="s">
        <v>620</v>
      </c>
      <c r="E1451" s="48" t="str">
        <f t="shared" si="25"/>
        <v>07001 29999</v>
      </c>
      <c r="F1451" s="61" t="e">
        <f>#REF!</f>
        <v>#REF!</v>
      </c>
    </row>
    <row r="1452" spans="1:6" s="5" customFormat="1" ht="22.5" hidden="1" outlineLevel="6" x14ac:dyDescent="0.25">
      <c r="A1452" s="45" t="s">
        <v>55</v>
      </c>
      <c r="B1452" s="27">
        <v>951</v>
      </c>
      <c r="C1452" s="47" t="s">
        <v>343</v>
      </c>
      <c r="D1452" s="55" t="s">
        <v>620</v>
      </c>
      <c r="E1452" s="48" t="str">
        <f t="shared" si="25"/>
        <v>07001 29999</v>
      </c>
      <c r="F1452" s="61" t="e">
        <f>#REF!</f>
        <v>#REF!</v>
      </c>
    </row>
    <row r="1453" spans="1:6" s="5" customFormat="1" ht="33.75" hidden="1" outlineLevel="7" x14ac:dyDescent="0.25">
      <c r="A1453" s="45" t="s">
        <v>16</v>
      </c>
      <c r="B1453" s="27">
        <v>951</v>
      </c>
      <c r="C1453" s="51" t="s">
        <v>343</v>
      </c>
      <c r="D1453" s="55" t="s">
        <v>620</v>
      </c>
      <c r="E1453" s="48" t="str">
        <f t="shared" si="25"/>
        <v>07001 29999</v>
      </c>
      <c r="F1453" s="61" t="e">
        <f>#REF!</f>
        <v>#REF!</v>
      </c>
    </row>
    <row r="1454" spans="1:6" s="5" customFormat="1" ht="15.75" hidden="1" outlineLevel="3" x14ac:dyDescent="0.25">
      <c r="A1454" s="45" t="s">
        <v>18</v>
      </c>
      <c r="B1454" s="27">
        <v>951</v>
      </c>
      <c r="C1454" s="47" t="s">
        <v>343</v>
      </c>
      <c r="D1454" s="55" t="s">
        <v>620</v>
      </c>
      <c r="E1454" s="48" t="str">
        <f t="shared" si="25"/>
        <v>07001 29999</v>
      </c>
      <c r="F1454" s="61" t="e">
        <f>#REF!</f>
        <v>#REF!</v>
      </c>
    </row>
    <row r="1455" spans="1:6" s="5" customFormat="1" ht="15.75" hidden="1" outlineLevel="5" x14ac:dyDescent="0.25">
      <c r="A1455" s="29" t="s">
        <v>20</v>
      </c>
      <c r="B1455" s="27">
        <v>951</v>
      </c>
      <c r="C1455" s="47" t="s">
        <v>343</v>
      </c>
      <c r="D1455" s="55" t="s">
        <v>620</v>
      </c>
      <c r="E1455" s="48" t="str">
        <f t="shared" si="25"/>
        <v>07001 29999</v>
      </c>
      <c r="F1455" s="61" t="e">
        <f>#REF!</f>
        <v>#REF!</v>
      </c>
    </row>
    <row r="1456" spans="1:6" s="5" customFormat="1" ht="15.75" hidden="1" outlineLevel="6" x14ac:dyDescent="0.25">
      <c r="A1456" s="45" t="s">
        <v>24</v>
      </c>
      <c r="B1456" s="27">
        <v>951</v>
      </c>
      <c r="C1456" s="47" t="s">
        <v>343</v>
      </c>
      <c r="D1456" s="55" t="s">
        <v>620</v>
      </c>
      <c r="E1456" s="48" t="str">
        <f t="shared" si="25"/>
        <v>07001 29999</v>
      </c>
      <c r="F1456" s="61" t="e">
        <f>#REF!</f>
        <v>#REF!</v>
      </c>
    </row>
    <row r="1457" spans="1:6" s="5" customFormat="1" ht="33.75" hidden="1" outlineLevel="7" x14ac:dyDescent="0.25">
      <c r="A1457" s="45" t="s">
        <v>16</v>
      </c>
      <c r="B1457" s="27">
        <v>951</v>
      </c>
      <c r="C1457" s="51" t="s">
        <v>343</v>
      </c>
      <c r="D1457" s="55" t="s">
        <v>620</v>
      </c>
      <c r="E1457" s="48" t="str">
        <f t="shared" si="25"/>
        <v>07001 29999</v>
      </c>
      <c r="F1457" s="61" t="e">
        <f>#REF!</f>
        <v>#REF!</v>
      </c>
    </row>
    <row r="1458" spans="1:6" s="5" customFormat="1" ht="15.75" hidden="1" outlineLevel="7" x14ac:dyDescent="0.25">
      <c r="A1458" s="45" t="s">
        <v>18</v>
      </c>
      <c r="B1458" s="27">
        <v>951</v>
      </c>
      <c r="C1458" s="51" t="s">
        <v>343</v>
      </c>
      <c r="D1458" s="55" t="s">
        <v>620</v>
      </c>
      <c r="E1458" s="48" t="str">
        <f t="shared" si="25"/>
        <v>07001 29999</v>
      </c>
      <c r="F1458" s="61" t="e">
        <f>#REF!</f>
        <v>#REF!</v>
      </c>
    </row>
    <row r="1459" spans="1:6" s="5" customFormat="1" ht="15.75" hidden="1" outlineLevel="5" x14ac:dyDescent="0.25">
      <c r="A1459" s="29" t="s">
        <v>20</v>
      </c>
      <c r="B1459" s="27">
        <v>951</v>
      </c>
      <c r="C1459" s="47" t="s">
        <v>343</v>
      </c>
      <c r="D1459" s="55" t="s">
        <v>620</v>
      </c>
      <c r="E1459" s="48" t="str">
        <f t="shared" si="25"/>
        <v>07001 29999</v>
      </c>
      <c r="F1459" s="61" t="e">
        <f>#REF!</f>
        <v>#REF!</v>
      </c>
    </row>
    <row r="1460" spans="1:6" s="5" customFormat="1" ht="15.75" hidden="1" outlineLevel="6" x14ac:dyDescent="0.25">
      <c r="A1460" s="29" t="s">
        <v>26</v>
      </c>
      <c r="B1460" s="27">
        <v>951</v>
      </c>
      <c r="C1460" s="47" t="s">
        <v>343</v>
      </c>
      <c r="D1460" s="55" t="s">
        <v>620</v>
      </c>
      <c r="E1460" s="48" t="str">
        <f t="shared" ref="E1460:E1523" si="26">D1460</f>
        <v>07001 29999</v>
      </c>
      <c r="F1460" s="61" t="e">
        <f>#REF!</f>
        <v>#REF!</v>
      </c>
    </row>
    <row r="1461" spans="1:6" s="5" customFormat="1" ht="15.75" hidden="1" outlineLevel="7" x14ac:dyDescent="0.25">
      <c r="A1461" s="45" t="s">
        <v>28</v>
      </c>
      <c r="B1461" s="27">
        <v>951</v>
      </c>
      <c r="C1461" s="51" t="s">
        <v>343</v>
      </c>
      <c r="D1461" s="55" t="s">
        <v>620</v>
      </c>
      <c r="E1461" s="48" t="str">
        <f t="shared" si="26"/>
        <v>07001 29999</v>
      </c>
      <c r="F1461" s="61" t="e">
        <f>#REF!</f>
        <v>#REF!</v>
      </c>
    </row>
    <row r="1462" spans="1:6" s="5" customFormat="1" ht="15.75" hidden="1" outlineLevel="7" x14ac:dyDescent="0.25">
      <c r="A1462" s="45" t="s">
        <v>30</v>
      </c>
      <c r="B1462" s="27">
        <v>951</v>
      </c>
      <c r="C1462" s="51" t="s">
        <v>343</v>
      </c>
      <c r="D1462" s="55" t="s">
        <v>620</v>
      </c>
      <c r="E1462" s="48" t="str">
        <f t="shared" si="26"/>
        <v>07001 29999</v>
      </c>
      <c r="F1462" s="61" t="e">
        <f>#REF!</f>
        <v>#REF!</v>
      </c>
    </row>
    <row r="1463" spans="1:6" s="5" customFormat="1" ht="15.75" hidden="1" outlineLevel="5" x14ac:dyDescent="0.25">
      <c r="A1463" s="29" t="s">
        <v>32</v>
      </c>
      <c r="B1463" s="27">
        <v>951</v>
      </c>
      <c r="C1463" s="47" t="s">
        <v>343</v>
      </c>
      <c r="D1463" s="55" t="s">
        <v>620</v>
      </c>
      <c r="E1463" s="48" t="str">
        <f t="shared" si="26"/>
        <v>07001 29999</v>
      </c>
      <c r="F1463" s="61" t="e">
        <f>#REF!</f>
        <v>#REF!</v>
      </c>
    </row>
    <row r="1464" spans="1:6" s="5" customFormat="1" ht="15.75" hidden="1" outlineLevel="6" x14ac:dyDescent="0.25">
      <c r="A1464" s="29" t="s">
        <v>34</v>
      </c>
      <c r="B1464" s="27">
        <v>951</v>
      </c>
      <c r="C1464" s="47" t="s">
        <v>343</v>
      </c>
      <c r="D1464" s="55" t="s">
        <v>620</v>
      </c>
      <c r="E1464" s="48" t="str">
        <f t="shared" si="26"/>
        <v>07001 29999</v>
      </c>
      <c r="F1464" s="61" t="e">
        <f>#REF!</f>
        <v>#REF!</v>
      </c>
    </row>
    <row r="1465" spans="1:6" s="5" customFormat="1" ht="15.75" hidden="1" outlineLevel="7" x14ac:dyDescent="0.25">
      <c r="A1465" s="45" t="s">
        <v>47</v>
      </c>
      <c r="B1465" s="27">
        <v>951</v>
      </c>
      <c r="C1465" s="51" t="s">
        <v>343</v>
      </c>
      <c r="D1465" s="55" t="s">
        <v>620</v>
      </c>
      <c r="E1465" s="48" t="str">
        <f t="shared" si="26"/>
        <v>07001 29999</v>
      </c>
      <c r="F1465" s="61" t="e">
        <f>#REF!</f>
        <v>#REF!</v>
      </c>
    </row>
    <row r="1466" spans="1:6" s="5" customFormat="1" ht="15.75" hidden="1" outlineLevel="2" x14ac:dyDescent="0.25">
      <c r="A1466" s="45" t="s">
        <v>49</v>
      </c>
      <c r="B1466" s="27">
        <v>951</v>
      </c>
      <c r="C1466" s="47" t="s">
        <v>343</v>
      </c>
      <c r="D1466" s="55" t="s">
        <v>620</v>
      </c>
      <c r="E1466" s="48" t="str">
        <f t="shared" si="26"/>
        <v>07001 29999</v>
      </c>
      <c r="F1466" s="61" t="e">
        <f>#REF!</f>
        <v>#REF!</v>
      </c>
    </row>
    <row r="1467" spans="1:6" s="5" customFormat="1" ht="15.75" hidden="1" outlineLevel="3" x14ac:dyDescent="0.25">
      <c r="A1467" s="29" t="s">
        <v>51</v>
      </c>
      <c r="B1467" s="27">
        <v>951</v>
      </c>
      <c r="C1467" s="47" t="s">
        <v>343</v>
      </c>
      <c r="D1467" s="55" t="s">
        <v>620</v>
      </c>
      <c r="E1467" s="48" t="str">
        <f t="shared" si="26"/>
        <v>07001 29999</v>
      </c>
      <c r="F1467" s="61" t="e">
        <f>#REF!</f>
        <v>#REF!</v>
      </c>
    </row>
    <row r="1468" spans="1:6" s="5" customFormat="1" ht="15.75" hidden="1" outlineLevel="5" x14ac:dyDescent="0.25">
      <c r="A1468" s="45" t="s">
        <v>347</v>
      </c>
      <c r="B1468" s="27">
        <v>951</v>
      </c>
      <c r="C1468" s="47" t="s">
        <v>343</v>
      </c>
      <c r="D1468" s="55" t="s">
        <v>620</v>
      </c>
      <c r="E1468" s="48" t="str">
        <f t="shared" si="26"/>
        <v>07001 29999</v>
      </c>
      <c r="F1468" s="61" t="e">
        <f>#REF!</f>
        <v>#REF!</v>
      </c>
    </row>
    <row r="1469" spans="1:6" s="5" customFormat="1" ht="15.75" hidden="1" outlineLevel="6" x14ac:dyDescent="0.25">
      <c r="A1469" s="45" t="s">
        <v>79</v>
      </c>
      <c r="B1469" s="27">
        <v>951</v>
      </c>
      <c r="C1469" s="47" t="s">
        <v>343</v>
      </c>
      <c r="D1469" s="55" t="s">
        <v>620</v>
      </c>
      <c r="E1469" s="48" t="str">
        <f t="shared" si="26"/>
        <v>07001 29999</v>
      </c>
      <c r="F1469" s="61" t="e">
        <f>#REF!</f>
        <v>#REF!</v>
      </c>
    </row>
    <row r="1470" spans="1:6" s="5" customFormat="1" ht="33.75" hidden="1" outlineLevel="7" x14ac:dyDescent="0.25">
      <c r="A1470" s="45" t="s">
        <v>16</v>
      </c>
      <c r="B1470" s="27">
        <v>951</v>
      </c>
      <c r="C1470" s="51" t="s">
        <v>343</v>
      </c>
      <c r="D1470" s="55" t="s">
        <v>620</v>
      </c>
      <c r="E1470" s="48" t="str">
        <f t="shared" si="26"/>
        <v>07001 29999</v>
      </c>
      <c r="F1470" s="61" t="e">
        <f>#REF!</f>
        <v>#REF!</v>
      </c>
    </row>
    <row r="1471" spans="1:6" s="5" customFormat="1" ht="15.75" hidden="1" outlineLevel="7" x14ac:dyDescent="0.25">
      <c r="A1471" s="45" t="s">
        <v>80</v>
      </c>
      <c r="B1471" s="27">
        <v>951</v>
      </c>
      <c r="C1471" s="51" t="s">
        <v>343</v>
      </c>
      <c r="D1471" s="55" t="s">
        <v>620</v>
      </c>
      <c r="E1471" s="48" t="str">
        <f t="shared" si="26"/>
        <v>07001 29999</v>
      </c>
      <c r="F1471" s="61" t="e">
        <f>#REF!</f>
        <v>#REF!</v>
      </c>
    </row>
    <row r="1472" spans="1:6" s="5" customFormat="1" ht="15.75" hidden="1" outlineLevel="5" x14ac:dyDescent="0.25">
      <c r="A1472" s="29" t="s">
        <v>20</v>
      </c>
      <c r="B1472" s="27">
        <v>951</v>
      </c>
      <c r="C1472" s="47" t="s">
        <v>343</v>
      </c>
      <c r="D1472" s="55" t="s">
        <v>620</v>
      </c>
      <c r="E1472" s="48" t="str">
        <f t="shared" si="26"/>
        <v>07001 29999</v>
      </c>
      <c r="F1472" s="61" t="e">
        <f>#REF!</f>
        <v>#REF!</v>
      </c>
    </row>
    <row r="1473" spans="1:6" s="5" customFormat="1" ht="15.75" hidden="1" outlineLevel="6" x14ac:dyDescent="0.25">
      <c r="A1473" s="29" t="s">
        <v>26</v>
      </c>
      <c r="B1473" s="27">
        <v>951</v>
      </c>
      <c r="C1473" s="47" t="s">
        <v>343</v>
      </c>
      <c r="D1473" s="55" t="s">
        <v>620</v>
      </c>
      <c r="E1473" s="48" t="str">
        <f t="shared" si="26"/>
        <v>07001 29999</v>
      </c>
      <c r="F1473" s="61" t="e">
        <f>#REF!</f>
        <v>#REF!</v>
      </c>
    </row>
    <row r="1474" spans="1:6" s="5" customFormat="1" ht="15.75" hidden="1" outlineLevel="7" x14ac:dyDescent="0.25">
      <c r="A1474" s="45" t="s">
        <v>28</v>
      </c>
      <c r="B1474" s="27">
        <v>951</v>
      </c>
      <c r="C1474" s="51" t="s">
        <v>343</v>
      </c>
      <c r="D1474" s="55" t="s">
        <v>620</v>
      </c>
      <c r="E1474" s="48" t="str">
        <f t="shared" si="26"/>
        <v>07001 29999</v>
      </c>
      <c r="F1474" s="61" t="e">
        <f>#REF!</f>
        <v>#REF!</v>
      </c>
    </row>
    <row r="1475" spans="1:6" s="5" customFormat="1" ht="15.75" hidden="1" outlineLevel="7" x14ac:dyDescent="0.25">
      <c r="A1475" s="45" t="s">
        <v>30</v>
      </c>
      <c r="B1475" s="27">
        <v>951</v>
      </c>
      <c r="C1475" s="51" t="s">
        <v>343</v>
      </c>
      <c r="D1475" s="55" t="s">
        <v>620</v>
      </c>
      <c r="E1475" s="48" t="str">
        <f t="shared" si="26"/>
        <v>07001 29999</v>
      </c>
      <c r="F1475" s="61" t="e">
        <f>#REF!</f>
        <v>#REF!</v>
      </c>
    </row>
    <row r="1476" spans="1:6" s="5" customFormat="1" ht="15.75" hidden="1" outlineLevel="5" x14ac:dyDescent="0.25">
      <c r="A1476" s="29" t="s">
        <v>32</v>
      </c>
      <c r="B1476" s="27">
        <v>951</v>
      </c>
      <c r="C1476" s="47" t="s">
        <v>343</v>
      </c>
      <c r="D1476" s="55" t="s">
        <v>620</v>
      </c>
      <c r="E1476" s="48" t="str">
        <f t="shared" si="26"/>
        <v>07001 29999</v>
      </c>
      <c r="F1476" s="61" t="e">
        <f>#REF!</f>
        <v>#REF!</v>
      </c>
    </row>
    <row r="1477" spans="1:6" s="5" customFormat="1" ht="15.75" hidden="1" outlineLevel="6" x14ac:dyDescent="0.25">
      <c r="A1477" s="29" t="s">
        <v>34</v>
      </c>
      <c r="B1477" s="27">
        <v>951</v>
      </c>
      <c r="C1477" s="47" t="s">
        <v>343</v>
      </c>
      <c r="D1477" s="55" t="s">
        <v>620</v>
      </c>
      <c r="E1477" s="48" t="str">
        <f t="shared" si="26"/>
        <v>07001 29999</v>
      </c>
      <c r="F1477" s="61" t="e">
        <f>#REF!</f>
        <v>#REF!</v>
      </c>
    </row>
    <row r="1478" spans="1:6" s="5" customFormat="1" ht="15.75" hidden="1" outlineLevel="7" x14ac:dyDescent="0.25">
      <c r="A1478" s="45" t="s">
        <v>36</v>
      </c>
      <c r="B1478" s="27">
        <v>951</v>
      </c>
      <c r="C1478" s="51" t="s">
        <v>343</v>
      </c>
      <c r="D1478" s="55" t="s">
        <v>620</v>
      </c>
      <c r="E1478" s="48" t="str">
        <f t="shared" si="26"/>
        <v>07001 29999</v>
      </c>
      <c r="F1478" s="61" t="e">
        <f>#REF!</f>
        <v>#REF!</v>
      </c>
    </row>
    <row r="1479" spans="1:6" s="5" customFormat="1" ht="15.75" hidden="1" outlineLevel="6" x14ac:dyDescent="0.25">
      <c r="A1479" s="45" t="s">
        <v>291</v>
      </c>
      <c r="B1479" s="27">
        <v>951</v>
      </c>
      <c r="C1479" s="47" t="s">
        <v>343</v>
      </c>
      <c r="D1479" s="55" t="s">
        <v>620</v>
      </c>
      <c r="E1479" s="48" t="str">
        <f t="shared" si="26"/>
        <v>07001 29999</v>
      </c>
      <c r="F1479" s="61" t="e">
        <f>#REF!</f>
        <v>#REF!</v>
      </c>
    </row>
    <row r="1480" spans="1:6" s="5" customFormat="1" ht="22.5" hidden="1" outlineLevel="7" x14ac:dyDescent="0.25">
      <c r="A1480" s="29" t="s">
        <v>292</v>
      </c>
      <c r="B1480" s="27">
        <v>951</v>
      </c>
      <c r="C1480" s="51" t="s">
        <v>343</v>
      </c>
      <c r="D1480" s="55" t="s">
        <v>620</v>
      </c>
      <c r="E1480" s="48" t="str">
        <f t="shared" si="26"/>
        <v>07001 29999</v>
      </c>
      <c r="F1480" s="61" t="e">
        <f>#REF!</f>
        <v>#REF!</v>
      </c>
    </row>
    <row r="1481" spans="1:6" s="5" customFormat="1" ht="15.75" hidden="1" outlineLevel="5" x14ac:dyDescent="0.25">
      <c r="A1481" s="45" t="s">
        <v>68</v>
      </c>
      <c r="B1481" s="27">
        <v>951</v>
      </c>
      <c r="C1481" s="47" t="s">
        <v>343</v>
      </c>
      <c r="D1481" s="55" t="s">
        <v>620</v>
      </c>
      <c r="E1481" s="48" t="str">
        <f t="shared" si="26"/>
        <v>07001 29999</v>
      </c>
      <c r="F1481" s="61" t="e">
        <f>#REF!</f>
        <v>#REF!</v>
      </c>
    </row>
    <row r="1482" spans="1:6" s="5" customFormat="1" ht="15.75" hidden="1" outlineLevel="6" x14ac:dyDescent="0.25">
      <c r="A1482" s="29" t="s">
        <v>68</v>
      </c>
      <c r="B1482" s="27">
        <v>951</v>
      </c>
      <c r="C1482" s="47" t="s">
        <v>343</v>
      </c>
      <c r="D1482" s="55" t="s">
        <v>620</v>
      </c>
      <c r="E1482" s="48" t="str">
        <f t="shared" si="26"/>
        <v>07001 29999</v>
      </c>
      <c r="F1482" s="61" t="e">
        <f>#REF!</f>
        <v>#REF!</v>
      </c>
    </row>
    <row r="1483" spans="1:6" s="5" customFormat="1" ht="22.5" hidden="1" outlineLevel="7" x14ac:dyDescent="0.25">
      <c r="A1483" s="45" t="s">
        <v>105</v>
      </c>
      <c r="B1483" s="27">
        <v>951</v>
      </c>
      <c r="C1483" s="51" t="s">
        <v>343</v>
      </c>
      <c r="D1483" s="55" t="s">
        <v>620</v>
      </c>
      <c r="E1483" s="48" t="str">
        <f t="shared" si="26"/>
        <v>07001 29999</v>
      </c>
      <c r="F1483" s="61" t="e">
        <f>#REF!</f>
        <v>#REF!</v>
      </c>
    </row>
    <row r="1484" spans="1:6" s="5" customFormat="1" ht="15.75" hidden="1" outlineLevel="7" x14ac:dyDescent="0.25">
      <c r="A1484" s="45" t="s">
        <v>137</v>
      </c>
      <c r="B1484" s="27">
        <v>951</v>
      </c>
      <c r="C1484" s="51" t="s">
        <v>343</v>
      </c>
      <c r="D1484" s="55" t="s">
        <v>620</v>
      </c>
      <c r="E1484" s="48" t="str">
        <f t="shared" si="26"/>
        <v>07001 29999</v>
      </c>
      <c r="F1484" s="61" t="e">
        <f>#REF!</f>
        <v>#REF!</v>
      </c>
    </row>
    <row r="1485" spans="1:6" s="5" customFormat="1" ht="22.5" hidden="1" outlineLevel="6" x14ac:dyDescent="0.25">
      <c r="A1485" s="29" t="s">
        <v>138</v>
      </c>
      <c r="B1485" s="27">
        <v>951</v>
      </c>
      <c r="C1485" s="47" t="s">
        <v>343</v>
      </c>
      <c r="D1485" s="55" t="s">
        <v>620</v>
      </c>
      <c r="E1485" s="48" t="str">
        <f t="shared" si="26"/>
        <v>07001 29999</v>
      </c>
      <c r="F1485" s="61" t="e">
        <f>#REF!</f>
        <v>#REF!</v>
      </c>
    </row>
    <row r="1486" spans="1:6" s="5" customFormat="1" ht="15.75" hidden="1" outlineLevel="7" x14ac:dyDescent="0.25">
      <c r="A1486" s="29" t="s">
        <v>139</v>
      </c>
      <c r="B1486" s="27">
        <v>951</v>
      </c>
      <c r="C1486" s="51" t="s">
        <v>343</v>
      </c>
      <c r="D1486" s="55" t="s">
        <v>620</v>
      </c>
      <c r="E1486" s="48" t="str">
        <f t="shared" si="26"/>
        <v>07001 29999</v>
      </c>
      <c r="F1486" s="61" t="e">
        <f>#REF!</f>
        <v>#REF!</v>
      </c>
    </row>
    <row r="1487" spans="1:6" s="5" customFormat="1" ht="15.75" hidden="1" outlineLevel="7" x14ac:dyDescent="0.25">
      <c r="A1487" s="45" t="s">
        <v>106</v>
      </c>
      <c r="B1487" s="27">
        <v>951</v>
      </c>
      <c r="C1487" s="51" t="s">
        <v>343</v>
      </c>
      <c r="D1487" s="55" t="s">
        <v>620</v>
      </c>
      <c r="E1487" s="48" t="str">
        <f t="shared" si="26"/>
        <v>07001 29999</v>
      </c>
      <c r="F1487" s="61" t="e">
        <f>#REF!</f>
        <v>#REF!</v>
      </c>
    </row>
    <row r="1488" spans="1:6" s="5" customFormat="1" ht="22.5" hidden="1" outlineLevel="5" x14ac:dyDescent="0.25">
      <c r="A1488" s="29" t="s">
        <v>107</v>
      </c>
      <c r="B1488" s="27">
        <v>951</v>
      </c>
      <c r="C1488" s="47" t="s">
        <v>343</v>
      </c>
      <c r="D1488" s="55" t="s">
        <v>620</v>
      </c>
      <c r="E1488" s="48" t="str">
        <f t="shared" si="26"/>
        <v>07001 29999</v>
      </c>
      <c r="F1488" s="61" t="e">
        <f>#REF!</f>
        <v>#REF!</v>
      </c>
    </row>
    <row r="1489" spans="1:6" s="5" customFormat="1" ht="15.75" hidden="1" outlineLevel="6" x14ac:dyDescent="0.25">
      <c r="A1489" s="29" t="s">
        <v>316</v>
      </c>
      <c r="B1489" s="27">
        <v>951</v>
      </c>
      <c r="C1489" s="47" t="s">
        <v>343</v>
      </c>
      <c r="D1489" s="55" t="s">
        <v>620</v>
      </c>
      <c r="E1489" s="48" t="str">
        <f t="shared" si="26"/>
        <v>07001 29999</v>
      </c>
      <c r="F1489" s="61" t="e">
        <f>#REF!</f>
        <v>#REF!</v>
      </c>
    </row>
    <row r="1490" spans="1:6" s="5" customFormat="1" ht="15.75" hidden="1" outlineLevel="7" x14ac:dyDescent="0.25">
      <c r="A1490" s="45" t="s">
        <v>47</v>
      </c>
      <c r="B1490" s="27">
        <v>951</v>
      </c>
      <c r="C1490" s="51" t="s">
        <v>343</v>
      </c>
      <c r="D1490" s="55" t="s">
        <v>620</v>
      </c>
      <c r="E1490" s="48" t="str">
        <f t="shared" si="26"/>
        <v>07001 29999</v>
      </c>
      <c r="F1490" s="61" t="e">
        <f>#REF!</f>
        <v>#REF!</v>
      </c>
    </row>
    <row r="1491" spans="1:6" s="5" customFormat="1" ht="15.75" hidden="1" outlineLevel="2" x14ac:dyDescent="0.25">
      <c r="A1491" s="45" t="s">
        <v>49</v>
      </c>
      <c r="B1491" s="27">
        <v>951</v>
      </c>
      <c r="C1491" s="47" t="s">
        <v>343</v>
      </c>
      <c r="D1491" s="55" t="s">
        <v>620</v>
      </c>
      <c r="E1491" s="48" t="str">
        <f t="shared" si="26"/>
        <v>07001 29999</v>
      </c>
      <c r="F1491" s="61" t="e">
        <f>#REF!</f>
        <v>#REF!</v>
      </c>
    </row>
    <row r="1492" spans="1:6" s="5" customFormat="1" ht="15.75" hidden="1" outlineLevel="3" x14ac:dyDescent="0.25">
      <c r="A1492" s="29" t="s">
        <v>51</v>
      </c>
      <c r="B1492" s="27">
        <v>951</v>
      </c>
      <c r="C1492" s="47" t="s">
        <v>343</v>
      </c>
      <c r="D1492" s="55" t="s">
        <v>620</v>
      </c>
      <c r="E1492" s="48" t="str">
        <f t="shared" si="26"/>
        <v>07001 29999</v>
      </c>
      <c r="F1492" s="61" t="e">
        <f>#REF!</f>
        <v>#REF!</v>
      </c>
    </row>
    <row r="1493" spans="1:6" s="5" customFormat="1" ht="15.75" hidden="1" outlineLevel="5" x14ac:dyDescent="0.25">
      <c r="A1493" s="45" t="s">
        <v>296</v>
      </c>
      <c r="B1493" s="27">
        <v>951</v>
      </c>
      <c r="C1493" s="47" t="s">
        <v>343</v>
      </c>
      <c r="D1493" s="55" t="s">
        <v>620</v>
      </c>
      <c r="E1493" s="48" t="str">
        <f t="shared" si="26"/>
        <v>07001 29999</v>
      </c>
      <c r="F1493" s="61" t="e">
        <f>#REF!</f>
        <v>#REF!</v>
      </c>
    </row>
    <row r="1494" spans="1:6" s="5" customFormat="1" ht="15.75" hidden="1" outlineLevel="6" x14ac:dyDescent="0.25">
      <c r="A1494" s="45" t="s">
        <v>348</v>
      </c>
      <c r="B1494" s="27">
        <v>951</v>
      </c>
      <c r="C1494" s="47" t="s">
        <v>343</v>
      </c>
      <c r="D1494" s="55" t="s">
        <v>620</v>
      </c>
      <c r="E1494" s="48" t="str">
        <f t="shared" si="26"/>
        <v>07001 29999</v>
      </c>
      <c r="F1494" s="61" t="e">
        <f>#REF!</f>
        <v>#REF!</v>
      </c>
    </row>
    <row r="1495" spans="1:6" s="5" customFormat="1" ht="15.75" hidden="1" outlineLevel="7" x14ac:dyDescent="0.25">
      <c r="A1495" s="45" t="s">
        <v>28</v>
      </c>
      <c r="B1495" s="27">
        <v>951</v>
      </c>
      <c r="C1495" s="51" t="s">
        <v>343</v>
      </c>
      <c r="D1495" s="55" t="s">
        <v>620</v>
      </c>
      <c r="E1495" s="48" t="str">
        <f t="shared" si="26"/>
        <v>07001 29999</v>
      </c>
      <c r="F1495" s="61" t="e">
        <f>#REF!</f>
        <v>#REF!</v>
      </c>
    </row>
    <row r="1496" spans="1:6" s="5" customFormat="1" ht="15.75" hidden="1" outlineLevel="5" x14ac:dyDescent="0.25">
      <c r="A1496" s="45" t="s">
        <v>30</v>
      </c>
      <c r="B1496" s="27">
        <v>951</v>
      </c>
      <c r="C1496" s="47" t="s">
        <v>343</v>
      </c>
      <c r="D1496" s="55" t="s">
        <v>620</v>
      </c>
      <c r="E1496" s="48" t="str">
        <f t="shared" si="26"/>
        <v>07001 29999</v>
      </c>
      <c r="F1496" s="61" t="e">
        <f>#REF!</f>
        <v>#REF!</v>
      </c>
    </row>
    <row r="1497" spans="1:6" s="5" customFormat="1" ht="15.75" hidden="1" outlineLevel="6" x14ac:dyDescent="0.25">
      <c r="A1497" s="29" t="s">
        <v>34</v>
      </c>
      <c r="B1497" s="27">
        <v>951</v>
      </c>
      <c r="C1497" s="47" t="s">
        <v>343</v>
      </c>
      <c r="D1497" s="55" t="s">
        <v>620</v>
      </c>
      <c r="E1497" s="48" t="str">
        <f t="shared" si="26"/>
        <v>07001 29999</v>
      </c>
      <c r="F1497" s="61" t="e">
        <f>#REF!</f>
        <v>#REF!</v>
      </c>
    </row>
    <row r="1498" spans="1:6" s="5" customFormat="1" ht="15.75" hidden="1" outlineLevel="7" x14ac:dyDescent="0.25">
      <c r="A1498" s="45" t="s">
        <v>36</v>
      </c>
      <c r="B1498" s="27">
        <v>951</v>
      </c>
      <c r="C1498" s="51" t="s">
        <v>343</v>
      </c>
      <c r="D1498" s="55" t="s">
        <v>620</v>
      </c>
      <c r="E1498" s="48" t="str">
        <f t="shared" si="26"/>
        <v>07001 29999</v>
      </c>
      <c r="F1498" s="61" t="e">
        <f>#REF!</f>
        <v>#REF!</v>
      </c>
    </row>
    <row r="1499" spans="1:6" s="5" customFormat="1" ht="15.75" hidden="1" outlineLevel="5" x14ac:dyDescent="0.25">
      <c r="A1499" s="45" t="s">
        <v>37</v>
      </c>
      <c r="B1499" s="27">
        <v>951</v>
      </c>
      <c r="C1499" s="47" t="s">
        <v>343</v>
      </c>
      <c r="D1499" s="55" t="s">
        <v>620</v>
      </c>
      <c r="E1499" s="48" t="str">
        <f t="shared" si="26"/>
        <v>07001 29999</v>
      </c>
      <c r="F1499" s="61" t="e">
        <f>#REF!</f>
        <v>#REF!</v>
      </c>
    </row>
    <row r="1500" spans="1:6" s="5" customFormat="1" ht="15.75" hidden="1" outlineLevel="6" x14ac:dyDescent="0.25">
      <c r="A1500" s="29" t="s">
        <v>37</v>
      </c>
      <c r="B1500" s="27">
        <v>951</v>
      </c>
      <c r="C1500" s="47" t="s">
        <v>343</v>
      </c>
      <c r="D1500" s="55" t="s">
        <v>620</v>
      </c>
      <c r="E1500" s="48" t="str">
        <f t="shared" si="26"/>
        <v>07001 29999</v>
      </c>
      <c r="F1500" s="61" t="e">
        <f>#REF!</f>
        <v>#REF!</v>
      </c>
    </row>
    <row r="1501" spans="1:6" s="5" customFormat="1" ht="22.5" hidden="1" outlineLevel="7" x14ac:dyDescent="0.25">
      <c r="A1501" s="45" t="s">
        <v>105</v>
      </c>
      <c r="B1501" s="27">
        <v>951</v>
      </c>
      <c r="C1501" s="51" t="s">
        <v>343</v>
      </c>
      <c r="D1501" s="55" t="s">
        <v>620</v>
      </c>
      <c r="E1501" s="48" t="str">
        <f t="shared" si="26"/>
        <v>07001 29999</v>
      </c>
      <c r="F1501" s="61" t="e">
        <f>#REF!</f>
        <v>#REF!</v>
      </c>
    </row>
    <row r="1502" spans="1:6" s="5" customFormat="1" ht="22.5" hidden="1" outlineLevel="3" x14ac:dyDescent="0.25">
      <c r="A1502" s="45" t="s">
        <v>113</v>
      </c>
      <c r="B1502" s="27">
        <v>951</v>
      </c>
      <c r="C1502" s="47" t="s">
        <v>343</v>
      </c>
      <c r="D1502" s="55" t="s">
        <v>620</v>
      </c>
      <c r="E1502" s="48" t="str">
        <f t="shared" si="26"/>
        <v>07001 29999</v>
      </c>
      <c r="F1502" s="61" t="e">
        <f>#REF!</f>
        <v>#REF!</v>
      </c>
    </row>
    <row r="1503" spans="1:6" s="5" customFormat="1" ht="15.75" hidden="1" outlineLevel="5" x14ac:dyDescent="0.25">
      <c r="A1503" s="29" t="s">
        <v>113</v>
      </c>
      <c r="B1503" s="27">
        <v>951</v>
      </c>
      <c r="C1503" s="47" t="s">
        <v>343</v>
      </c>
      <c r="D1503" s="55" t="s">
        <v>620</v>
      </c>
      <c r="E1503" s="48" t="str">
        <f t="shared" si="26"/>
        <v>07001 29999</v>
      </c>
      <c r="F1503" s="61" t="e">
        <f>#REF!</f>
        <v>#REF!</v>
      </c>
    </row>
    <row r="1504" spans="1:6" s="5" customFormat="1" ht="15.75" hidden="1" outlineLevel="6" x14ac:dyDescent="0.25">
      <c r="A1504" s="45" t="s">
        <v>349</v>
      </c>
      <c r="B1504" s="27">
        <v>951</v>
      </c>
      <c r="C1504" s="47" t="s">
        <v>343</v>
      </c>
      <c r="D1504" s="55" t="s">
        <v>620</v>
      </c>
      <c r="E1504" s="48" t="str">
        <f t="shared" si="26"/>
        <v>07001 29999</v>
      </c>
      <c r="F1504" s="61" t="e">
        <f>#REF!</f>
        <v>#REF!</v>
      </c>
    </row>
    <row r="1505" spans="1:6" s="5" customFormat="1" ht="15.75" hidden="1" outlineLevel="7" x14ac:dyDescent="0.25">
      <c r="A1505" s="45" t="s">
        <v>28</v>
      </c>
      <c r="B1505" s="27">
        <v>951</v>
      </c>
      <c r="C1505" s="51" t="s">
        <v>343</v>
      </c>
      <c r="D1505" s="55" t="s">
        <v>620</v>
      </c>
      <c r="E1505" s="48" t="str">
        <f t="shared" si="26"/>
        <v>07001 29999</v>
      </c>
      <c r="F1505" s="61" t="e">
        <f>#REF!</f>
        <v>#REF!</v>
      </c>
    </row>
    <row r="1506" spans="1:6" s="5" customFormat="1" ht="15.75" hidden="1" outlineLevel="3" x14ac:dyDescent="0.25">
      <c r="A1506" s="45" t="s">
        <v>30</v>
      </c>
      <c r="B1506" s="27">
        <v>951</v>
      </c>
      <c r="C1506" s="47" t="s">
        <v>343</v>
      </c>
      <c r="D1506" s="55" t="s">
        <v>620</v>
      </c>
      <c r="E1506" s="48" t="str">
        <f t="shared" si="26"/>
        <v>07001 29999</v>
      </c>
      <c r="F1506" s="61" t="e">
        <f>#REF!</f>
        <v>#REF!</v>
      </c>
    </row>
    <row r="1507" spans="1:6" s="5" customFormat="1" ht="15.75" hidden="1" outlineLevel="5" x14ac:dyDescent="0.25">
      <c r="A1507" s="29" t="s">
        <v>32</v>
      </c>
      <c r="B1507" s="27">
        <v>951</v>
      </c>
      <c r="C1507" s="47" t="s">
        <v>343</v>
      </c>
      <c r="D1507" s="55" t="s">
        <v>620</v>
      </c>
      <c r="E1507" s="48" t="str">
        <f t="shared" si="26"/>
        <v>07001 29999</v>
      </c>
      <c r="F1507" s="61" t="e">
        <f>#REF!</f>
        <v>#REF!</v>
      </c>
    </row>
    <row r="1508" spans="1:6" s="5" customFormat="1" ht="15.75" hidden="1" outlineLevel="6" x14ac:dyDescent="0.25">
      <c r="A1508" s="45" t="s">
        <v>350</v>
      </c>
      <c r="B1508" s="27">
        <v>951</v>
      </c>
      <c r="C1508" s="47" t="s">
        <v>343</v>
      </c>
      <c r="D1508" s="55" t="s">
        <v>620</v>
      </c>
      <c r="E1508" s="48" t="str">
        <f t="shared" si="26"/>
        <v>07001 29999</v>
      </c>
      <c r="F1508" s="61" t="e">
        <f>#REF!</f>
        <v>#REF!</v>
      </c>
    </row>
    <row r="1509" spans="1:6" s="5" customFormat="1" ht="15.75" hidden="1" outlineLevel="7" x14ac:dyDescent="0.25">
      <c r="A1509" s="45" t="s">
        <v>36</v>
      </c>
      <c r="B1509" s="27">
        <v>951</v>
      </c>
      <c r="C1509" s="51" t="s">
        <v>343</v>
      </c>
      <c r="D1509" s="55" t="s">
        <v>620</v>
      </c>
      <c r="E1509" s="48" t="str">
        <f t="shared" si="26"/>
        <v>07001 29999</v>
      </c>
      <c r="F1509" s="61" t="e">
        <f>#REF!</f>
        <v>#REF!</v>
      </c>
    </row>
    <row r="1510" spans="1:6" s="5" customFormat="1" ht="15.75" hidden="1" outlineLevel="3" x14ac:dyDescent="0.25">
      <c r="A1510" s="45" t="s">
        <v>37</v>
      </c>
      <c r="B1510" s="27">
        <v>951</v>
      </c>
      <c r="C1510" s="47" t="s">
        <v>343</v>
      </c>
      <c r="D1510" s="55" t="s">
        <v>620</v>
      </c>
      <c r="E1510" s="48" t="str">
        <f t="shared" si="26"/>
        <v>07001 29999</v>
      </c>
      <c r="F1510" s="61" t="e">
        <f>#REF!</f>
        <v>#REF!</v>
      </c>
    </row>
    <row r="1511" spans="1:6" s="5" customFormat="1" ht="15.75" hidden="1" outlineLevel="5" x14ac:dyDescent="0.25">
      <c r="A1511" s="29" t="s">
        <v>37</v>
      </c>
      <c r="B1511" s="27">
        <v>951</v>
      </c>
      <c r="C1511" s="47" t="s">
        <v>343</v>
      </c>
      <c r="D1511" s="55" t="s">
        <v>620</v>
      </c>
      <c r="E1511" s="48" t="str">
        <f t="shared" si="26"/>
        <v>07001 29999</v>
      </c>
      <c r="F1511" s="61" t="e">
        <f>#REF!</f>
        <v>#REF!</v>
      </c>
    </row>
    <row r="1512" spans="1:6" s="5" customFormat="1" ht="15.75" hidden="1" outlineLevel="6" x14ac:dyDescent="0.25">
      <c r="A1512" s="45" t="s">
        <v>351</v>
      </c>
      <c r="B1512" s="27">
        <v>951</v>
      </c>
      <c r="C1512" s="47" t="s">
        <v>343</v>
      </c>
      <c r="D1512" s="55" t="s">
        <v>620</v>
      </c>
      <c r="E1512" s="48" t="str">
        <f t="shared" si="26"/>
        <v>07001 29999</v>
      </c>
      <c r="F1512" s="61" t="e">
        <f>#REF!</f>
        <v>#REF!</v>
      </c>
    </row>
    <row r="1513" spans="1:6" s="5" customFormat="1" ht="15.75" hidden="1" outlineLevel="7" x14ac:dyDescent="0.25">
      <c r="A1513" s="45" t="s">
        <v>28</v>
      </c>
      <c r="B1513" s="27">
        <v>951</v>
      </c>
      <c r="C1513" s="51" t="s">
        <v>343</v>
      </c>
      <c r="D1513" s="55" t="s">
        <v>620</v>
      </c>
      <c r="E1513" s="48" t="str">
        <f t="shared" si="26"/>
        <v>07001 29999</v>
      </c>
      <c r="F1513" s="61" t="e">
        <f>#REF!</f>
        <v>#REF!</v>
      </c>
    </row>
    <row r="1514" spans="1:6" s="5" customFormat="1" ht="15.75" hidden="1" outlineLevel="3" x14ac:dyDescent="0.25">
      <c r="A1514" s="45" t="s">
        <v>30</v>
      </c>
      <c r="B1514" s="27">
        <v>951</v>
      </c>
      <c r="C1514" s="47" t="s">
        <v>343</v>
      </c>
      <c r="D1514" s="55" t="s">
        <v>620</v>
      </c>
      <c r="E1514" s="48" t="str">
        <f t="shared" si="26"/>
        <v>07001 29999</v>
      </c>
      <c r="F1514" s="61" t="e">
        <f>#REF!</f>
        <v>#REF!</v>
      </c>
    </row>
    <row r="1515" spans="1:6" s="5" customFormat="1" ht="15.75" hidden="1" outlineLevel="5" x14ac:dyDescent="0.25">
      <c r="A1515" s="29" t="s">
        <v>34</v>
      </c>
      <c r="B1515" s="27">
        <v>951</v>
      </c>
      <c r="C1515" s="47" t="s">
        <v>343</v>
      </c>
      <c r="D1515" s="55" t="s">
        <v>620</v>
      </c>
      <c r="E1515" s="48" t="str">
        <f t="shared" si="26"/>
        <v>07001 29999</v>
      </c>
      <c r="F1515" s="61" t="e">
        <f>#REF!</f>
        <v>#REF!</v>
      </c>
    </row>
    <row r="1516" spans="1:6" s="5" customFormat="1" ht="15.75" hidden="1" outlineLevel="6" x14ac:dyDescent="0.25">
      <c r="A1516" s="45" t="s">
        <v>317</v>
      </c>
      <c r="B1516" s="27">
        <v>951</v>
      </c>
      <c r="C1516" s="47" t="s">
        <v>343</v>
      </c>
      <c r="D1516" s="55" t="s">
        <v>620</v>
      </c>
      <c r="E1516" s="48" t="str">
        <f t="shared" si="26"/>
        <v>07001 29999</v>
      </c>
      <c r="F1516" s="61" t="e">
        <f>#REF!</f>
        <v>#REF!</v>
      </c>
    </row>
    <row r="1517" spans="1:6" s="5" customFormat="1" ht="15.75" hidden="1" outlineLevel="7" x14ac:dyDescent="0.25">
      <c r="A1517" s="45" t="s">
        <v>28</v>
      </c>
      <c r="B1517" s="27">
        <v>951</v>
      </c>
      <c r="C1517" s="51" t="s">
        <v>343</v>
      </c>
      <c r="D1517" s="55" t="s">
        <v>620</v>
      </c>
      <c r="E1517" s="48" t="str">
        <f t="shared" si="26"/>
        <v>07001 29999</v>
      </c>
      <c r="F1517" s="61" t="e">
        <f>#REF!</f>
        <v>#REF!</v>
      </c>
    </row>
    <row r="1518" spans="1:6" s="5" customFormat="1" ht="15.75" hidden="1" outlineLevel="7" x14ac:dyDescent="0.25">
      <c r="A1518" s="45" t="s">
        <v>30</v>
      </c>
      <c r="B1518" s="27">
        <v>951</v>
      </c>
      <c r="C1518" s="51" t="s">
        <v>343</v>
      </c>
      <c r="D1518" s="55" t="s">
        <v>620</v>
      </c>
      <c r="E1518" s="48" t="str">
        <f t="shared" si="26"/>
        <v>07001 29999</v>
      </c>
      <c r="F1518" s="61" t="e">
        <f>#REF!</f>
        <v>#REF!</v>
      </c>
    </row>
    <row r="1519" spans="1:6" s="5" customFormat="1" ht="15.75" hidden="1" outlineLevel="3" x14ac:dyDescent="0.25">
      <c r="A1519" s="29" t="s">
        <v>32</v>
      </c>
      <c r="B1519" s="27">
        <v>951</v>
      </c>
      <c r="C1519" s="47" t="s">
        <v>343</v>
      </c>
      <c r="D1519" s="55" t="s">
        <v>620</v>
      </c>
      <c r="E1519" s="48" t="str">
        <f t="shared" si="26"/>
        <v>07001 29999</v>
      </c>
      <c r="F1519" s="61" t="e">
        <f>#REF!</f>
        <v>#REF!</v>
      </c>
    </row>
    <row r="1520" spans="1:6" s="5" customFormat="1" ht="15.75" hidden="1" outlineLevel="5" x14ac:dyDescent="0.25">
      <c r="A1520" s="29" t="s">
        <v>34</v>
      </c>
      <c r="B1520" s="27">
        <v>951</v>
      </c>
      <c r="C1520" s="47" t="s">
        <v>343</v>
      </c>
      <c r="D1520" s="55" t="s">
        <v>620</v>
      </c>
      <c r="E1520" s="48" t="str">
        <f t="shared" si="26"/>
        <v>07001 29999</v>
      </c>
      <c r="F1520" s="61" t="e">
        <f>#REF!</f>
        <v>#REF!</v>
      </c>
    </row>
    <row r="1521" spans="1:6" s="5" customFormat="1" ht="15.75" hidden="1" outlineLevel="6" x14ac:dyDescent="0.25">
      <c r="A1521" s="45" t="s">
        <v>352</v>
      </c>
      <c r="B1521" s="27">
        <v>951</v>
      </c>
      <c r="C1521" s="47" t="s">
        <v>343</v>
      </c>
      <c r="D1521" s="55" t="s">
        <v>620</v>
      </c>
      <c r="E1521" s="48" t="str">
        <f t="shared" si="26"/>
        <v>07001 29999</v>
      </c>
      <c r="F1521" s="61" t="e">
        <f>#REF!</f>
        <v>#REF!</v>
      </c>
    </row>
    <row r="1522" spans="1:6" s="5" customFormat="1" ht="15.75" hidden="1" outlineLevel="7" x14ac:dyDescent="0.25">
      <c r="A1522" s="45" t="s">
        <v>36</v>
      </c>
      <c r="B1522" s="27">
        <v>951</v>
      </c>
      <c r="C1522" s="51" t="s">
        <v>343</v>
      </c>
      <c r="D1522" s="55" t="s">
        <v>620</v>
      </c>
      <c r="E1522" s="48" t="str">
        <f t="shared" si="26"/>
        <v>07001 29999</v>
      </c>
      <c r="F1522" s="61" t="e">
        <f>#REF!</f>
        <v>#REF!</v>
      </c>
    </row>
    <row r="1523" spans="1:6" s="5" customFormat="1" ht="15.75" hidden="1" outlineLevel="3" x14ac:dyDescent="0.25">
      <c r="A1523" s="45" t="s">
        <v>37</v>
      </c>
      <c r="B1523" s="27">
        <v>951</v>
      </c>
      <c r="C1523" s="47" t="s">
        <v>343</v>
      </c>
      <c r="D1523" s="55" t="s">
        <v>620</v>
      </c>
      <c r="E1523" s="48" t="str">
        <f t="shared" si="26"/>
        <v>07001 29999</v>
      </c>
      <c r="F1523" s="61" t="e">
        <f>#REF!</f>
        <v>#REF!</v>
      </c>
    </row>
    <row r="1524" spans="1:6" s="5" customFormat="1" ht="15.75" hidden="1" outlineLevel="5" x14ac:dyDescent="0.25">
      <c r="A1524" s="29" t="s">
        <v>37</v>
      </c>
      <c r="B1524" s="27">
        <v>951</v>
      </c>
      <c r="C1524" s="47" t="s">
        <v>343</v>
      </c>
      <c r="D1524" s="55" t="s">
        <v>620</v>
      </c>
      <c r="E1524" s="48" t="str">
        <f t="shared" ref="E1524:E1581" si="27">D1524</f>
        <v>07001 29999</v>
      </c>
      <c r="F1524" s="61" t="e">
        <f>#REF!</f>
        <v>#REF!</v>
      </c>
    </row>
    <row r="1525" spans="1:6" s="5" customFormat="1" ht="22.5" hidden="1" outlineLevel="6" x14ac:dyDescent="0.25">
      <c r="A1525" s="45" t="s">
        <v>353</v>
      </c>
      <c r="B1525" s="27">
        <v>951</v>
      </c>
      <c r="C1525" s="47" t="s">
        <v>343</v>
      </c>
      <c r="D1525" s="55" t="s">
        <v>620</v>
      </c>
      <c r="E1525" s="48" t="str">
        <f t="shared" si="27"/>
        <v>07001 29999</v>
      </c>
      <c r="F1525" s="61" t="e">
        <f>#REF!</f>
        <v>#REF!</v>
      </c>
    </row>
    <row r="1526" spans="1:6" s="5" customFormat="1" ht="15.75" hidden="1" outlineLevel="7" x14ac:dyDescent="0.25">
      <c r="A1526" s="45" t="s">
        <v>36</v>
      </c>
      <c r="B1526" s="27">
        <v>951</v>
      </c>
      <c r="C1526" s="51" t="s">
        <v>343</v>
      </c>
      <c r="D1526" s="55" t="s">
        <v>620</v>
      </c>
      <c r="E1526" s="48" t="str">
        <f t="shared" si="27"/>
        <v>07001 29999</v>
      </c>
      <c r="F1526" s="61" t="e">
        <f>#REF!</f>
        <v>#REF!</v>
      </c>
    </row>
    <row r="1527" spans="1:6" s="5" customFormat="1" ht="15.75" hidden="1" outlineLevel="3" x14ac:dyDescent="0.25">
      <c r="A1527" s="45" t="s">
        <v>37</v>
      </c>
      <c r="B1527" s="27">
        <v>951</v>
      </c>
      <c r="C1527" s="47" t="s">
        <v>343</v>
      </c>
      <c r="D1527" s="55" t="s">
        <v>620</v>
      </c>
      <c r="E1527" s="48" t="str">
        <f t="shared" si="27"/>
        <v>07001 29999</v>
      </c>
      <c r="F1527" s="61" t="e">
        <f>#REF!</f>
        <v>#REF!</v>
      </c>
    </row>
    <row r="1528" spans="1:6" s="5" customFormat="1" ht="15.75" hidden="1" outlineLevel="5" x14ac:dyDescent="0.25">
      <c r="A1528" s="29" t="s">
        <v>37</v>
      </c>
      <c r="B1528" s="27">
        <v>951</v>
      </c>
      <c r="C1528" s="47" t="s">
        <v>343</v>
      </c>
      <c r="D1528" s="55" t="s">
        <v>620</v>
      </c>
      <c r="E1528" s="48" t="str">
        <f t="shared" si="27"/>
        <v>07001 29999</v>
      </c>
      <c r="F1528" s="61" t="e">
        <f>#REF!</f>
        <v>#REF!</v>
      </c>
    </row>
    <row r="1529" spans="1:6" s="5" customFormat="1" ht="22.5" hidden="1" outlineLevel="6" x14ac:dyDescent="0.25">
      <c r="A1529" s="45" t="s">
        <v>354</v>
      </c>
      <c r="B1529" s="27">
        <v>951</v>
      </c>
      <c r="C1529" s="47" t="s">
        <v>343</v>
      </c>
      <c r="D1529" s="55" t="s">
        <v>620</v>
      </c>
      <c r="E1529" s="48" t="str">
        <f t="shared" si="27"/>
        <v>07001 29999</v>
      </c>
      <c r="F1529" s="61" t="e">
        <f>#REF!</f>
        <v>#REF!</v>
      </c>
    </row>
    <row r="1530" spans="1:6" s="5" customFormat="1" ht="15.75" hidden="1" outlineLevel="7" x14ac:dyDescent="0.25">
      <c r="A1530" s="45" t="s">
        <v>36</v>
      </c>
      <c r="B1530" s="27">
        <v>951</v>
      </c>
      <c r="C1530" s="51" t="s">
        <v>343</v>
      </c>
      <c r="D1530" s="55" t="s">
        <v>620</v>
      </c>
      <c r="E1530" s="48" t="str">
        <f t="shared" si="27"/>
        <v>07001 29999</v>
      </c>
      <c r="F1530" s="61" t="e">
        <f>#REF!</f>
        <v>#REF!</v>
      </c>
    </row>
    <row r="1531" spans="1:6" s="5" customFormat="1" ht="15.75" hidden="1" outlineLevel="3" x14ac:dyDescent="0.25">
      <c r="A1531" s="45" t="s">
        <v>37</v>
      </c>
      <c r="B1531" s="27">
        <v>951</v>
      </c>
      <c r="C1531" s="47" t="s">
        <v>343</v>
      </c>
      <c r="D1531" s="55" t="s">
        <v>620</v>
      </c>
      <c r="E1531" s="48" t="str">
        <f t="shared" si="27"/>
        <v>07001 29999</v>
      </c>
      <c r="F1531" s="61" t="e">
        <f>#REF!</f>
        <v>#REF!</v>
      </c>
    </row>
    <row r="1532" spans="1:6" s="5" customFormat="1" ht="15.75" hidden="1" outlineLevel="5" x14ac:dyDescent="0.25">
      <c r="A1532" s="29" t="s">
        <v>37</v>
      </c>
      <c r="B1532" s="27">
        <v>951</v>
      </c>
      <c r="C1532" s="47" t="s">
        <v>343</v>
      </c>
      <c r="D1532" s="55" t="s">
        <v>620</v>
      </c>
      <c r="E1532" s="48" t="str">
        <f t="shared" si="27"/>
        <v>07001 29999</v>
      </c>
      <c r="F1532" s="61" t="e">
        <f>#REF!</f>
        <v>#REF!</v>
      </c>
    </row>
    <row r="1533" spans="1:6" s="5" customFormat="1" ht="15.75" hidden="1" outlineLevel="6" x14ac:dyDescent="0.25">
      <c r="A1533" s="45" t="s">
        <v>355</v>
      </c>
      <c r="B1533" s="27">
        <v>951</v>
      </c>
      <c r="C1533" s="47" t="s">
        <v>343</v>
      </c>
      <c r="D1533" s="55" t="s">
        <v>620</v>
      </c>
      <c r="E1533" s="48" t="str">
        <f t="shared" si="27"/>
        <v>07001 29999</v>
      </c>
      <c r="F1533" s="61" t="e">
        <f>#REF!</f>
        <v>#REF!</v>
      </c>
    </row>
    <row r="1534" spans="1:6" s="5" customFormat="1" ht="15.75" hidden="1" outlineLevel="7" x14ac:dyDescent="0.25">
      <c r="A1534" s="45" t="s">
        <v>28</v>
      </c>
      <c r="B1534" s="27">
        <v>951</v>
      </c>
      <c r="C1534" s="51" t="s">
        <v>343</v>
      </c>
      <c r="D1534" s="55" t="s">
        <v>620</v>
      </c>
      <c r="E1534" s="48" t="str">
        <f t="shared" si="27"/>
        <v>07001 29999</v>
      </c>
      <c r="F1534" s="61" t="e">
        <f>#REF!</f>
        <v>#REF!</v>
      </c>
    </row>
    <row r="1535" spans="1:6" s="5" customFormat="1" ht="15.75" hidden="1" outlineLevel="2" x14ac:dyDescent="0.25">
      <c r="A1535" s="45" t="s">
        <v>30</v>
      </c>
      <c r="B1535" s="27">
        <v>951</v>
      </c>
      <c r="C1535" s="47" t="s">
        <v>343</v>
      </c>
      <c r="D1535" s="55" t="s">
        <v>620</v>
      </c>
      <c r="E1535" s="48" t="str">
        <f t="shared" si="27"/>
        <v>07001 29999</v>
      </c>
      <c r="F1535" s="61" t="e">
        <f>#REF!</f>
        <v>#REF!</v>
      </c>
    </row>
    <row r="1536" spans="1:6" s="5" customFormat="1" ht="15.75" hidden="1" outlineLevel="3" x14ac:dyDescent="0.25">
      <c r="A1536" s="29" t="s">
        <v>34</v>
      </c>
      <c r="B1536" s="27">
        <v>951</v>
      </c>
      <c r="C1536" s="47" t="s">
        <v>343</v>
      </c>
      <c r="D1536" s="55" t="s">
        <v>620</v>
      </c>
      <c r="E1536" s="48" t="str">
        <f t="shared" si="27"/>
        <v>07001 29999</v>
      </c>
      <c r="F1536" s="61" t="e">
        <f>#REF!</f>
        <v>#REF!</v>
      </c>
    </row>
    <row r="1537" spans="1:6" s="5" customFormat="1" ht="15.75" hidden="1" outlineLevel="5" x14ac:dyDescent="0.25">
      <c r="A1537" s="45" t="s">
        <v>118</v>
      </c>
      <c r="B1537" s="27">
        <v>951</v>
      </c>
      <c r="C1537" s="47" t="s">
        <v>343</v>
      </c>
      <c r="D1537" s="55" t="s">
        <v>620</v>
      </c>
      <c r="E1537" s="48" t="str">
        <f t="shared" si="27"/>
        <v>07001 29999</v>
      </c>
      <c r="F1537" s="61" t="e">
        <f>#REF!</f>
        <v>#REF!</v>
      </c>
    </row>
    <row r="1538" spans="1:6" s="5" customFormat="1" ht="22.5" hidden="1" outlineLevel="6" x14ac:dyDescent="0.25">
      <c r="A1538" s="45" t="s">
        <v>143</v>
      </c>
      <c r="B1538" s="27">
        <v>951</v>
      </c>
      <c r="C1538" s="47" t="s">
        <v>343</v>
      </c>
      <c r="D1538" s="55" t="s">
        <v>620</v>
      </c>
      <c r="E1538" s="48" t="str">
        <f t="shared" si="27"/>
        <v>07001 29999</v>
      </c>
      <c r="F1538" s="61" t="e">
        <f>#REF!</f>
        <v>#REF!</v>
      </c>
    </row>
    <row r="1539" spans="1:6" s="5" customFormat="1" ht="15.75" hidden="1" outlineLevel="7" x14ac:dyDescent="0.25">
      <c r="A1539" s="45" t="s">
        <v>28</v>
      </c>
      <c r="B1539" s="27">
        <v>951</v>
      </c>
      <c r="C1539" s="51" t="s">
        <v>343</v>
      </c>
      <c r="D1539" s="55" t="s">
        <v>620</v>
      </c>
      <c r="E1539" s="48" t="str">
        <f t="shared" si="27"/>
        <v>07001 29999</v>
      </c>
      <c r="F1539" s="61" t="e">
        <f>#REF!</f>
        <v>#REF!</v>
      </c>
    </row>
    <row r="1540" spans="1:6" s="5" customFormat="1" ht="15.75" hidden="1" outlineLevel="3" x14ac:dyDescent="0.25">
      <c r="A1540" s="45" t="s">
        <v>30</v>
      </c>
      <c r="B1540" s="27">
        <v>951</v>
      </c>
      <c r="C1540" s="47" t="s">
        <v>343</v>
      </c>
      <c r="D1540" s="55" t="s">
        <v>620</v>
      </c>
      <c r="E1540" s="48" t="str">
        <f t="shared" si="27"/>
        <v>07001 29999</v>
      </c>
      <c r="F1540" s="61" t="e">
        <f>#REF!</f>
        <v>#REF!</v>
      </c>
    </row>
    <row r="1541" spans="1:6" s="5" customFormat="1" ht="15.75" hidden="1" outlineLevel="5" x14ac:dyDescent="0.25">
      <c r="A1541" s="29" t="s">
        <v>34</v>
      </c>
      <c r="B1541" s="27">
        <v>951</v>
      </c>
      <c r="C1541" s="47" t="s">
        <v>343</v>
      </c>
      <c r="D1541" s="55" t="s">
        <v>620</v>
      </c>
      <c r="E1541" s="48" t="str">
        <f t="shared" si="27"/>
        <v>07001 29999</v>
      </c>
      <c r="F1541" s="61" t="e">
        <f>#REF!</f>
        <v>#REF!</v>
      </c>
    </row>
    <row r="1542" spans="1:6" s="5" customFormat="1" ht="22.5" hidden="1" outlineLevel="6" x14ac:dyDescent="0.25">
      <c r="A1542" s="45" t="s">
        <v>140</v>
      </c>
      <c r="B1542" s="27">
        <v>951</v>
      </c>
      <c r="C1542" s="47" t="s">
        <v>343</v>
      </c>
      <c r="D1542" s="55" t="s">
        <v>620</v>
      </c>
      <c r="E1542" s="48" t="str">
        <f t="shared" si="27"/>
        <v>07001 29999</v>
      </c>
      <c r="F1542" s="61" t="e">
        <f>#REF!</f>
        <v>#REF!</v>
      </c>
    </row>
    <row r="1543" spans="1:6" s="5" customFormat="1" ht="15.75" hidden="1" outlineLevel="7" x14ac:dyDescent="0.25">
      <c r="A1543" s="45" t="s">
        <v>28</v>
      </c>
      <c r="B1543" s="27">
        <v>951</v>
      </c>
      <c r="C1543" s="51" t="s">
        <v>343</v>
      </c>
      <c r="D1543" s="55" t="s">
        <v>620</v>
      </c>
      <c r="E1543" s="48" t="str">
        <f t="shared" si="27"/>
        <v>07001 29999</v>
      </c>
      <c r="F1543" s="61" t="e">
        <f>#REF!</f>
        <v>#REF!</v>
      </c>
    </row>
    <row r="1544" spans="1:6" s="5" customFormat="1" ht="15.75" hidden="1" outlineLevel="5" x14ac:dyDescent="0.25">
      <c r="A1544" s="45" t="s">
        <v>30</v>
      </c>
      <c r="B1544" s="27">
        <v>951</v>
      </c>
      <c r="C1544" s="47" t="s">
        <v>343</v>
      </c>
      <c r="D1544" s="55" t="s">
        <v>620</v>
      </c>
      <c r="E1544" s="48" t="str">
        <f t="shared" si="27"/>
        <v>07001 29999</v>
      </c>
      <c r="F1544" s="61" t="e">
        <f>#REF!</f>
        <v>#REF!</v>
      </c>
    </row>
    <row r="1545" spans="1:6" s="5" customFormat="1" ht="15.75" hidden="1" outlineLevel="6" x14ac:dyDescent="0.25">
      <c r="A1545" s="29" t="s">
        <v>34</v>
      </c>
      <c r="B1545" s="27">
        <v>951</v>
      </c>
      <c r="C1545" s="47" t="s">
        <v>343</v>
      </c>
      <c r="D1545" s="55" t="s">
        <v>620</v>
      </c>
      <c r="E1545" s="48" t="str">
        <f t="shared" si="27"/>
        <v>07001 29999</v>
      </c>
      <c r="F1545" s="61" t="e">
        <f>#REF!</f>
        <v>#REF!</v>
      </c>
    </row>
    <row r="1546" spans="1:6" s="5" customFormat="1" ht="22.5" hidden="1" outlineLevel="7" x14ac:dyDescent="0.25">
      <c r="A1546" s="45" t="s">
        <v>105</v>
      </c>
      <c r="B1546" s="27">
        <v>951</v>
      </c>
      <c r="C1546" s="51" t="s">
        <v>343</v>
      </c>
      <c r="D1546" s="55" t="s">
        <v>620</v>
      </c>
      <c r="E1546" s="48" t="str">
        <f t="shared" si="27"/>
        <v>07001 29999</v>
      </c>
      <c r="F1546" s="61" t="e">
        <f>#REF!</f>
        <v>#REF!</v>
      </c>
    </row>
    <row r="1547" spans="1:6" s="5" customFormat="1" ht="15.75" hidden="1" outlineLevel="6" x14ac:dyDescent="0.25">
      <c r="A1547" s="45" t="s">
        <v>137</v>
      </c>
      <c r="B1547" s="27">
        <v>951</v>
      </c>
      <c r="C1547" s="47" t="s">
        <v>343</v>
      </c>
      <c r="D1547" s="55" t="s">
        <v>620</v>
      </c>
      <c r="E1547" s="48" t="str">
        <f t="shared" si="27"/>
        <v>07001 29999</v>
      </c>
      <c r="F1547" s="61" t="e">
        <f>#REF!</f>
        <v>#REF!</v>
      </c>
    </row>
    <row r="1548" spans="1:6" s="5" customFormat="1" ht="15.75" hidden="1" outlineLevel="7" x14ac:dyDescent="0.25">
      <c r="A1548" s="29" t="s">
        <v>139</v>
      </c>
      <c r="B1548" s="27">
        <v>951</v>
      </c>
      <c r="C1548" s="51" t="s">
        <v>343</v>
      </c>
      <c r="D1548" s="55" t="s">
        <v>620</v>
      </c>
      <c r="E1548" s="48" t="str">
        <f t="shared" si="27"/>
        <v>07001 29999</v>
      </c>
      <c r="F1548" s="61" t="e">
        <f>#REF!</f>
        <v>#REF!</v>
      </c>
    </row>
    <row r="1549" spans="1:6" s="5" customFormat="1" ht="15.75" hidden="1" outlineLevel="3" x14ac:dyDescent="0.25">
      <c r="A1549" s="45" t="s">
        <v>106</v>
      </c>
      <c r="B1549" s="27">
        <v>951</v>
      </c>
      <c r="C1549" s="47" t="s">
        <v>343</v>
      </c>
      <c r="D1549" s="55" t="s">
        <v>620</v>
      </c>
      <c r="E1549" s="48" t="str">
        <f t="shared" si="27"/>
        <v>07001 29999</v>
      </c>
      <c r="F1549" s="61" t="e">
        <f>#REF!</f>
        <v>#REF!</v>
      </c>
    </row>
    <row r="1550" spans="1:6" s="5" customFormat="1" ht="15.75" hidden="1" outlineLevel="5" x14ac:dyDescent="0.25">
      <c r="A1550" s="29" t="s">
        <v>316</v>
      </c>
      <c r="B1550" s="27">
        <v>951</v>
      </c>
      <c r="C1550" s="47" t="s">
        <v>343</v>
      </c>
      <c r="D1550" s="55" t="s">
        <v>620</v>
      </c>
      <c r="E1550" s="48" t="str">
        <f t="shared" si="27"/>
        <v>07001 29999</v>
      </c>
      <c r="F1550" s="61" t="e">
        <f>#REF!</f>
        <v>#REF!</v>
      </c>
    </row>
    <row r="1551" spans="1:6" s="5" customFormat="1" ht="33.75" hidden="1" outlineLevel="6" x14ac:dyDescent="0.25">
      <c r="A1551" s="45" t="s">
        <v>309</v>
      </c>
      <c r="B1551" s="27">
        <v>951</v>
      </c>
      <c r="C1551" s="47" t="s">
        <v>343</v>
      </c>
      <c r="D1551" s="55" t="s">
        <v>620</v>
      </c>
      <c r="E1551" s="48" t="str">
        <f t="shared" si="27"/>
        <v>07001 29999</v>
      </c>
      <c r="F1551" s="61" t="e">
        <f>#REF!</f>
        <v>#REF!</v>
      </c>
    </row>
    <row r="1552" spans="1:6" s="5" customFormat="1" ht="15.75" hidden="1" outlineLevel="7" x14ac:dyDescent="0.25">
      <c r="A1552" s="45" t="s">
        <v>28</v>
      </c>
      <c r="B1552" s="27">
        <v>951</v>
      </c>
      <c r="C1552" s="51" t="s">
        <v>343</v>
      </c>
      <c r="D1552" s="55" t="s">
        <v>620</v>
      </c>
      <c r="E1552" s="48" t="str">
        <f t="shared" si="27"/>
        <v>07001 29999</v>
      </c>
      <c r="F1552" s="61" t="e">
        <f>#REF!</f>
        <v>#REF!</v>
      </c>
    </row>
    <row r="1553" spans="1:6" s="5" customFormat="1" ht="15.75" hidden="1" outlineLevel="7" x14ac:dyDescent="0.25">
      <c r="A1553" s="45" t="s">
        <v>30</v>
      </c>
      <c r="B1553" s="27">
        <v>951</v>
      </c>
      <c r="C1553" s="51" t="s">
        <v>343</v>
      </c>
      <c r="D1553" s="55" t="s">
        <v>620</v>
      </c>
      <c r="E1553" s="48" t="str">
        <f t="shared" si="27"/>
        <v>07001 29999</v>
      </c>
      <c r="F1553" s="61" t="e">
        <f>#REF!</f>
        <v>#REF!</v>
      </c>
    </row>
    <row r="1554" spans="1:6" s="5" customFormat="1" ht="15.75" hidden="1" outlineLevel="5" x14ac:dyDescent="0.25">
      <c r="A1554" s="29" t="s">
        <v>32</v>
      </c>
      <c r="B1554" s="27">
        <v>951</v>
      </c>
      <c r="C1554" s="47" t="s">
        <v>343</v>
      </c>
      <c r="D1554" s="55" t="s">
        <v>620</v>
      </c>
      <c r="E1554" s="48" t="str">
        <f t="shared" si="27"/>
        <v>07001 29999</v>
      </c>
      <c r="F1554" s="61" t="e">
        <f>#REF!</f>
        <v>#REF!</v>
      </c>
    </row>
    <row r="1555" spans="1:6" s="5" customFormat="1" ht="15.75" hidden="1" outlineLevel="6" x14ac:dyDescent="0.25">
      <c r="A1555" s="29" t="s">
        <v>34</v>
      </c>
      <c r="B1555" s="27">
        <v>951</v>
      </c>
      <c r="C1555" s="47" t="s">
        <v>343</v>
      </c>
      <c r="D1555" s="55" t="s">
        <v>620</v>
      </c>
      <c r="E1555" s="48" t="str">
        <f t="shared" si="27"/>
        <v>07001 29999</v>
      </c>
      <c r="F1555" s="61" t="e">
        <f>#REF!</f>
        <v>#REF!</v>
      </c>
    </row>
    <row r="1556" spans="1:6" s="5" customFormat="1" ht="22.5" hidden="1" outlineLevel="7" x14ac:dyDescent="0.25">
      <c r="A1556" s="45" t="s">
        <v>105</v>
      </c>
      <c r="B1556" s="27">
        <v>951</v>
      </c>
      <c r="C1556" s="51" t="s">
        <v>343</v>
      </c>
      <c r="D1556" s="55" t="s">
        <v>620</v>
      </c>
      <c r="E1556" s="48" t="str">
        <f t="shared" si="27"/>
        <v>07001 29999</v>
      </c>
      <c r="F1556" s="61" t="e">
        <f>#REF!</f>
        <v>#REF!</v>
      </c>
    </row>
    <row r="1557" spans="1:6" s="5" customFormat="1" ht="15.75" hidden="1" outlineLevel="3" x14ac:dyDescent="0.25">
      <c r="A1557" s="45" t="s">
        <v>137</v>
      </c>
      <c r="B1557" s="27">
        <v>951</v>
      </c>
      <c r="C1557" s="47" t="s">
        <v>343</v>
      </c>
      <c r="D1557" s="55" t="s">
        <v>620</v>
      </c>
      <c r="E1557" s="48" t="str">
        <f t="shared" si="27"/>
        <v>07001 29999</v>
      </c>
      <c r="F1557" s="61" t="e">
        <f>#REF!</f>
        <v>#REF!</v>
      </c>
    </row>
    <row r="1558" spans="1:6" s="5" customFormat="1" ht="15.75" hidden="1" outlineLevel="5" x14ac:dyDescent="0.25">
      <c r="A1558" s="29" t="s">
        <v>139</v>
      </c>
      <c r="B1558" s="27">
        <v>951</v>
      </c>
      <c r="C1558" s="47" t="s">
        <v>343</v>
      </c>
      <c r="D1558" s="55" t="s">
        <v>620</v>
      </c>
      <c r="E1558" s="48" t="str">
        <f t="shared" si="27"/>
        <v>07001 29999</v>
      </c>
      <c r="F1558" s="61" t="e">
        <f>#REF!</f>
        <v>#REF!</v>
      </c>
    </row>
    <row r="1559" spans="1:6" s="5" customFormat="1" ht="33.75" hidden="1" outlineLevel="6" x14ac:dyDescent="0.25">
      <c r="A1559" s="45" t="s">
        <v>356</v>
      </c>
      <c r="B1559" s="27">
        <v>951</v>
      </c>
      <c r="C1559" s="47" t="s">
        <v>343</v>
      </c>
      <c r="D1559" s="55" t="s">
        <v>620</v>
      </c>
      <c r="E1559" s="48" t="str">
        <f t="shared" si="27"/>
        <v>07001 29999</v>
      </c>
      <c r="F1559" s="61" t="e">
        <f>#REF!</f>
        <v>#REF!</v>
      </c>
    </row>
    <row r="1560" spans="1:6" s="5" customFormat="1" ht="15.75" hidden="1" outlineLevel="7" x14ac:dyDescent="0.25">
      <c r="A1560" s="45" t="s">
        <v>28</v>
      </c>
      <c r="B1560" s="27">
        <v>951</v>
      </c>
      <c r="C1560" s="51" t="s">
        <v>343</v>
      </c>
      <c r="D1560" s="55" t="s">
        <v>620</v>
      </c>
      <c r="E1560" s="48" t="str">
        <f t="shared" si="27"/>
        <v>07001 29999</v>
      </c>
      <c r="F1560" s="61" t="e">
        <f>#REF!</f>
        <v>#REF!</v>
      </c>
    </row>
    <row r="1561" spans="1:6" s="5" customFormat="1" ht="15.75" hidden="1" outlineLevel="3" x14ac:dyDescent="0.25">
      <c r="A1561" s="45" t="s">
        <v>30</v>
      </c>
      <c r="B1561" s="27">
        <v>951</v>
      </c>
      <c r="C1561" s="47" t="s">
        <v>343</v>
      </c>
      <c r="D1561" s="55" t="s">
        <v>620</v>
      </c>
      <c r="E1561" s="48" t="str">
        <f t="shared" si="27"/>
        <v>07001 29999</v>
      </c>
      <c r="F1561" s="61" t="e">
        <f>#REF!</f>
        <v>#REF!</v>
      </c>
    </row>
    <row r="1562" spans="1:6" s="5" customFormat="1" ht="15.75" hidden="1" outlineLevel="4" x14ac:dyDescent="0.25">
      <c r="A1562" s="29" t="s">
        <v>34</v>
      </c>
      <c r="B1562" s="27">
        <v>951</v>
      </c>
      <c r="C1562" s="47" t="s">
        <v>343</v>
      </c>
      <c r="D1562" s="55" t="s">
        <v>620</v>
      </c>
      <c r="E1562" s="48" t="str">
        <f t="shared" si="27"/>
        <v>07001 29999</v>
      </c>
      <c r="F1562" s="61" t="e">
        <f>#REF!</f>
        <v>#REF!</v>
      </c>
    </row>
    <row r="1563" spans="1:6" s="5" customFormat="1" ht="22.5" hidden="1" outlineLevel="5" x14ac:dyDescent="0.25">
      <c r="A1563" s="45" t="s">
        <v>219</v>
      </c>
      <c r="B1563" s="27">
        <v>951</v>
      </c>
      <c r="C1563" s="47" t="s">
        <v>343</v>
      </c>
      <c r="D1563" s="55" t="s">
        <v>620</v>
      </c>
      <c r="E1563" s="48" t="str">
        <f t="shared" si="27"/>
        <v>07001 29999</v>
      </c>
      <c r="F1563" s="61" t="e">
        <f>#REF!</f>
        <v>#REF!</v>
      </c>
    </row>
    <row r="1564" spans="1:6" s="5" customFormat="1" ht="22.5" hidden="1" outlineLevel="6" x14ac:dyDescent="0.25">
      <c r="A1564" s="45" t="s">
        <v>357</v>
      </c>
      <c r="B1564" s="27">
        <v>951</v>
      </c>
      <c r="C1564" s="47" t="s">
        <v>343</v>
      </c>
      <c r="D1564" s="55" t="s">
        <v>620</v>
      </c>
      <c r="E1564" s="48" t="str">
        <f t="shared" si="27"/>
        <v>07001 29999</v>
      </c>
      <c r="F1564" s="61" t="e">
        <f>#REF!</f>
        <v>#REF!</v>
      </c>
    </row>
    <row r="1565" spans="1:6" s="5" customFormat="1" ht="22.5" hidden="1" outlineLevel="7" x14ac:dyDescent="0.25">
      <c r="A1565" s="45" t="s">
        <v>105</v>
      </c>
      <c r="B1565" s="27">
        <v>951</v>
      </c>
      <c r="C1565" s="51" t="s">
        <v>343</v>
      </c>
      <c r="D1565" s="55" t="s">
        <v>620</v>
      </c>
      <c r="E1565" s="48" t="str">
        <f t="shared" si="27"/>
        <v>07001 29999</v>
      </c>
      <c r="F1565" s="61" t="e">
        <f>#REF!</f>
        <v>#REF!</v>
      </c>
    </row>
    <row r="1566" spans="1:6" s="5" customFormat="1" ht="15.75" hidden="1" outlineLevel="5" x14ac:dyDescent="0.25">
      <c r="A1566" s="45" t="s">
        <v>137</v>
      </c>
      <c r="B1566" s="27">
        <v>951</v>
      </c>
      <c r="C1566" s="47" t="s">
        <v>343</v>
      </c>
      <c r="D1566" s="55" t="s">
        <v>620</v>
      </c>
      <c r="E1566" s="48" t="str">
        <f t="shared" si="27"/>
        <v>07001 29999</v>
      </c>
      <c r="F1566" s="61" t="e">
        <f>#REF!</f>
        <v>#REF!</v>
      </c>
    </row>
    <row r="1567" spans="1:6" s="5" customFormat="1" ht="15.75" hidden="1" outlineLevel="6" x14ac:dyDescent="0.25">
      <c r="A1567" s="29" t="s">
        <v>139</v>
      </c>
      <c r="B1567" s="27">
        <v>951</v>
      </c>
      <c r="C1567" s="47" t="s">
        <v>343</v>
      </c>
      <c r="D1567" s="55" t="s">
        <v>620</v>
      </c>
      <c r="E1567" s="48" t="str">
        <f t="shared" si="27"/>
        <v>07001 29999</v>
      </c>
      <c r="F1567" s="61" t="e">
        <f>#REF!</f>
        <v>#REF!</v>
      </c>
    </row>
    <row r="1568" spans="1:6" s="5" customFormat="1" ht="15.75" hidden="1" outlineLevel="7" x14ac:dyDescent="0.25">
      <c r="A1568" s="45" t="s">
        <v>47</v>
      </c>
      <c r="B1568" s="27">
        <v>951</v>
      </c>
      <c r="C1568" s="51" t="s">
        <v>343</v>
      </c>
      <c r="D1568" s="55" t="s">
        <v>620</v>
      </c>
      <c r="E1568" s="48" t="str">
        <f t="shared" si="27"/>
        <v>07001 29999</v>
      </c>
      <c r="F1568" s="61" t="e">
        <f>#REF!</f>
        <v>#REF!</v>
      </c>
    </row>
    <row r="1569" spans="1:6" s="5" customFormat="1" ht="22.5" hidden="1" outlineLevel="3" x14ac:dyDescent="0.25">
      <c r="A1569" s="45" t="s">
        <v>153</v>
      </c>
      <c r="B1569" s="27">
        <v>951</v>
      </c>
      <c r="C1569" s="47" t="s">
        <v>343</v>
      </c>
      <c r="D1569" s="55" t="s">
        <v>620</v>
      </c>
      <c r="E1569" s="48" t="str">
        <f t="shared" si="27"/>
        <v>07001 29999</v>
      </c>
      <c r="F1569" s="61" t="e">
        <f>#REF!</f>
        <v>#REF!</v>
      </c>
    </row>
    <row r="1570" spans="1:6" s="5" customFormat="1" ht="22.5" hidden="1" outlineLevel="5" x14ac:dyDescent="0.25">
      <c r="A1570" s="29" t="s">
        <v>153</v>
      </c>
      <c r="B1570" s="27">
        <v>951</v>
      </c>
      <c r="C1570" s="47" t="s">
        <v>343</v>
      </c>
      <c r="D1570" s="55" t="s">
        <v>620</v>
      </c>
      <c r="E1570" s="48" t="str">
        <f t="shared" si="27"/>
        <v>07001 29999</v>
      </c>
      <c r="F1570" s="61" t="e">
        <f>#REF!</f>
        <v>#REF!</v>
      </c>
    </row>
    <row r="1571" spans="1:6" s="5" customFormat="1" ht="22.5" hidden="1" outlineLevel="6" x14ac:dyDescent="0.25">
      <c r="A1571" s="45" t="s">
        <v>122</v>
      </c>
      <c r="B1571" s="27">
        <v>951</v>
      </c>
      <c r="C1571" s="47" t="s">
        <v>343</v>
      </c>
      <c r="D1571" s="55" t="s">
        <v>620</v>
      </c>
      <c r="E1571" s="48" t="str">
        <f t="shared" si="27"/>
        <v>07001 29999</v>
      </c>
      <c r="F1571" s="61" t="e">
        <f>#REF!</f>
        <v>#REF!</v>
      </c>
    </row>
    <row r="1572" spans="1:6" s="5" customFormat="1" ht="15.75" hidden="1" outlineLevel="7" x14ac:dyDescent="0.25">
      <c r="A1572" s="45" t="s">
        <v>28</v>
      </c>
      <c r="B1572" s="27">
        <v>951</v>
      </c>
      <c r="C1572" s="51" t="s">
        <v>343</v>
      </c>
      <c r="D1572" s="55" t="s">
        <v>620</v>
      </c>
      <c r="E1572" s="48" t="str">
        <f t="shared" si="27"/>
        <v>07001 29999</v>
      </c>
      <c r="F1572" s="61" t="e">
        <f>#REF!</f>
        <v>#REF!</v>
      </c>
    </row>
    <row r="1573" spans="1:6" s="5" customFormat="1" ht="15.75" hidden="1" outlineLevel="3" x14ac:dyDescent="0.25">
      <c r="A1573" s="45" t="s">
        <v>30</v>
      </c>
      <c r="B1573" s="27">
        <v>951</v>
      </c>
      <c r="C1573" s="47" t="s">
        <v>343</v>
      </c>
      <c r="D1573" s="55" t="s">
        <v>620</v>
      </c>
      <c r="E1573" s="48" t="str">
        <f t="shared" si="27"/>
        <v>07001 29999</v>
      </c>
      <c r="F1573" s="61" t="e">
        <f>#REF!</f>
        <v>#REF!</v>
      </c>
    </row>
    <row r="1574" spans="1:6" s="5" customFormat="1" ht="15.75" hidden="1" outlineLevel="5" x14ac:dyDescent="0.25">
      <c r="A1574" s="29" t="s">
        <v>34</v>
      </c>
      <c r="B1574" s="27">
        <v>951</v>
      </c>
      <c r="C1574" s="47" t="s">
        <v>343</v>
      </c>
      <c r="D1574" s="55" t="s">
        <v>620</v>
      </c>
      <c r="E1574" s="48" t="str">
        <f t="shared" si="27"/>
        <v>07001 29999</v>
      </c>
      <c r="F1574" s="61" t="e">
        <f>#REF!</f>
        <v>#REF!</v>
      </c>
    </row>
    <row r="1575" spans="1:6" s="5" customFormat="1" ht="22.5" hidden="1" outlineLevel="6" x14ac:dyDescent="0.25">
      <c r="A1575" s="45" t="s">
        <v>358</v>
      </c>
      <c r="B1575" s="27">
        <v>951</v>
      </c>
      <c r="C1575" s="47" t="s">
        <v>343</v>
      </c>
      <c r="D1575" s="55" t="s">
        <v>620</v>
      </c>
      <c r="E1575" s="48" t="str">
        <f t="shared" si="27"/>
        <v>07001 29999</v>
      </c>
      <c r="F1575" s="61" t="e">
        <f>#REF!</f>
        <v>#REF!</v>
      </c>
    </row>
    <row r="1576" spans="1:6" s="5" customFormat="1" ht="15.75" hidden="1" outlineLevel="7" x14ac:dyDescent="0.25">
      <c r="A1576" s="45" t="s">
        <v>28</v>
      </c>
      <c r="B1576" s="27">
        <v>951</v>
      </c>
      <c r="C1576" s="51" t="s">
        <v>343</v>
      </c>
      <c r="D1576" s="55" t="s">
        <v>620</v>
      </c>
      <c r="E1576" s="48" t="str">
        <f t="shared" si="27"/>
        <v>07001 29999</v>
      </c>
      <c r="F1576" s="61" t="e">
        <f>#REF!</f>
        <v>#REF!</v>
      </c>
    </row>
    <row r="1577" spans="1:6" s="5" customFormat="1" ht="15.75" hidden="1" outlineLevel="7" x14ac:dyDescent="0.25">
      <c r="A1577" s="45" t="s">
        <v>30</v>
      </c>
      <c r="B1577" s="27">
        <v>951</v>
      </c>
      <c r="C1577" s="51" t="s">
        <v>343</v>
      </c>
      <c r="D1577" s="55" t="s">
        <v>620</v>
      </c>
      <c r="E1577" s="48" t="str">
        <f t="shared" si="27"/>
        <v>07001 29999</v>
      </c>
      <c r="F1577" s="61" t="e">
        <f>#REF!</f>
        <v>#REF!</v>
      </c>
    </row>
    <row r="1578" spans="1:6" s="5" customFormat="1" ht="15.75" hidden="1" outlineLevel="3" x14ac:dyDescent="0.25">
      <c r="A1578" s="29" t="s">
        <v>32</v>
      </c>
      <c r="B1578" s="27">
        <v>951</v>
      </c>
      <c r="C1578" s="47" t="s">
        <v>343</v>
      </c>
      <c r="D1578" s="55" t="s">
        <v>620</v>
      </c>
      <c r="E1578" s="48" t="str">
        <f t="shared" si="27"/>
        <v>07001 29999</v>
      </c>
      <c r="F1578" s="61" t="e">
        <f>#REF!</f>
        <v>#REF!</v>
      </c>
    </row>
    <row r="1579" spans="1:6" s="5" customFormat="1" ht="15.75" hidden="1" outlineLevel="5" x14ac:dyDescent="0.25">
      <c r="A1579" s="29" t="s">
        <v>34</v>
      </c>
      <c r="B1579" s="27">
        <v>951</v>
      </c>
      <c r="C1579" s="47" t="s">
        <v>343</v>
      </c>
      <c r="D1579" s="55" t="s">
        <v>620</v>
      </c>
      <c r="E1579" s="48" t="str">
        <f t="shared" si="27"/>
        <v>07001 29999</v>
      </c>
      <c r="F1579" s="61" t="e">
        <f>#REF!</f>
        <v>#REF!</v>
      </c>
    </row>
    <row r="1580" spans="1:6" s="5" customFormat="1" ht="22.5" hidden="1" outlineLevel="6" x14ac:dyDescent="0.25">
      <c r="A1580" s="45" t="s">
        <v>359</v>
      </c>
      <c r="B1580" s="27">
        <v>951</v>
      </c>
      <c r="C1580" s="47" t="s">
        <v>343</v>
      </c>
      <c r="D1580" s="55" t="s">
        <v>620</v>
      </c>
      <c r="E1580" s="48" t="str">
        <f t="shared" si="27"/>
        <v>07001 29999</v>
      </c>
      <c r="F1580" s="61" t="e">
        <f>#REF!</f>
        <v>#REF!</v>
      </c>
    </row>
    <row r="1581" spans="1:6" s="5" customFormat="1" ht="15.75" hidden="1" outlineLevel="7" x14ac:dyDescent="0.25">
      <c r="A1581" s="45" t="s">
        <v>100</v>
      </c>
      <c r="B1581" s="27">
        <v>951</v>
      </c>
      <c r="C1581" s="51" t="s">
        <v>343</v>
      </c>
      <c r="D1581" s="55" t="s">
        <v>620</v>
      </c>
      <c r="E1581" s="48" t="str">
        <f t="shared" si="27"/>
        <v>07001 29999</v>
      </c>
      <c r="F1581" s="61" t="e">
        <f>#REF!</f>
        <v>#REF!</v>
      </c>
    </row>
    <row r="1582" spans="1:6" s="5" customFormat="1" ht="15.75" outlineLevel="7" x14ac:dyDescent="0.25">
      <c r="A1582" s="29" t="s">
        <v>34</v>
      </c>
      <c r="B1582" s="27">
        <v>951</v>
      </c>
      <c r="C1582" s="51" t="s">
        <v>331</v>
      </c>
      <c r="D1582" s="55" t="s">
        <v>620</v>
      </c>
      <c r="E1582" s="62" t="s">
        <v>35</v>
      </c>
      <c r="F1582" s="56">
        <v>100</v>
      </c>
    </row>
    <row r="1583" spans="1:6" s="5" customFormat="1" ht="15.75" outlineLevel="7" x14ac:dyDescent="0.25">
      <c r="A1583" s="45" t="s">
        <v>360</v>
      </c>
      <c r="B1583" s="59">
        <v>951</v>
      </c>
      <c r="C1583" s="47" t="s">
        <v>361</v>
      </c>
      <c r="D1583" s="55"/>
      <c r="E1583" s="73"/>
      <c r="F1583" s="49">
        <f>F1584</f>
        <v>28485.599999999999</v>
      </c>
    </row>
    <row r="1584" spans="1:6" s="5" customFormat="1" ht="22.5" outlineLevel="7" x14ac:dyDescent="0.25">
      <c r="A1584" s="76" t="s">
        <v>680</v>
      </c>
      <c r="B1584" s="59">
        <v>951</v>
      </c>
      <c r="C1584" s="47" t="s">
        <v>363</v>
      </c>
      <c r="D1584" s="55" t="s">
        <v>621</v>
      </c>
      <c r="E1584" s="73"/>
      <c r="F1584" s="49">
        <f>F1585</f>
        <v>28485.599999999999</v>
      </c>
    </row>
    <row r="1585" spans="1:6" s="5" customFormat="1" ht="33.75" x14ac:dyDescent="0.25">
      <c r="A1585" s="76" t="s">
        <v>681</v>
      </c>
      <c r="B1585" s="27">
        <v>951</v>
      </c>
      <c r="C1585" s="51" t="s">
        <v>363</v>
      </c>
      <c r="D1585" s="55" t="s">
        <v>622</v>
      </c>
      <c r="E1585" s="53"/>
      <c r="F1585" s="56">
        <f>F1586+F1604+F1607+F1609</f>
        <v>28485.599999999999</v>
      </c>
    </row>
    <row r="1586" spans="1:6" s="5" customFormat="1" ht="15.75" x14ac:dyDescent="0.25">
      <c r="A1586" s="34" t="s">
        <v>579</v>
      </c>
      <c r="B1586" s="27">
        <v>951</v>
      </c>
      <c r="C1586" s="51" t="s">
        <v>363</v>
      </c>
      <c r="D1586" s="55" t="s">
        <v>623</v>
      </c>
      <c r="E1586" s="53"/>
      <c r="F1586" s="56">
        <f>F1588+F1593+F1600+F1596+F1598</f>
        <v>24588.399999999998</v>
      </c>
    </row>
    <row r="1587" spans="1:6" s="5" customFormat="1" ht="33.75" x14ac:dyDescent="0.25">
      <c r="A1587" s="29" t="s">
        <v>634</v>
      </c>
      <c r="B1587" s="27">
        <v>951</v>
      </c>
      <c r="C1587" s="51" t="s">
        <v>363</v>
      </c>
      <c r="D1587" s="55" t="s">
        <v>624</v>
      </c>
      <c r="E1587" s="62">
        <v>100</v>
      </c>
      <c r="F1587" s="56">
        <f>F1588</f>
        <v>14620.699999999999</v>
      </c>
    </row>
    <row r="1588" spans="1:6" s="5" customFormat="1" ht="15.75" x14ac:dyDescent="0.25">
      <c r="A1588" s="29" t="s">
        <v>371</v>
      </c>
      <c r="B1588" s="27">
        <v>951</v>
      </c>
      <c r="C1588" s="51" t="s">
        <v>363</v>
      </c>
      <c r="D1588" s="55" t="s">
        <v>624</v>
      </c>
      <c r="E1588" s="62" t="s">
        <v>81</v>
      </c>
      <c r="F1588" s="56">
        <f>F1589+F1591+F1590</f>
        <v>14620.699999999999</v>
      </c>
    </row>
    <row r="1589" spans="1:6" s="5" customFormat="1" ht="15.75" x14ac:dyDescent="0.25">
      <c r="A1589" s="29" t="s">
        <v>625</v>
      </c>
      <c r="B1589" s="27">
        <v>951</v>
      </c>
      <c r="C1589" s="51" t="s">
        <v>363</v>
      </c>
      <c r="D1589" s="55" t="s">
        <v>624</v>
      </c>
      <c r="E1589" s="62" t="s">
        <v>82</v>
      </c>
      <c r="F1589" s="56">
        <f>9194.5+1790.5</f>
        <v>10985</v>
      </c>
    </row>
    <row r="1590" spans="1:6" s="5" customFormat="1" ht="48" customHeight="1" x14ac:dyDescent="0.25">
      <c r="A1590" s="29" t="s">
        <v>626</v>
      </c>
      <c r="B1590" s="27">
        <v>951</v>
      </c>
      <c r="C1590" s="51" t="s">
        <v>363</v>
      </c>
      <c r="D1590" s="55" t="s">
        <v>624</v>
      </c>
      <c r="E1590" s="62" t="s">
        <v>627</v>
      </c>
      <c r="F1590" s="56">
        <f>2776.7-1+540.7</f>
        <v>3316.3999999999996</v>
      </c>
    </row>
    <row r="1591" spans="1:6" s="5" customFormat="1" ht="15.75" x14ac:dyDescent="0.25">
      <c r="A1591" s="29" t="s">
        <v>642</v>
      </c>
      <c r="B1591" s="27">
        <v>951</v>
      </c>
      <c r="C1591" s="51" t="s">
        <v>363</v>
      </c>
      <c r="D1591" s="55" t="s">
        <v>624</v>
      </c>
      <c r="E1591" s="62" t="s">
        <v>83</v>
      </c>
      <c r="F1591" s="56">
        <v>319.3</v>
      </c>
    </row>
    <row r="1592" spans="1:6" s="5" customFormat="1" ht="15.75" x14ac:dyDescent="0.25">
      <c r="A1592" s="29" t="s">
        <v>637</v>
      </c>
      <c r="B1592" s="27">
        <v>951</v>
      </c>
      <c r="C1592" s="51" t="s">
        <v>363</v>
      </c>
      <c r="D1592" s="55" t="s">
        <v>624</v>
      </c>
      <c r="E1592" s="62" t="s">
        <v>29</v>
      </c>
      <c r="F1592" s="56">
        <f>F1593</f>
        <v>8613.4000000000015</v>
      </c>
    </row>
    <row r="1593" spans="1:6" s="5" customFormat="1" ht="22.5" x14ac:dyDescent="0.25">
      <c r="A1593" s="29" t="s">
        <v>638</v>
      </c>
      <c r="B1593" s="27">
        <v>951</v>
      </c>
      <c r="C1593" s="51" t="s">
        <v>363</v>
      </c>
      <c r="D1593" s="55" t="s">
        <v>624</v>
      </c>
      <c r="E1593" s="62" t="s">
        <v>31</v>
      </c>
      <c r="F1593" s="56">
        <f>F1594+F1595</f>
        <v>8613.4000000000015</v>
      </c>
    </row>
    <row r="1594" spans="1:6" s="5" customFormat="1" ht="15.75" x14ac:dyDescent="0.25">
      <c r="A1594" s="29" t="s">
        <v>32</v>
      </c>
      <c r="B1594" s="27">
        <v>951</v>
      </c>
      <c r="C1594" s="51" t="s">
        <v>363</v>
      </c>
      <c r="D1594" s="55" t="s">
        <v>624</v>
      </c>
      <c r="E1594" s="62" t="s">
        <v>33</v>
      </c>
      <c r="F1594" s="56">
        <v>194.7</v>
      </c>
    </row>
    <row r="1595" spans="1:6" s="5" customFormat="1" ht="22.5" x14ac:dyDescent="0.25">
      <c r="A1595" s="29" t="s">
        <v>639</v>
      </c>
      <c r="B1595" s="27">
        <v>951</v>
      </c>
      <c r="C1595" s="51" t="s">
        <v>363</v>
      </c>
      <c r="D1595" s="55" t="s">
        <v>624</v>
      </c>
      <c r="E1595" s="62" t="s">
        <v>35</v>
      </c>
      <c r="F1595" s="56">
        <v>8418.7000000000007</v>
      </c>
    </row>
    <row r="1596" spans="1:6" s="5" customFormat="1" ht="22.5" x14ac:dyDescent="0.25">
      <c r="A1596" s="29" t="s">
        <v>667</v>
      </c>
      <c r="B1596" s="27">
        <v>951</v>
      </c>
      <c r="C1596" s="51" t="s">
        <v>363</v>
      </c>
      <c r="D1596" s="55" t="s">
        <v>718</v>
      </c>
      <c r="E1596" s="62"/>
      <c r="F1596" s="56">
        <f>F1597</f>
        <v>939.9</v>
      </c>
    </row>
    <row r="1597" spans="1:6" s="5" customFormat="1" ht="22.5" x14ac:dyDescent="0.25">
      <c r="A1597" s="29" t="s">
        <v>639</v>
      </c>
      <c r="B1597" s="27">
        <v>951</v>
      </c>
      <c r="C1597" s="51" t="s">
        <v>363</v>
      </c>
      <c r="D1597" s="55" t="s">
        <v>718</v>
      </c>
      <c r="E1597" s="62" t="s">
        <v>35</v>
      </c>
      <c r="F1597" s="56">
        <v>939.9</v>
      </c>
    </row>
    <row r="1598" spans="1:6" s="5" customFormat="1" ht="15.75" x14ac:dyDescent="0.25">
      <c r="A1598" s="29" t="s">
        <v>637</v>
      </c>
      <c r="B1598" s="27">
        <v>951</v>
      </c>
      <c r="C1598" s="51" t="s">
        <v>363</v>
      </c>
      <c r="D1598" s="55" t="s">
        <v>709</v>
      </c>
      <c r="E1598" s="62" t="s">
        <v>29</v>
      </c>
      <c r="F1598" s="56">
        <f>F1599</f>
        <v>290.3</v>
      </c>
    </row>
    <row r="1599" spans="1:6" s="5" customFormat="1" ht="15.75" x14ac:dyDescent="0.25">
      <c r="A1599" s="29" t="s">
        <v>710</v>
      </c>
      <c r="B1599" s="27">
        <v>951</v>
      </c>
      <c r="C1599" s="51" t="s">
        <v>363</v>
      </c>
      <c r="D1599" s="55" t="s">
        <v>709</v>
      </c>
      <c r="E1599" s="62" t="s">
        <v>35</v>
      </c>
      <c r="F1599" s="56">
        <v>290.3</v>
      </c>
    </row>
    <row r="1600" spans="1:6" s="5" customFormat="1" ht="15.75" x14ac:dyDescent="0.25">
      <c r="A1600" s="29" t="s">
        <v>114</v>
      </c>
      <c r="B1600" s="27">
        <v>951</v>
      </c>
      <c r="C1600" s="51" t="s">
        <v>363</v>
      </c>
      <c r="D1600" s="55" t="s">
        <v>624</v>
      </c>
      <c r="E1600" s="62" t="s">
        <v>646</v>
      </c>
      <c r="F1600" s="56">
        <f>F1601</f>
        <v>124.1</v>
      </c>
    </row>
    <row r="1601" spans="1:6" s="5" customFormat="1" ht="27" customHeight="1" x14ac:dyDescent="0.25">
      <c r="A1601" s="29" t="s">
        <v>698</v>
      </c>
      <c r="B1601" s="27">
        <v>951</v>
      </c>
      <c r="C1601" s="51" t="s">
        <v>363</v>
      </c>
      <c r="D1601" s="55" t="s">
        <v>624</v>
      </c>
      <c r="E1601" s="62" t="s">
        <v>647</v>
      </c>
      <c r="F1601" s="56">
        <v>124.1</v>
      </c>
    </row>
    <row r="1602" spans="1:6" s="5" customFormat="1" ht="27" customHeight="1" x14ac:dyDescent="0.25">
      <c r="A1602" s="29" t="s">
        <v>49</v>
      </c>
      <c r="B1602" s="27">
        <v>951</v>
      </c>
      <c r="C1602" s="51" t="s">
        <v>363</v>
      </c>
      <c r="D1602" s="55" t="s">
        <v>624</v>
      </c>
      <c r="E1602" s="62" t="s">
        <v>50</v>
      </c>
      <c r="F1602" s="56">
        <v>0</v>
      </c>
    </row>
    <row r="1603" spans="1:6" s="5" customFormat="1" ht="15.75" x14ac:dyDescent="0.25">
      <c r="A1603" s="29" t="s">
        <v>699</v>
      </c>
      <c r="B1603" s="27">
        <v>951</v>
      </c>
      <c r="C1603" s="51" t="s">
        <v>363</v>
      </c>
      <c r="D1603" s="55" t="s">
        <v>624</v>
      </c>
      <c r="E1603" s="62" t="s">
        <v>644</v>
      </c>
      <c r="F1603" s="56">
        <v>0</v>
      </c>
    </row>
    <row r="1604" spans="1:6" s="5" customFormat="1" ht="15.75" x14ac:dyDescent="0.25">
      <c r="A1604" s="29" t="s">
        <v>637</v>
      </c>
      <c r="B1604" s="27">
        <v>951</v>
      </c>
      <c r="C1604" s="51" t="s">
        <v>363</v>
      </c>
      <c r="D1604" s="55" t="s">
        <v>714</v>
      </c>
      <c r="E1604" s="62" t="s">
        <v>29</v>
      </c>
      <c r="F1604" s="56">
        <f>F1605</f>
        <v>152.1</v>
      </c>
    </row>
    <row r="1605" spans="1:6" s="5" customFormat="1" ht="22.5" x14ac:dyDescent="0.25">
      <c r="A1605" s="29" t="s">
        <v>638</v>
      </c>
      <c r="B1605" s="27">
        <v>951</v>
      </c>
      <c r="C1605" s="51" t="s">
        <v>363</v>
      </c>
      <c r="D1605" s="55" t="s">
        <v>714</v>
      </c>
      <c r="E1605" s="62" t="s">
        <v>31</v>
      </c>
      <c r="F1605" s="56">
        <f>F1606</f>
        <v>152.1</v>
      </c>
    </row>
    <row r="1606" spans="1:6" s="5" customFormat="1" ht="22.5" x14ac:dyDescent="0.25">
      <c r="A1606" s="29" t="s">
        <v>639</v>
      </c>
      <c r="B1606" s="27">
        <v>951</v>
      </c>
      <c r="C1606" s="51" t="s">
        <v>363</v>
      </c>
      <c r="D1606" s="55" t="s">
        <v>714</v>
      </c>
      <c r="E1606" s="62" t="s">
        <v>35</v>
      </c>
      <c r="F1606" s="56">
        <v>152.1</v>
      </c>
    </row>
    <row r="1607" spans="1:6" s="5" customFormat="1" ht="15.75" x14ac:dyDescent="0.25">
      <c r="A1607" s="29" t="s">
        <v>114</v>
      </c>
      <c r="B1607" s="27">
        <v>951</v>
      </c>
      <c r="C1607" s="51" t="s">
        <v>363</v>
      </c>
      <c r="D1607" s="55" t="s">
        <v>714</v>
      </c>
      <c r="E1607" s="62" t="s">
        <v>646</v>
      </c>
      <c r="F1607" s="56">
        <f>F1608</f>
        <v>51.2</v>
      </c>
    </row>
    <row r="1608" spans="1:6" s="5" customFormat="1" ht="22.5" x14ac:dyDescent="0.25">
      <c r="A1608" s="29" t="s">
        <v>698</v>
      </c>
      <c r="B1608" s="27">
        <v>951</v>
      </c>
      <c r="C1608" s="51" t="s">
        <v>363</v>
      </c>
      <c r="D1608" s="55" t="s">
        <v>714</v>
      </c>
      <c r="E1608" s="62" t="s">
        <v>647</v>
      </c>
      <c r="F1608" s="56">
        <v>51.2</v>
      </c>
    </row>
    <row r="1609" spans="1:6" s="5" customFormat="1" ht="22.5" x14ac:dyDescent="0.25">
      <c r="A1609" s="29" t="s">
        <v>639</v>
      </c>
      <c r="B1609" s="27">
        <v>951</v>
      </c>
      <c r="C1609" s="51" t="s">
        <v>363</v>
      </c>
      <c r="D1609" s="55" t="s">
        <v>722</v>
      </c>
      <c r="E1609" s="62" t="s">
        <v>35</v>
      </c>
      <c r="F1609" s="56">
        <v>3693.9</v>
      </c>
    </row>
    <row r="1610" spans="1:6" s="5" customFormat="1" ht="15.75" x14ac:dyDescent="0.25">
      <c r="A1610" s="45" t="s">
        <v>568</v>
      </c>
      <c r="B1610" s="59">
        <v>951</v>
      </c>
      <c r="C1610" s="47" t="s">
        <v>427</v>
      </c>
      <c r="D1610" s="43"/>
      <c r="E1610" s="48"/>
      <c r="F1610" s="49">
        <f>F1611+F2027</f>
        <v>612</v>
      </c>
    </row>
    <row r="1611" spans="1:6" s="5" customFormat="1" ht="15.75" outlineLevel="1" x14ac:dyDescent="0.25">
      <c r="A1611" s="29" t="s">
        <v>428</v>
      </c>
      <c r="B1611" s="27">
        <v>951</v>
      </c>
      <c r="C1611" s="51" t="s">
        <v>429</v>
      </c>
      <c r="D1611" s="43"/>
      <c r="E1611" s="48"/>
      <c r="F1611" s="56">
        <f>F2022</f>
        <v>512</v>
      </c>
    </row>
    <row r="1612" spans="1:6" s="5" customFormat="1" ht="15.75" hidden="1" customHeight="1" outlineLevel="2" x14ac:dyDescent="0.25">
      <c r="A1612" s="45" t="s">
        <v>426</v>
      </c>
      <c r="B1612" s="27">
        <v>951</v>
      </c>
      <c r="C1612" s="47" t="s">
        <v>429</v>
      </c>
      <c r="D1612" s="43">
        <f>D1613</f>
        <v>192.4</v>
      </c>
      <c r="E1612" s="48">
        <f t="shared" ref="E1612:E1631" si="28">D1612</f>
        <v>192.4</v>
      </c>
      <c r="F1612" s="61" t="e">
        <f>#REF!</f>
        <v>#REF!</v>
      </c>
    </row>
    <row r="1613" spans="1:6" s="5" customFormat="1" ht="15.75" hidden="1" customHeight="1" outlineLevel="3" x14ac:dyDescent="0.25">
      <c r="A1613" s="45" t="s">
        <v>428</v>
      </c>
      <c r="B1613" s="27">
        <v>951</v>
      </c>
      <c r="C1613" s="47" t="s">
        <v>429</v>
      </c>
      <c r="D1613" s="43">
        <f>D1614</f>
        <v>192.4</v>
      </c>
      <c r="E1613" s="48">
        <f t="shared" si="28"/>
        <v>192.4</v>
      </c>
      <c r="F1613" s="61" t="e">
        <f>#REF!</f>
        <v>#REF!</v>
      </c>
    </row>
    <row r="1614" spans="1:6" s="5" customFormat="1" ht="15.75" hidden="1" customHeight="1" outlineLevel="5" x14ac:dyDescent="0.25">
      <c r="A1614" s="45" t="s">
        <v>430</v>
      </c>
      <c r="B1614" s="27">
        <v>951</v>
      </c>
      <c r="C1614" s="47" t="s">
        <v>429</v>
      </c>
      <c r="D1614" s="43">
        <f>D1615</f>
        <v>192.4</v>
      </c>
      <c r="E1614" s="48">
        <f t="shared" si="28"/>
        <v>192.4</v>
      </c>
      <c r="F1614" s="61" t="e">
        <f>#REF!</f>
        <v>#REF!</v>
      </c>
    </row>
    <row r="1615" spans="1:6" s="5" customFormat="1" ht="33.75" hidden="1" customHeight="1" outlineLevel="6" x14ac:dyDescent="0.25">
      <c r="A1615" s="45" t="s">
        <v>431</v>
      </c>
      <c r="B1615" s="27">
        <v>951</v>
      </c>
      <c r="C1615" s="47" t="s">
        <v>429</v>
      </c>
      <c r="D1615" s="43">
        <f>D1616</f>
        <v>192.4</v>
      </c>
      <c r="E1615" s="48">
        <f t="shared" si="28"/>
        <v>192.4</v>
      </c>
      <c r="F1615" s="61" t="e">
        <f>#REF!</f>
        <v>#REF!</v>
      </c>
    </row>
    <row r="1616" spans="1:6" s="5" customFormat="1" ht="15.75" hidden="1" outlineLevel="7" x14ac:dyDescent="0.25">
      <c r="A1616" s="45" t="s">
        <v>36</v>
      </c>
      <c r="B1616" s="27">
        <v>951</v>
      </c>
      <c r="C1616" s="51" t="s">
        <v>429</v>
      </c>
      <c r="D1616" s="52">
        <v>192.4</v>
      </c>
      <c r="E1616" s="48">
        <f t="shared" si="28"/>
        <v>192.4</v>
      </c>
      <c r="F1616" s="61" t="e">
        <f>#REF!</f>
        <v>#REF!</v>
      </c>
    </row>
    <row r="1617" spans="1:6" s="5" customFormat="1" ht="15.75" hidden="1" outlineLevel="3" x14ac:dyDescent="0.25">
      <c r="A1617" s="45" t="s">
        <v>432</v>
      </c>
      <c r="B1617" s="27">
        <v>951</v>
      </c>
      <c r="C1617" s="47" t="s">
        <v>429</v>
      </c>
      <c r="D1617" s="43">
        <v>17154.5</v>
      </c>
      <c r="E1617" s="48">
        <f t="shared" si="28"/>
        <v>17154.5</v>
      </c>
      <c r="F1617" s="61" t="e">
        <f>#REF!</f>
        <v>#REF!</v>
      </c>
    </row>
    <row r="1618" spans="1:6" s="5" customFormat="1" ht="15.75" hidden="1" outlineLevel="5" x14ac:dyDescent="0.25">
      <c r="A1618" s="29" t="s">
        <v>434</v>
      </c>
      <c r="B1618" s="27">
        <v>951</v>
      </c>
      <c r="C1618" s="47" t="s">
        <v>429</v>
      </c>
      <c r="D1618" s="43">
        <v>17154.5</v>
      </c>
      <c r="E1618" s="48">
        <f t="shared" si="28"/>
        <v>17154.5</v>
      </c>
      <c r="F1618" s="61" t="e">
        <f>#REF!</f>
        <v>#REF!</v>
      </c>
    </row>
    <row r="1619" spans="1:6" s="5" customFormat="1" ht="22.5" hidden="1" outlineLevel="6" x14ac:dyDescent="0.25">
      <c r="A1619" s="45" t="s">
        <v>436</v>
      </c>
      <c r="B1619" s="27">
        <v>951</v>
      </c>
      <c r="C1619" s="47" t="s">
        <v>429</v>
      </c>
      <c r="D1619" s="43">
        <v>17154.5</v>
      </c>
      <c r="E1619" s="48">
        <f t="shared" si="28"/>
        <v>17154.5</v>
      </c>
      <c r="F1619" s="61" t="e">
        <f>#REF!</f>
        <v>#REF!</v>
      </c>
    </row>
    <row r="1620" spans="1:6" s="5" customFormat="1" ht="15.75" hidden="1" outlineLevel="7" x14ac:dyDescent="0.25">
      <c r="A1620" s="45" t="s">
        <v>36</v>
      </c>
      <c r="B1620" s="27">
        <v>951</v>
      </c>
      <c r="C1620" s="51" t="s">
        <v>429</v>
      </c>
      <c r="D1620" s="52">
        <v>17154.5</v>
      </c>
      <c r="E1620" s="48">
        <f t="shared" si="28"/>
        <v>17154.5</v>
      </c>
      <c r="F1620" s="61" t="e">
        <f>#REF!</f>
        <v>#REF!</v>
      </c>
    </row>
    <row r="1621" spans="1:6" s="5" customFormat="1" ht="15.75" hidden="1" outlineLevel="3" x14ac:dyDescent="0.25">
      <c r="A1621" s="45" t="s">
        <v>432</v>
      </c>
      <c r="B1621" s="27">
        <v>951</v>
      </c>
      <c r="C1621" s="47" t="s">
        <v>429</v>
      </c>
      <c r="D1621" s="43">
        <v>2549.1999999999998</v>
      </c>
      <c r="E1621" s="48">
        <f t="shared" si="28"/>
        <v>2549.1999999999998</v>
      </c>
      <c r="F1621" s="61" t="e">
        <f>#REF!</f>
        <v>#REF!</v>
      </c>
    </row>
    <row r="1622" spans="1:6" s="5" customFormat="1" ht="15.75" hidden="1" outlineLevel="5" x14ac:dyDescent="0.25">
      <c r="A1622" s="29" t="s">
        <v>437</v>
      </c>
      <c r="B1622" s="27">
        <v>951</v>
      </c>
      <c r="C1622" s="47" t="s">
        <v>429</v>
      </c>
      <c r="D1622" s="43">
        <v>2549.1999999999998</v>
      </c>
      <c r="E1622" s="48">
        <f t="shared" si="28"/>
        <v>2549.1999999999998</v>
      </c>
      <c r="F1622" s="61" t="e">
        <f>#REF!</f>
        <v>#REF!</v>
      </c>
    </row>
    <row r="1623" spans="1:6" s="5" customFormat="1" ht="45" hidden="1" outlineLevel="6" x14ac:dyDescent="0.25">
      <c r="A1623" s="45" t="s">
        <v>438</v>
      </c>
      <c r="B1623" s="27">
        <v>951</v>
      </c>
      <c r="C1623" s="47" t="s">
        <v>429</v>
      </c>
      <c r="D1623" s="43">
        <v>2549.1999999999998</v>
      </c>
      <c r="E1623" s="48">
        <f t="shared" si="28"/>
        <v>2549.1999999999998</v>
      </c>
      <c r="F1623" s="61" t="e">
        <f>#REF!</f>
        <v>#REF!</v>
      </c>
    </row>
    <row r="1624" spans="1:6" s="5" customFormat="1" ht="15.75" hidden="1" outlineLevel="7" x14ac:dyDescent="0.25">
      <c r="A1624" s="45" t="s">
        <v>36</v>
      </c>
      <c r="B1624" s="27">
        <v>951</v>
      </c>
      <c r="C1624" s="51" t="s">
        <v>429</v>
      </c>
      <c r="D1624" s="52">
        <v>2549.1999999999998</v>
      </c>
      <c r="E1624" s="48">
        <f t="shared" si="28"/>
        <v>2549.1999999999998</v>
      </c>
      <c r="F1624" s="61" t="e">
        <f>#REF!</f>
        <v>#REF!</v>
      </c>
    </row>
    <row r="1625" spans="1:6" s="5" customFormat="1" ht="15.75" hidden="1" outlineLevel="3" x14ac:dyDescent="0.25">
      <c r="A1625" s="45" t="s">
        <v>432</v>
      </c>
      <c r="B1625" s="27">
        <v>951</v>
      </c>
      <c r="C1625" s="47" t="s">
        <v>429</v>
      </c>
      <c r="D1625" s="43">
        <v>26966.5</v>
      </c>
      <c r="E1625" s="48">
        <f t="shared" si="28"/>
        <v>26966.5</v>
      </c>
      <c r="F1625" s="61" t="e">
        <f>#REF!</f>
        <v>#REF!</v>
      </c>
    </row>
    <row r="1626" spans="1:6" s="5" customFormat="1" ht="15.75" hidden="1" outlineLevel="5" x14ac:dyDescent="0.25">
      <c r="A1626" s="29" t="s">
        <v>437</v>
      </c>
      <c r="B1626" s="27">
        <v>951</v>
      </c>
      <c r="C1626" s="47" t="s">
        <v>429</v>
      </c>
      <c r="D1626" s="43">
        <v>26966.5</v>
      </c>
      <c r="E1626" s="48">
        <f t="shared" si="28"/>
        <v>26966.5</v>
      </c>
      <c r="F1626" s="61" t="e">
        <f>#REF!</f>
        <v>#REF!</v>
      </c>
    </row>
    <row r="1627" spans="1:6" s="5" customFormat="1" ht="22.5" hidden="1" outlineLevel="6" x14ac:dyDescent="0.25">
      <c r="A1627" s="45" t="s">
        <v>439</v>
      </c>
      <c r="B1627" s="27">
        <v>951</v>
      </c>
      <c r="C1627" s="47" t="s">
        <v>429</v>
      </c>
      <c r="D1627" s="43">
        <v>26966.5</v>
      </c>
      <c r="E1627" s="48">
        <f t="shared" si="28"/>
        <v>26966.5</v>
      </c>
      <c r="F1627" s="61" t="e">
        <f>#REF!</f>
        <v>#REF!</v>
      </c>
    </row>
    <row r="1628" spans="1:6" s="5" customFormat="1" ht="15.75" hidden="1" outlineLevel="7" x14ac:dyDescent="0.25">
      <c r="A1628" s="45" t="s">
        <v>36</v>
      </c>
      <c r="B1628" s="27">
        <v>951</v>
      </c>
      <c r="C1628" s="51" t="s">
        <v>429</v>
      </c>
      <c r="D1628" s="52">
        <v>26966.5</v>
      </c>
      <c r="E1628" s="48">
        <f t="shared" si="28"/>
        <v>26966.5</v>
      </c>
      <c r="F1628" s="61" t="e">
        <f>#REF!</f>
        <v>#REF!</v>
      </c>
    </row>
    <row r="1629" spans="1:6" s="5" customFormat="1" ht="15.75" hidden="1" outlineLevel="1" x14ac:dyDescent="0.25">
      <c r="A1629" s="45" t="s">
        <v>432</v>
      </c>
      <c r="B1629" s="27">
        <v>951</v>
      </c>
      <c r="C1629" s="47" t="s">
        <v>441</v>
      </c>
      <c r="D1629" s="43">
        <v>3274534.4</v>
      </c>
      <c r="E1629" s="48">
        <f t="shared" si="28"/>
        <v>3274534.4</v>
      </c>
      <c r="F1629" s="61" t="e">
        <f>#REF!</f>
        <v>#REF!</v>
      </c>
    </row>
    <row r="1630" spans="1:6" s="5" customFormat="1" ht="15.75" hidden="1" outlineLevel="2" x14ac:dyDescent="0.25">
      <c r="A1630" s="29" t="s">
        <v>437</v>
      </c>
      <c r="B1630" s="27">
        <v>951</v>
      </c>
      <c r="C1630" s="47" t="s">
        <v>441</v>
      </c>
      <c r="D1630" s="43">
        <v>1212941.6000000001</v>
      </c>
      <c r="E1630" s="48">
        <f t="shared" si="28"/>
        <v>1212941.6000000001</v>
      </c>
      <c r="F1630" s="61" t="e">
        <f>#REF!</f>
        <v>#REF!</v>
      </c>
    </row>
    <row r="1631" spans="1:6" s="5" customFormat="1" ht="15.75" hidden="1" outlineLevel="3" x14ac:dyDescent="0.25">
      <c r="A1631" s="45" t="s">
        <v>440</v>
      </c>
      <c r="B1631" s="27">
        <v>951</v>
      </c>
      <c r="C1631" s="47" t="s">
        <v>441</v>
      </c>
      <c r="D1631" s="43">
        <v>1212941.6000000001</v>
      </c>
      <c r="E1631" s="48">
        <f t="shared" si="28"/>
        <v>1212941.6000000001</v>
      </c>
      <c r="F1631" s="61" t="e">
        <f>#REF!</f>
        <v>#REF!</v>
      </c>
    </row>
    <row r="1632" spans="1:6" s="5" customFormat="1" ht="15.75" hidden="1" outlineLevel="5" x14ac:dyDescent="0.25">
      <c r="A1632" s="45" t="s">
        <v>442</v>
      </c>
      <c r="B1632" s="27">
        <v>951</v>
      </c>
      <c r="C1632" s="47" t="s">
        <v>441</v>
      </c>
      <c r="D1632" s="43">
        <v>4050.9</v>
      </c>
      <c r="E1632" s="48">
        <f t="shared" ref="E1632:E1713" si="29">D1632</f>
        <v>4050.9</v>
      </c>
      <c r="F1632" s="61" t="e">
        <f>#REF!</f>
        <v>#REF!</v>
      </c>
    </row>
    <row r="1633" spans="1:6" s="5" customFormat="1" ht="15.75" hidden="1" outlineLevel="6" x14ac:dyDescent="0.25">
      <c r="A1633" s="45" t="s">
        <v>79</v>
      </c>
      <c r="B1633" s="27">
        <v>951</v>
      </c>
      <c r="C1633" s="47" t="s">
        <v>441</v>
      </c>
      <c r="D1633" s="43">
        <v>4050.9</v>
      </c>
      <c r="E1633" s="48">
        <f t="shared" si="29"/>
        <v>4050.9</v>
      </c>
      <c r="F1633" s="61" t="e">
        <f>#REF!</f>
        <v>#REF!</v>
      </c>
    </row>
    <row r="1634" spans="1:6" s="5" customFormat="1" ht="15.75" hidden="1" outlineLevel="7" x14ac:dyDescent="0.25">
      <c r="A1634" s="45" t="s">
        <v>36</v>
      </c>
      <c r="B1634" s="27">
        <v>951</v>
      </c>
      <c r="C1634" s="51" t="s">
        <v>441</v>
      </c>
      <c r="D1634" s="52">
        <v>4050.9</v>
      </c>
      <c r="E1634" s="48">
        <f t="shared" si="29"/>
        <v>4050.9</v>
      </c>
      <c r="F1634" s="61" t="e">
        <f>#REF!</f>
        <v>#REF!</v>
      </c>
    </row>
    <row r="1635" spans="1:6" s="5" customFormat="1" ht="15.75" hidden="1" outlineLevel="5" x14ac:dyDescent="0.25">
      <c r="A1635" s="45" t="s">
        <v>291</v>
      </c>
      <c r="B1635" s="27">
        <v>951</v>
      </c>
      <c r="C1635" s="47" t="s">
        <v>441</v>
      </c>
      <c r="D1635" s="43">
        <v>1208890.7</v>
      </c>
      <c r="E1635" s="48">
        <f t="shared" si="29"/>
        <v>1208890.7</v>
      </c>
      <c r="F1635" s="61" t="e">
        <f>#REF!</f>
        <v>#REF!</v>
      </c>
    </row>
    <row r="1636" spans="1:6" s="5" customFormat="1" ht="22.5" hidden="1" outlineLevel="6" x14ac:dyDescent="0.25">
      <c r="A1636" s="29" t="s">
        <v>292</v>
      </c>
      <c r="B1636" s="27">
        <v>951</v>
      </c>
      <c r="C1636" s="47" t="s">
        <v>441</v>
      </c>
      <c r="D1636" s="43">
        <v>1127655.1000000001</v>
      </c>
      <c r="E1636" s="48">
        <f t="shared" si="29"/>
        <v>1127655.1000000001</v>
      </c>
      <c r="F1636" s="61" t="e">
        <f>#REF!</f>
        <v>#REF!</v>
      </c>
    </row>
    <row r="1637" spans="1:6" s="5" customFormat="1" ht="22.5" hidden="1" outlineLevel="7" x14ac:dyDescent="0.25">
      <c r="A1637" s="45" t="s">
        <v>105</v>
      </c>
      <c r="B1637" s="27">
        <v>951</v>
      </c>
      <c r="C1637" s="51" t="s">
        <v>441</v>
      </c>
      <c r="D1637" s="52">
        <v>1075482.1000000001</v>
      </c>
      <c r="E1637" s="48">
        <f t="shared" si="29"/>
        <v>1075482.1000000001</v>
      </c>
      <c r="F1637" s="61" t="e">
        <f>#REF!</f>
        <v>#REF!</v>
      </c>
    </row>
    <row r="1638" spans="1:6" s="5" customFormat="1" ht="15.75" hidden="1" outlineLevel="7" x14ac:dyDescent="0.25">
      <c r="A1638" s="45" t="s">
        <v>137</v>
      </c>
      <c r="B1638" s="27">
        <v>951</v>
      </c>
      <c r="C1638" s="51" t="s">
        <v>441</v>
      </c>
      <c r="D1638" s="52">
        <v>52173</v>
      </c>
      <c r="E1638" s="48">
        <f t="shared" si="29"/>
        <v>52173</v>
      </c>
      <c r="F1638" s="61" t="e">
        <f>#REF!</f>
        <v>#REF!</v>
      </c>
    </row>
    <row r="1639" spans="1:6" s="5" customFormat="1" ht="22.5" hidden="1" outlineLevel="6" x14ac:dyDescent="0.25">
      <c r="A1639" s="29" t="s">
        <v>138</v>
      </c>
      <c r="B1639" s="27">
        <v>951</v>
      </c>
      <c r="C1639" s="47" t="s">
        <v>441</v>
      </c>
      <c r="D1639" s="43">
        <v>81235.600000000006</v>
      </c>
      <c r="E1639" s="48">
        <f t="shared" si="29"/>
        <v>81235.600000000006</v>
      </c>
      <c r="F1639" s="61" t="e">
        <f>#REF!</f>
        <v>#REF!</v>
      </c>
    </row>
    <row r="1640" spans="1:6" s="5" customFormat="1" ht="15.75" hidden="1" outlineLevel="7" x14ac:dyDescent="0.25">
      <c r="A1640" s="29" t="s">
        <v>139</v>
      </c>
      <c r="B1640" s="27">
        <v>951</v>
      </c>
      <c r="C1640" s="51" t="s">
        <v>441</v>
      </c>
      <c r="D1640" s="52">
        <v>81235.600000000006</v>
      </c>
      <c r="E1640" s="48">
        <f t="shared" si="29"/>
        <v>81235.600000000006</v>
      </c>
      <c r="F1640" s="61" t="e">
        <f>#REF!</f>
        <v>#REF!</v>
      </c>
    </row>
    <row r="1641" spans="1:6" s="5" customFormat="1" ht="15.75" hidden="1" outlineLevel="2" x14ac:dyDescent="0.25">
      <c r="A1641" s="45" t="s">
        <v>106</v>
      </c>
      <c r="B1641" s="27">
        <v>951</v>
      </c>
      <c r="C1641" s="47" t="s">
        <v>441</v>
      </c>
      <c r="D1641" s="43">
        <v>79328.899999999994</v>
      </c>
      <c r="E1641" s="48">
        <f t="shared" si="29"/>
        <v>79328.899999999994</v>
      </c>
      <c r="F1641" s="61" t="e">
        <f>#REF!</f>
        <v>#REF!</v>
      </c>
    </row>
    <row r="1642" spans="1:6" s="5" customFormat="1" ht="22.5" hidden="1" outlineLevel="3" x14ac:dyDescent="0.25">
      <c r="A1642" s="29" t="s">
        <v>107</v>
      </c>
      <c r="B1642" s="27">
        <v>951</v>
      </c>
      <c r="C1642" s="47" t="s">
        <v>441</v>
      </c>
      <c r="D1642" s="43">
        <v>79328.899999999994</v>
      </c>
      <c r="E1642" s="48">
        <f t="shared" si="29"/>
        <v>79328.899999999994</v>
      </c>
      <c r="F1642" s="61" t="e">
        <f>#REF!</f>
        <v>#REF!</v>
      </c>
    </row>
    <row r="1643" spans="1:6" s="5" customFormat="1" ht="15.75" hidden="1" outlineLevel="5" x14ac:dyDescent="0.25">
      <c r="A1643" s="45" t="s">
        <v>443</v>
      </c>
      <c r="B1643" s="27">
        <v>951</v>
      </c>
      <c r="C1643" s="47" t="s">
        <v>441</v>
      </c>
      <c r="D1643" s="43">
        <v>2097.4</v>
      </c>
      <c r="E1643" s="48">
        <f t="shared" si="29"/>
        <v>2097.4</v>
      </c>
      <c r="F1643" s="61" t="e">
        <f>#REF!</f>
        <v>#REF!</v>
      </c>
    </row>
    <row r="1644" spans="1:6" s="5" customFormat="1" ht="15.75" hidden="1" outlineLevel="6" x14ac:dyDescent="0.25">
      <c r="A1644" s="45" t="s">
        <v>79</v>
      </c>
      <c r="B1644" s="27">
        <v>951</v>
      </c>
      <c r="C1644" s="47" t="s">
        <v>441</v>
      </c>
      <c r="D1644" s="43">
        <v>2097.4</v>
      </c>
      <c r="E1644" s="48">
        <f t="shared" si="29"/>
        <v>2097.4</v>
      </c>
      <c r="F1644" s="61" t="e">
        <f>#REF!</f>
        <v>#REF!</v>
      </c>
    </row>
    <row r="1645" spans="1:6" s="5" customFormat="1" ht="15.75" hidden="1" outlineLevel="7" x14ac:dyDescent="0.25">
      <c r="A1645" s="45" t="s">
        <v>36</v>
      </c>
      <c r="B1645" s="27">
        <v>951</v>
      </c>
      <c r="C1645" s="51" t="s">
        <v>441</v>
      </c>
      <c r="D1645" s="52">
        <v>2097.4</v>
      </c>
      <c r="E1645" s="48">
        <f t="shared" si="29"/>
        <v>2097.4</v>
      </c>
      <c r="F1645" s="61" t="e">
        <f>#REF!</f>
        <v>#REF!</v>
      </c>
    </row>
    <row r="1646" spans="1:6" s="5" customFormat="1" ht="15.75" hidden="1" outlineLevel="5" x14ac:dyDescent="0.25">
      <c r="A1646" s="45" t="s">
        <v>291</v>
      </c>
      <c r="B1646" s="27">
        <v>951</v>
      </c>
      <c r="C1646" s="47" t="s">
        <v>441</v>
      </c>
      <c r="D1646" s="43">
        <v>77231.5</v>
      </c>
      <c r="E1646" s="48">
        <f t="shared" si="29"/>
        <v>77231.5</v>
      </c>
      <c r="F1646" s="61" t="e">
        <f>#REF!</f>
        <v>#REF!</v>
      </c>
    </row>
    <row r="1647" spans="1:6" s="5" customFormat="1" ht="22.5" hidden="1" outlineLevel="6" x14ac:dyDescent="0.25">
      <c r="A1647" s="29" t="s">
        <v>292</v>
      </c>
      <c r="B1647" s="27">
        <v>951</v>
      </c>
      <c r="C1647" s="47" t="s">
        <v>441</v>
      </c>
      <c r="D1647" s="43">
        <v>77231.5</v>
      </c>
      <c r="E1647" s="48">
        <f t="shared" si="29"/>
        <v>77231.5</v>
      </c>
      <c r="F1647" s="61" t="e">
        <f>#REF!</f>
        <v>#REF!</v>
      </c>
    </row>
    <row r="1648" spans="1:6" s="5" customFormat="1" ht="22.5" hidden="1" outlineLevel="7" x14ac:dyDescent="0.25">
      <c r="A1648" s="45" t="s">
        <v>105</v>
      </c>
      <c r="B1648" s="27">
        <v>951</v>
      </c>
      <c r="C1648" s="51" t="s">
        <v>441</v>
      </c>
      <c r="D1648" s="52">
        <v>71251.8</v>
      </c>
      <c r="E1648" s="48">
        <f t="shared" si="29"/>
        <v>71251.8</v>
      </c>
      <c r="F1648" s="61" t="e">
        <f>#REF!</f>
        <v>#REF!</v>
      </c>
    </row>
    <row r="1649" spans="1:6" s="5" customFormat="1" ht="15.75" hidden="1" outlineLevel="7" x14ac:dyDescent="0.25">
      <c r="A1649" s="45" t="s">
        <v>137</v>
      </c>
      <c r="B1649" s="27">
        <v>951</v>
      </c>
      <c r="C1649" s="51" t="s">
        <v>441</v>
      </c>
      <c r="D1649" s="52">
        <v>5979.7</v>
      </c>
      <c r="E1649" s="48">
        <f t="shared" si="29"/>
        <v>5979.7</v>
      </c>
      <c r="F1649" s="61" t="e">
        <f>#REF!</f>
        <v>#REF!</v>
      </c>
    </row>
    <row r="1650" spans="1:6" s="5" customFormat="1" ht="22.5" hidden="1" outlineLevel="2" x14ac:dyDescent="0.25">
      <c r="A1650" s="29" t="s">
        <v>138</v>
      </c>
      <c r="B1650" s="27">
        <v>951</v>
      </c>
      <c r="C1650" s="47" t="s">
        <v>441</v>
      </c>
      <c r="D1650" s="43">
        <v>1982263.9</v>
      </c>
      <c r="E1650" s="48">
        <f t="shared" si="29"/>
        <v>1982263.9</v>
      </c>
      <c r="F1650" s="61" t="e">
        <f>#REF!</f>
        <v>#REF!</v>
      </c>
    </row>
    <row r="1651" spans="1:6" s="5" customFormat="1" ht="15.75" hidden="1" outlineLevel="3" x14ac:dyDescent="0.25">
      <c r="A1651" s="29" t="s">
        <v>139</v>
      </c>
      <c r="B1651" s="27">
        <v>951</v>
      </c>
      <c r="C1651" s="47" t="s">
        <v>441</v>
      </c>
      <c r="D1651" s="43">
        <v>1982263.9</v>
      </c>
      <c r="E1651" s="48">
        <f t="shared" si="29"/>
        <v>1982263.9</v>
      </c>
      <c r="F1651" s="61" t="e">
        <f>#REF!</f>
        <v>#REF!</v>
      </c>
    </row>
    <row r="1652" spans="1:6" s="5" customFormat="1" ht="15.75" hidden="1" outlineLevel="5" x14ac:dyDescent="0.25">
      <c r="A1652" s="45" t="s">
        <v>444</v>
      </c>
      <c r="B1652" s="27">
        <v>951</v>
      </c>
      <c r="C1652" s="47" t="s">
        <v>441</v>
      </c>
      <c r="D1652" s="43">
        <v>515381.4</v>
      </c>
      <c r="E1652" s="48">
        <f t="shared" si="29"/>
        <v>515381.4</v>
      </c>
      <c r="F1652" s="61" t="e">
        <f>#REF!</f>
        <v>#REF!</v>
      </c>
    </row>
    <row r="1653" spans="1:6" s="5" customFormat="1" ht="15.75" hidden="1" outlineLevel="6" x14ac:dyDescent="0.25">
      <c r="A1653" s="45" t="s">
        <v>79</v>
      </c>
      <c r="B1653" s="27">
        <v>951</v>
      </c>
      <c r="C1653" s="47" t="s">
        <v>441</v>
      </c>
      <c r="D1653" s="43">
        <v>515381.4</v>
      </c>
      <c r="E1653" s="48">
        <f t="shared" si="29"/>
        <v>515381.4</v>
      </c>
      <c r="F1653" s="61" t="e">
        <f>#REF!</f>
        <v>#REF!</v>
      </c>
    </row>
    <row r="1654" spans="1:6" s="5" customFormat="1" ht="33.75" hidden="1" outlineLevel="7" x14ac:dyDescent="0.25">
      <c r="A1654" s="45" t="s">
        <v>16</v>
      </c>
      <c r="B1654" s="27">
        <v>951</v>
      </c>
      <c r="C1654" s="51" t="s">
        <v>441</v>
      </c>
      <c r="D1654" s="52">
        <v>515219</v>
      </c>
      <c r="E1654" s="48">
        <f t="shared" si="29"/>
        <v>515219</v>
      </c>
      <c r="F1654" s="61" t="e">
        <f>#REF!</f>
        <v>#REF!</v>
      </c>
    </row>
    <row r="1655" spans="1:6" s="5" customFormat="1" ht="15.75" hidden="1" outlineLevel="7" x14ac:dyDescent="0.25">
      <c r="A1655" s="45" t="s">
        <v>80</v>
      </c>
      <c r="B1655" s="27">
        <v>951</v>
      </c>
      <c r="C1655" s="51" t="s">
        <v>441</v>
      </c>
      <c r="D1655" s="52">
        <v>162.4</v>
      </c>
      <c r="E1655" s="48">
        <f t="shared" si="29"/>
        <v>162.4</v>
      </c>
      <c r="F1655" s="61" t="e">
        <f>#REF!</f>
        <v>#REF!</v>
      </c>
    </row>
    <row r="1656" spans="1:6" s="5" customFormat="1" ht="15.75" hidden="1" outlineLevel="5" x14ac:dyDescent="0.25">
      <c r="A1656" s="29" t="s">
        <v>20</v>
      </c>
      <c r="B1656" s="27">
        <v>951</v>
      </c>
      <c r="C1656" s="47" t="s">
        <v>441</v>
      </c>
      <c r="D1656" s="43">
        <v>145346.1</v>
      </c>
      <c r="E1656" s="48">
        <f t="shared" si="29"/>
        <v>145346.1</v>
      </c>
      <c r="F1656" s="61" t="e">
        <f>#REF!</f>
        <v>#REF!</v>
      </c>
    </row>
    <row r="1657" spans="1:6" s="5" customFormat="1" ht="15.75" hidden="1" outlineLevel="6" x14ac:dyDescent="0.25">
      <c r="A1657" s="29" t="s">
        <v>26</v>
      </c>
      <c r="B1657" s="27">
        <v>951</v>
      </c>
      <c r="C1657" s="47" t="s">
        <v>441</v>
      </c>
      <c r="D1657" s="43">
        <v>145346.1</v>
      </c>
      <c r="E1657" s="48">
        <f t="shared" si="29"/>
        <v>145346.1</v>
      </c>
      <c r="F1657" s="61" t="e">
        <f>#REF!</f>
        <v>#REF!</v>
      </c>
    </row>
    <row r="1658" spans="1:6" s="5" customFormat="1" ht="15.75" hidden="1" outlineLevel="7" x14ac:dyDescent="0.25">
      <c r="A1658" s="45" t="s">
        <v>28</v>
      </c>
      <c r="B1658" s="27">
        <v>951</v>
      </c>
      <c r="C1658" s="51" t="s">
        <v>441</v>
      </c>
      <c r="D1658" s="52">
        <v>1531.6</v>
      </c>
      <c r="E1658" s="48">
        <f t="shared" si="29"/>
        <v>1531.6</v>
      </c>
      <c r="F1658" s="61" t="e">
        <f>#REF!</f>
        <v>#REF!</v>
      </c>
    </row>
    <row r="1659" spans="1:6" s="5" customFormat="1" ht="15.75" hidden="1" outlineLevel="7" x14ac:dyDescent="0.25">
      <c r="A1659" s="45" t="s">
        <v>30</v>
      </c>
      <c r="B1659" s="27">
        <v>951</v>
      </c>
      <c r="C1659" s="51" t="s">
        <v>441</v>
      </c>
      <c r="D1659" s="52">
        <v>8048.3</v>
      </c>
      <c r="E1659" s="48">
        <f t="shared" si="29"/>
        <v>8048.3</v>
      </c>
      <c r="F1659" s="61" t="e">
        <f>#REF!</f>
        <v>#REF!</v>
      </c>
    </row>
    <row r="1660" spans="1:6" s="5" customFormat="1" ht="15.75" hidden="1" outlineLevel="7" x14ac:dyDescent="0.25">
      <c r="A1660" s="29" t="s">
        <v>32</v>
      </c>
      <c r="B1660" s="27">
        <v>951</v>
      </c>
      <c r="C1660" s="51" t="s">
        <v>441</v>
      </c>
      <c r="D1660" s="52">
        <v>135766.20000000001</v>
      </c>
      <c r="E1660" s="48">
        <f t="shared" si="29"/>
        <v>135766.20000000001</v>
      </c>
      <c r="F1660" s="61" t="e">
        <f>#REF!</f>
        <v>#REF!</v>
      </c>
    </row>
    <row r="1661" spans="1:6" s="5" customFormat="1" ht="15.75" hidden="1" outlineLevel="5" x14ac:dyDescent="0.25">
      <c r="A1661" s="29" t="s">
        <v>89</v>
      </c>
      <c r="B1661" s="27">
        <v>951</v>
      </c>
      <c r="C1661" s="47" t="s">
        <v>441</v>
      </c>
      <c r="D1661" s="43">
        <v>6585.3</v>
      </c>
      <c r="E1661" s="48">
        <f t="shared" si="29"/>
        <v>6585.3</v>
      </c>
      <c r="F1661" s="61" t="e">
        <f>#REF!</f>
        <v>#REF!</v>
      </c>
    </row>
    <row r="1662" spans="1:6" s="5" customFormat="1" ht="15.75" hidden="1" outlineLevel="6" x14ac:dyDescent="0.25">
      <c r="A1662" s="29" t="s">
        <v>34</v>
      </c>
      <c r="B1662" s="27">
        <v>951</v>
      </c>
      <c r="C1662" s="47" t="s">
        <v>441</v>
      </c>
      <c r="D1662" s="43">
        <v>6585.3</v>
      </c>
      <c r="E1662" s="48">
        <f t="shared" si="29"/>
        <v>6585.3</v>
      </c>
      <c r="F1662" s="61" t="e">
        <f>#REF!</f>
        <v>#REF!</v>
      </c>
    </row>
    <row r="1663" spans="1:6" s="5" customFormat="1" ht="15.75" hidden="1" outlineLevel="7" x14ac:dyDescent="0.25">
      <c r="A1663" s="45" t="s">
        <v>36</v>
      </c>
      <c r="B1663" s="27">
        <v>951</v>
      </c>
      <c r="C1663" s="51" t="s">
        <v>441</v>
      </c>
      <c r="D1663" s="52">
        <v>6585.3</v>
      </c>
      <c r="E1663" s="48">
        <f t="shared" si="29"/>
        <v>6585.3</v>
      </c>
      <c r="F1663" s="61" t="e">
        <f>#REF!</f>
        <v>#REF!</v>
      </c>
    </row>
    <row r="1664" spans="1:6" s="5" customFormat="1" ht="15.75" hidden="1" outlineLevel="5" x14ac:dyDescent="0.25">
      <c r="A1664" s="45" t="s">
        <v>291</v>
      </c>
      <c r="B1664" s="27">
        <v>951</v>
      </c>
      <c r="C1664" s="47" t="s">
        <v>441</v>
      </c>
      <c r="D1664" s="43">
        <v>1313320.3999999999</v>
      </c>
      <c r="E1664" s="48">
        <f t="shared" si="29"/>
        <v>1313320.3999999999</v>
      </c>
      <c r="F1664" s="61" t="e">
        <f>#REF!</f>
        <v>#REF!</v>
      </c>
    </row>
    <row r="1665" spans="1:6" s="5" customFormat="1" ht="22.5" hidden="1" outlineLevel="6" x14ac:dyDescent="0.25">
      <c r="A1665" s="29" t="s">
        <v>292</v>
      </c>
      <c r="B1665" s="27">
        <v>951</v>
      </c>
      <c r="C1665" s="47" t="s">
        <v>441</v>
      </c>
      <c r="D1665" s="43">
        <v>1046729.6</v>
      </c>
      <c r="E1665" s="48">
        <f t="shared" si="29"/>
        <v>1046729.6</v>
      </c>
      <c r="F1665" s="61" t="e">
        <f>#REF!</f>
        <v>#REF!</v>
      </c>
    </row>
    <row r="1666" spans="1:6" s="5" customFormat="1" ht="22.5" hidden="1" outlineLevel="7" x14ac:dyDescent="0.25">
      <c r="A1666" s="45" t="s">
        <v>105</v>
      </c>
      <c r="B1666" s="27">
        <v>951</v>
      </c>
      <c r="C1666" s="51" t="s">
        <v>441</v>
      </c>
      <c r="D1666" s="52">
        <v>1038689.1</v>
      </c>
      <c r="E1666" s="48">
        <f t="shared" si="29"/>
        <v>1038689.1</v>
      </c>
      <c r="F1666" s="61" t="e">
        <f>#REF!</f>
        <v>#REF!</v>
      </c>
    </row>
    <row r="1667" spans="1:6" s="5" customFormat="1" ht="15.75" hidden="1" outlineLevel="7" x14ac:dyDescent="0.25">
      <c r="A1667" s="45" t="s">
        <v>137</v>
      </c>
      <c r="B1667" s="27">
        <v>951</v>
      </c>
      <c r="C1667" s="51" t="s">
        <v>441</v>
      </c>
      <c r="D1667" s="52">
        <v>8040.5</v>
      </c>
      <c r="E1667" s="48">
        <f t="shared" si="29"/>
        <v>8040.5</v>
      </c>
      <c r="F1667" s="61" t="e">
        <f>#REF!</f>
        <v>#REF!</v>
      </c>
    </row>
    <row r="1668" spans="1:6" s="5" customFormat="1" ht="22.5" hidden="1" outlineLevel="6" x14ac:dyDescent="0.25">
      <c r="A1668" s="29" t="s">
        <v>138</v>
      </c>
      <c r="B1668" s="27">
        <v>951</v>
      </c>
      <c r="C1668" s="47" t="s">
        <v>441</v>
      </c>
      <c r="D1668" s="43">
        <v>266590.8</v>
      </c>
      <c r="E1668" s="48">
        <f t="shared" si="29"/>
        <v>266590.8</v>
      </c>
      <c r="F1668" s="61" t="e">
        <f>#REF!</f>
        <v>#REF!</v>
      </c>
    </row>
    <row r="1669" spans="1:6" s="5" customFormat="1" ht="15.75" hidden="1" outlineLevel="7" x14ac:dyDescent="0.25">
      <c r="A1669" s="29" t="s">
        <v>139</v>
      </c>
      <c r="B1669" s="27">
        <v>951</v>
      </c>
      <c r="C1669" s="51" t="s">
        <v>441</v>
      </c>
      <c r="D1669" s="52">
        <v>266590.8</v>
      </c>
      <c r="E1669" s="48">
        <f t="shared" si="29"/>
        <v>266590.8</v>
      </c>
      <c r="F1669" s="61" t="e">
        <f>#REF!</f>
        <v>#REF!</v>
      </c>
    </row>
    <row r="1670" spans="1:6" s="5" customFormat="1" ht="15.75" hidden="1" outlineLevel="5" x14ac:dyDescent="0.25">
      <c r="A1670" s="45" t="s">
        <v>106</v>
      </c>
      <c r="B1670" s="27">
        <v>951</v>
      </c>
      <c r="C1670" s="47" t="s">
        <v>441</v>
      </c>
      <c r="D1670" s="43">
        <v>1630.7</v>
      </c>
      <c r="E1670" s="48">
        <f t="shared" si="29"/>
        <v>1630.7</v>
      </c>
      <c r="F1670" s="61" t="e">
        <f>#REF!</f>
        <v>#REF!</v>
      </c>
    </row>
    <row r="1671" spans="1:6" s="5" customFormat="1" ht="22.5" hidden="1" outlineLevel="6" x14ac:dyDescent="0.25">
      <c r="A1671" s="29" t="s">
        <v>107</v>
      </c>
      <c r="B1671" s="27">
        <v>951</v>
      </c>
      <c r="C1671" s="47" t="s">
        <v>441</v>
      </c>
      <c r="D1671" s="43">
        <v>1630.7</v>
      </c>
      <c r="E1671" s="48">
        <f t="shared" si="29"/>
        <v>1630.7</v>
      </c>
      <c r="F1671" s="61" t="e">
        <f>#REF!</f>
        <v>#REF!</v>
      </c>
    </row>
    <row r="1672" spans="1:6" s="5" customFormat="1" ht="15.75" hidden="1" outlineLevel="7" x14ac:dyDescent="0.25">
      <c r="A1672" s="45" t="s">
        <v>47</v>
      </c>
      <c r="B1672" s="27">
        <v>951</v>
      </c>
      <c r="C1672" s="51" t="s">
        <v>441</v>
      </c>
      <c r="D1672" s="52">
        <v>1331.9</v>
      </c>
      <c r="E1672" s="48">
        <f t="shared" si="29"/>
        <v>1331.9</v>
      </c>
      <c r="F1672" s="61" t="e">
        <f>#REF!</f>
        <v>#REF!</v>
      </c>
    </row>
    <row r="1673" spans="1:6" s="5" customFormat="1" ht="15.75" hidden="1" outlineLevel="7" x14ac:dyDescent="0.25">
      <c r="A1673" s="45" t="s">
        <v>49</v>
      </c>
      <c r="B1673" s="27">
        <v>951</v>
      </c>
      <c r="C1673" s="51" t="s">
        <v>441</v>
      </c>
      <c r="D1673" s="52">
        <v>298.8</v>
      </c>
      <c r="E1673" s="48">
        <f t="shared" si="29"/>
        <v>298.8</v>
      </c>
      <c r="F1673" s="61" t="e">
        <f>#REF!</f>
        <v>#REF!</v>
      </c>
    </row>
    <row r="1674" spans="1:6" s="5" customFormat="1" ht="15.75" hidden="1" outlineLevel="1" collapsed="1" x14ac:dyDescent="0.25">
      <c r="A1674" s="29" t="s">
        <v>56</v>
      </c>
      <c r="B1674" s="27">
        <v>951</v>
      </c>
      <c r="C1674" s="47" t="s">
        <v>446</v>
      </c>
      <c r="D1674" s="43">
        <v>10927622.1</v>
      </c>
      <c r="E1674" s="48">
        <f t="shared" si="29"/>
        <v>10927622.1</v>
      </c>
      <c r="F1674" s="61" t="e">
        <f>#REF!</f>
        <v>#REF!</v>
      </c>
    </row>
    <row r="1675" spans="1:6" s="5" customFormat="1" ht="15.75" hidden="1" outlineLevel="2" x14ac:dyDescent="0.25">
      <c r="A1675" s="29" t="s">
        <v>51</v>
      </c>
      <c r="B1675" s="27">
        <v>951</v>
      </c>
      <c r="C1675" s="47" t="s">
        <v>446</v>
      </c>
      <c r="D1675" s="43">
        <v>1320599.3999999999</v>
      </c>
      <c r="E1675" s="48">
        <f t="shared" si="29"/>
        <v>1320599.3999999999</v>
      </c>
      <c r="F1675" s="61" t="e">
        <f>#REF!</f>
        <v>#REF!</v>
      </c>
    </row>
    <row r="1676" spans="1:6" s="5" customFormat="1" ht="15.75" hidden="1" outlineLevel="3" x14ac:dyDescent="0.25">
      <c r="A1676" s="45" t="s">
        <v>445</v>
      </c>
      <c r="B1676" s="27">
        <v>951</v>
      </c>
      <c r="C1676" s="47" t="s">
        <v>446</v>
      </c>
      <c r="D1676" s="43">
        <v>176237.8</v>
      </c>
      <c r="E1676" s="48">
        <f t="shared" si="29"/>
        <v>176237.8</v>
      </c>
      <c r="F1676" s="61" t="e">
        <f>#REF!</f>
        <v>#REF!</v>
      </c>
    </row>
    <row r="1677" spans="1:6" s="5" customFormat="1" ht="15.75" hidden="1" outlineLevel="5" x14ac:dyDescent="0.25">
      <c r="A1677" s="45" t="s">
        <v>447</v>
      </c>
      <c r="B1677" s="27">
        <v>951</v>
      </c>
      <c r="C1677" s="47" t="s">
        <v>446</v>
      </c>
      <c r="D1677" s="43">
        <v>176237.8</v>
      </c>
      <c r="E1677" s="48">
        <f t="shared" si="29"/>
        <v>176237.8</v>
      </c>
      <c r="F1677" s="61" t="e">
        <f>#REF!</f>
        <v>#REF!</v>
      </c>
    </row>
    <row r="1678" spans="1:6" s="5" customFormat="1" ht="15.75" hidden="1" outlineLevel="6" x14ac:dyDescent="0.25">
      <c r="A1678" s="45" t="s">
        <v>448</v>
      </c>
      <c r="B1678" s="27">
        <v>951</v>
      </c>
      <c r="C1678" s="47" t="s">
        <v>446</v>
      </c>
      <c r="D1678" s="43">
        <v>176237.8</v>
      </c>
      <c r="E1678" s="48">
        <f t="shared" si="29"/>
        <v>176237.8</v>
      </c>
      <c r="F1678" s="61" t="e">
        <f>#REF!</f>
        <v>#REF!</v>
      </c>
    </row>
    <row r="1679" spans="1:6" s="5" customFormat="1" ht="15.75" hidden="1" outlineLevel="7" x14ac:dyDescent="0.25">
      <c r="A1679" s="45" t="s">
        <v>100</v>
      </c>
      <c r="B1679" s="27">
        <v>951</v>
      </c>
      <c r="C1679" s="51" t="s">
        <v>446</v>
      </c>
      <c r="D1679" s="52">
        <v>176237.8</v>
      </c>
      <c r="E1679" s="48">
        <f t="shared" si="29"/>
        <v>176237.8</v>
      </c>
      <c r="F1679" s="61" t="e">
        <f>#REF!</f>
        <v>#REF!</v>
      </c>
    </row>
    <row r="1680" spans="1:6" s="5" customFormat="1" ht="15.75" hidden="1" outlineLevel="3" x14ac:dyDescent="0.25">
      <c r="A1680" s="45" t="s">
        <v>101</v>
      </c>
      <c r="B1680" s="27">
        <v>951</v>
      </c>
      <c r="C1680" s="47" t="s">
        <v>446</v>
      </c>
      <c r="D1680" s="43">
        <v>1144361.6000000001</v>
      </c>
      <c r="E1680" s="48">
        <f t="shared" si="29"/>
        <v>1144361.6000000001</v>
      </c>
      <c r="F1680" s="61" t="e">
        <f>#REF!</f>
        <v>#REF!</v>
      </c>
    </row>
    <row r="1681" spans="1:6" s="5" customFormat="1" ht="15.75" hidden="1" outlineLevel="4" x14ac:dyDescent="0.25">
      <c r="A1681" s="29" t="s">
        <v>101</v>
      </c>
      <c r="B1681" s="27">
        <v>951</v>
      </c>
      <c r="C1681" s="47" t="s">
        <v>446</v>
      </c>
      <c r="D1681" s="43">
        <v>84795.7</v>
      </c>
      <c r="E1681" s="48">
        <f t="shared" si="29"/>
        <v>84795.7</v>
      </c>
      <c r="F1681" s="61" t="e">
        <f>#REF!</f>
        <v>#REF!</v>
      </c>
    </row>
    <row r="1682" spans="1:6" s="5" customFormat="1" ht="22.5" hidden="1" outlineLevel="5" x14ac:dyDescent="0.25">
      <c r="A1682" s="45" t="s">
        <v>449</v>
      </c>
      <c r="B1682" s="27">
        <v>951</v>
      </c>
      <c r="C1682" s="47" t="s">
        <v>446</v>
      </c>
      <c r="D1682" s="43">
        <v>84795.7</v>
      </c>
      <c r="E1682" s="48">
        <f t="shared" si="29"/>
        <v>84795.7</v>
      </c>
      <c r="F1682" s="61" t="e">
        <f>#REF!</f>
        <v>#REF!</v>
      </c>
    </row>
    <row r="1683" spans="1:6" s="5" customFormat="1" ht="33.75" hidden="1" outlineLevel="6" x14ac:dyDescent="0.25">
      <c r="A1683" s="45" t="s">
        <v>450</v>
      </c>
      <c r="B1683" s="27">
        <v>951</v>
      </c>
      <c r="C1683" s="47" t="s">
        <v>446</v>
      </c>
      <c r="D1683" s="43">
        <v>84795.7</v>
      </c>
      <c r="E1683" s="48">
        <f t="shared" si="29"/>
        <v>84795.7</v>
      </c>
      <c r="F1683" s="61" t="e">
        <f>#REF!</f>
        <v>#REF!</v>
      </c>
    </row>
    <row r="1684" spans="1:6" s="5" customFormat="1" ht="15.75" hidden="1" outlineLevel="7" x14ac:dyDescent="0.25">
      <c r="A1684" s="45" t="s">
        <v>100</v>
      </c>
      <c r="B1684" s="27">
        <v>951</v>
      </c>
      <c r="C1684" s="51" t="s">
        <v>446</v>
      </c>
      <c r="D1684" s="52">
        <v>84795.7</v>
      </c>
      <c r="E1684" s="48">
        <f t="shared" si="29"/>
        <v>84795.7</v>
      </c>
      <c r="F1684" s="61" t="e">
        <f>#REF!</f>
        <v>#REF!</v>
      </c>
    </row>
    <row r="1685" spans="1:6" s="5" customFormat="1" ht="15.75" hidden="1" outlineLevel="4" x14ac:dyDescent="0.25">
      <c r="A1685" s="45" t="s">
        <v>101</v>
      </c>
      <c r="B1685" s="27">
        <v>951</v>
      </c>
      <c r="C1685" s="47" t="s">
        <v>446</v>
      </c>
      <c r="D1685" s="43">
        <v>1059565.8999999999</v>
      </c>
      <c r="E1685" s="48">
        <f t="shared" si="29"/>
        <v>1059565.8999999999</v>
      </c>
      <c r="F1685" s="61" t="e">
        <f>#REF!</f>
        <v>#REF!</v>
      </c>
    </row>
    <row r="1686" spans="1:6" s="5" customFormat="1" ht="15.75" hidden="1" outlineLevel="5" x14ac:dyDescent="0.25">
      <c r="A1686" s="29" t="s">
        <v>101</v>
      </c>
      <c r="B1686" s="27">
        <v>951</v>
      </c>
      <c r="C1686" s="47" t="s">
        <v>446</v>
      </c>
      <c r="D1686" s="43">
        <v>1059565.8999999999</v>
      </c>
      <c r="E1686" s="48">
        <f t="shared" si="29"/>
        <v>1059565.8999999999</v>
      </c>
      <c r="F1686" s="61" t="e">
        <f>#REF!</f>
        <v>#REF!</v>
      </c>
    </row>
    <row r="1687" spans="1:6" s="5" customFormat="1" ht="22.5" hidden="1" outlineLevel="6" x14ac:dyDescent="0.25">
      <c r="A1687" s="45" t="s">
        <v>451</v>
      </c>
      <c r="B1687" s="27">
        <v>951</v>
      </c>
      <c r="C1687" s="47" t="s">
        <v>446</v>
      </c>
      <c r="D1687" s="43">
        <v>1059565.8999999999</v>
      </c>
      <c r="E1687" s="48">
        <f t="shared" si="29"/>
        <v>1059565.8999999999</v>
      </c>
      <c r="F1687" s="61" t="e">
        <f>#REF!</f>
        <v>#REF!</v>
      </c>
    </row>
    <row r="1688" spans="1:6" s="5" customFormat="1" ht="15.75" hidden="1" outlineLevel="7" x14ac:dyDescent="0.25">
      <c r="A1688" s="45" t="s">
        <v>100</v>
      </c>
      <c r="B1688" s="27">
        <v>951</v>
      </c>
      <c r="C1688" s="51" t="s">
        <v>446</v>
      </c>
      <c r="D1688" s="52">
        <v>1059565.8999999999</v>
      </c>
      <c r="E1688" s="48">
        <f t="shared" si="29"/>
        <v>1059565.8999999999</v>
      </c>
      <c r="F1688" s="61" t="e">
        <f>#REF!</f>
        <v>#REF!</v>
      </c>
    </row>
    <row r="1689" spans="1:6" s="5" customFormat="1" ht="15.75" hidden="1" outlineLevel="2" x14ac:dyDescent="0.25">
      <c r="A1689" s="45" t="s">
        <v>101</v>
      </c>
      <c r="B1689" s="27">
        <v>951</v>
      </c>
      <c r="C1689" s="47" t="s">
        <v>446</v>
      </c>
      <c r="D1689" s="43">
        <v>8297856.5</v>
      </c>
      <c r="E1689" s="48">
        <f t="shared" si="29"/>
        <v>8297856.5</v>
      </c>
      <c r="F1689" s="61" t="e">
        <f>#REF!</f>
        <v>#REF!</v>
      </c>
    </row>
    <row r="1690" spans="1:6" s="5" customFormat="1" ht="15.75" hidden="1" outlineLevel="3" x14ac:dyDescent="0.25">
      <c r="A1690" s="29" t="s">
        <v>101</v>
      </c>
      <c r="B1690" s="27">
        <v>951</v>
      </c>
      <c r="C1690" s="47" t="s">
        <v>446</v>
      </c>
      <c r="D1690" s="43">
        <v>70410.5</v>
      </c>
      <c r="E1690" s="48">
        <f t="shared" si="29"/>
        <v>70410.5</v>
      </c>
      <c r="F1690" s="61" t="e">
        <f>#REF!</f>
        <v>#REF!</v>
      </c>
    </row>
    <row r="1691" spans="1:6" s="5" customFormat="1" ht="15.75" hidden="1" outlineLevel="5" x14ac:dyDescent="0.25">
      <c r="A1691" s="45" t="s">
        <v>251</v>
      </c>
      <c r="B1691" s="27">
        <v>951</v>
      </c>
      <c r="C1691" s="47" t="s">
        <v>446</v>
      </c>
      <c r="D1691" s="43">
        <v>70410.5</v>
      </c>
      <c r="E1691" s="48">
        <f t="shared" si="29"/>
        <v>70410.5</v>
      </c>
      <c r="F1691" s="61" t="e">
        <f>#REF!</f>
        <v>#REF!</v>
      </c>
    </row>
    <row r="1692" spans="1:6" s="5" customFormat="1" ht="33.75" hidden="1" outlineLevel="6" x14ac:dyDescent="0.25">
      <c r="A1692" s="45" t="s">
        <v>452</v>
      </c>
      <c r="B1692" s="27">
        <v>951</v>
      </c>
      <c r="C1692" s="47" t="s">
        <v>446</v>
      </c>
      <c r="D1692" s="43">
        <v>70410.5</v>
      </c>
      <c r="E1692" s="48">
        <f t="shared" si="29"/>
        <v>70410.5</v>
      </c>
      <c r="F1692" s="61" t="e">
        <f>#REF!</f>
        <v>#REF!</v>
      </c>
    </row>
    <row r="1693" spans="1:6" s="5" customFormat="1" ht="15.75" hidden="1" outlineLevel="7" x14ac:dyDescent="0.25">
      <c r="A1693" s="45" t="s">
        <v>36</v>
      </c>
      <c r="B1693" s="27">
        <v>951</v>
      </c>
      <c r="C1693" s="51" t="s">
        <v>446</v>
      </c>
      <c r="D1693" s="52">
        <v>70410.5</v>
      </c>
      <c r="E1693" s="48">
        <f t="shared" si="29"/>
        <v>70410.5</v>
      </c>
      <c r="F1693" s="61" t="e">
        <f>#REF!</f>
        <v>#REF!</v>
      </c>
    </row>
    <row r="1694" spans="1:6" s="5" customFormat="1" ht="15.75" hidden="1" outlineLevel="3" x14ac:dyDescent="0.25">
      <c r="A1694" s="45" t="s">
        <v>432</v>
      </c>
      <c r="B1694" s="27">
        <v>951</v>
      </c>
      <c r="C1694" s="47" t="s">
        <v>446</v>
      </c>
      <c r="D1694" s="43">
        <v>34239</v>
      </c>
      <c r="E1694" s="48">
        <f t="shared" si="29"/>
        <v>34239</v>
      </c>
      <c r="F1694" s="61" t="e">
        <f>#REF!</f>
        <v>#REF!</v>
      </c>
    </row>
    <row r="1695" spans="1:6" s="5" customFormat="1" ht="15.75" hidden="1" outlineLevel="4" x14ac:dyDescent="0.25">
      <c r="A1695" s="29" t="s">
        <v>453</v>
      </c>
      <c r="B1695" s="27">
        <v>951</v>
      </c>
      <c r="C1695" s="47" t="s">
        <v>446</v>
      </c>
      <c r="D1695" s="43">
        <v>34239</v>
      </c>
      <c r="E1695" s="48">
        <f t="shared" si="29"/>
        <v>34239</v>
      </c>
      <c r="F1695" s="61" t="e">
        <f>#REF!</f>
        <v>#REF!</v>
      </c>
    </row>
    <row r="1696" spans="1:6" s="5" customFormat="1" ht="15.75" hidden="1" outlineLevel="5" x14ac:dyDescent="0.25">
      <c r="A1696" s="45" t="s">
        <v>454</v>
      </c>
      <c r="B1696" s="27">
        <v>951</v>
      </c>
      <c r="C1696" s="47" t="s">
        <v>446</v>
      </c>
      <c r="D1696" s="43">
        <v>34239</v>
      </c>
      <c r="E1696" s="48">
        <f t="shared" si="29"/>
        <v>34239</v>
      </c>
      <c r="F1696" s="61" t="e">
        <f>#REF!</f>
        <v>#REF!</v>
      </c>
    </row>
    <row r="1697" spans="1:6" s="5" customFormat="1" ht="33.75" hidden="1" outlineLevel="6" x14ac:dyDescent="0.25">
      <c r="A1697" s="45" t="s">
        <v>455</v>
      </c>
      <c r="B1697" s="27">
        <v>951</v>
      </c>
      <c r="C1697" s="47" t="s">
        <v>446</v>
      </c>
      <c r="D1697" s="43">
        <v>34239</v>
      </c>
      <c r="E1697" s="48">
        <f t="shared" si="29"/>
        <v>34239</v>
      </c>
      <c r="F1697" s="61" t="e">
        <f>#REF!</f>
        <v>#REF!</v>
      </c>
    </row>
    <row r="1698" spans="1:6" s="5" customFormat="1" ht="15.75" hidden="1" outlineLevel="7" x14ac:dyDescent="0.25">
      <c r="A1698" s="45" t="s">
        <v>36</v>
      </c>
      <c r="B1698" s="27">
        <v>951</v>
      </c>
      <c r="C1698" s="51" t="s">
        <v>446</v>
      </c>
      <c r="D1698" s="52">
        <v>33743.9</v>
      </c>
      <c r="E1698" s="48">
        <f t="shared" si="29"/>
        <v>33743.9</v>
      </c>
      <c r="F1698" s="61" t="e">
        <f>#REF!</f>
        <v>#REF!</v>
      </c>
    </row>
    <row r="1699" spans="1:6" s="5" customFormat="1" ht="15.75" hidden="1" outlineLevel="7" x14ac:dyDescent="0.25">
      <c r="A1699" s="45" t="s">
        <v>291</v>
      </c>
      <c r="B1699" s="27">
        <v>951</v>
      </c>
      <c r="C1699" s="51" t="s">
        <v>446</v>
      </c>
      <c r="D1699" s="52">
        <v>495.1</v>
      </c>
      <c r="E1699" s="48">
        <f t="shared" si="29"/>
        <v>495.1</v>
      </c>
      <c r="F1699" s="61" t="e">
        <f>#REF!</f>
        <v>#REF!</v>
      </c>
    </row>
    <row r="1700" spans="1:6" s="5" customFormat="1" ht="22.5" hidden="1" outlineLevel="3" x14ac:dyDescent="0.25">
      <c r="A1700" s="29" t="s">
        <v>292</v>
      </c>
      <c r="B1700" s="27">
        <v>951</v>
      </c>
      <c r="C1700" s="47" t="s">
        <v>446</v>
      </c>
      <c r="D1700" s="43">
        <v>67818.7</v>
      </c>
      <c r="E1700" s="48">
        <f t="shared" si="29"/>
        <v>67818.7</v>
      </c>
      <c r="F1700" s="61" t="e">
        <f>#REF!</f>
        <v>#REF!</v>
      </c>
    </row>
    <row r="1701" spans="1:6" s="5" customFormat="1" ht="15.75" hidden="1" outlineLevel="4" x14ac:dyDescent="0.25">
      <c r="A1701" s="29" t="s">
        <v>336</v>
      </c>
      <c r="B1701" s="27">
        <v>951</v>
      </c>
      <c r="C1701" s="47" t="s">
        <v>446</v>
      </c>
      <c r="D1701" s="43">
        <v>67818.7</v>
      </c>
      <c r="E1701" s="48">
        <f t="shared" si="29"/>
        <v>67818.7</v>
      </c>
      <c r="F1701" s="61" t="e">
        <f>#REF!</f>
        <v>#REF!</v>
      </c>
    </row>
    <row r="1702" spans="1:6" s="5" customFormat="1" ht="22.5" hidden="1" outlineLevel="5" x14ac:dyDescent="0.25">
      <c r="A1702" s="45" t="s">
        <v>456</v>
      </c>
      <c r="B1702" s="27">
        <v>951</v>
      </c>
      <c r="C1702" s="47" t="s">
        <v>446</v>
      </c>
      <c r="D1702" s="43">
        <v>67818.7</v>
      </c>
      <c r="E1702" s="48">
        <f t="shared" si="29"/>
        <v>67818.7</v>
      </c>
      <c r="F1702" s="61" t="e">
        <f>#REF!</f>
        <v>#REF!</v>
      </c>
    </row>
    <row r="1703" spans="1:6" s="5" customFormat="1" ht="22.5" hidden="1" outlineLevel="6" x14ac:dyDescent="0.25">
      <c r="A1703" s="45" t="s">
        <v>457</v>
      </c>
      <c r="B1703" s="27">
        <v>951</v>
      </c>
      <c r="C1703" s="47" t="s">
        <v>446</v>
      </c>
      <c r="D1703" s="43">
        <v>67818.7</v>
      </c>
      <c r="E1703" s="48">
        <f t="shared" si="29"/>
        <v>67818.7</v>
      </c>
      <c r="F1703" s="61" t="e">
        <f>#REF!</f>
        <v>#REF!</v>
      </c>
    </row>
    <row r="1704" spans="1:6" s="5" customFormat="1" ht="15.75" hidden="1" outlineLevel="7" x14ac:dyDescent="0.25">
      <c r="A1704" s="45" t="s">
        <v>36</v>
      </c>
      <c r="B1704" s="27">
        <v>951</v>
      </c>
      <c r="C1704" s="51" t="s">
        <v>446</v>
      </c>
      <c r="D1704" s="52">
        <v>67818.7</v>
      </c>
      <c r="E1704" s="48">
        <f t="shared" si="29"/>
        <v>67818.7</v>
      </c>
      <c r="F1704" s="61" t="e">
        <f>#REF!</f>
        <v>#REF!</v>
      </c>
    </row>
    <row r="1705" spans="1:6" s="5" customFormat="1" ht="15.75" hidden="1" outlineLevel="3" x14ac:dyDescent="0.25">
      <c r="A1705" s="45" t="s">
        <v>432</v>
      </c>
      <c r="B1705" s="27">
        <v>951</v>
      </c>
      <c r="C1705" s="47" t="s">
        <v>446</v>
      </c>
      <c r="D1705" s="43">
        <v>4662.3999999999996</v>
      </c>
      <c r="E1705" s="48">
        <f t="shared" si="29"/>
        <v>4662.3999999999996</v>
      </c>
      <c r="F1705" s="61" t="e">
        <f>#REF!</f>
        <v>#REF!</v>
      </c>
    </row>
    <row r="1706" spans="1:6" s="5" customFormat="1" ht="15.75" hidden="1" outlineLevel="5" x14ac:dyDescent="0.25">
      <c r="A1706" s="29" t="s">
        <v>437</v>
      </c>
      <c r="B1706" s="27">
        <v>951</v>
      </c>
      <c r="C1706" s="47" t="s">
        <v>446</v>
      </c>
      <c r="D1706" s="43">
        <v>4662.3999999999996</v>
      </c>
      <c r="E1706" s="48">
        <f t="shared" si="29"/>
        <v>4662.3999999999996</v>
      </c>
      <c r="F1706" s="61" t="e">
        <f>#REF!</f>
        <v>#REF!</v>
      </c>
    </row>
    <row r="1707" spans="1:6" s="5" customFormat="1" ht="45" hidden="1" outlineLevel="6" x14ac:dyDescent="0.25">
      <c r="A1707" s="45" t="s">
        <v>458</v>
      </c>
      <c r="B1707" s="27">
        <v>951</v>
      </c>
      <c r="C1707" s="47" t="s">
        <v>446</v>
      </c>
      <c r="D1707" s="43">
        <v>4662.3999999999996</v>
      </c>
      <c r="E1707" s="48">
        <f t="shared" si="29"/>
        <v>4662.3999999999996</v>
      </c>
      <c r="F1707" s="61" t="e">
        <f>#REF!</f>
        <v>#REF!</v>
      </c>
    </row>
    <row r="1708" spans="1:6" s="5" customFormat="1" ht="15.75" hidden="1" outlineLevel="7" x14ac:dyDescent="0.25">
      <c r="A1708" s="45" t="s">
        <v>36</v>
      </c>
      <c r="B1708" s="27">
        <v>951</v>
      </c>
      <c r="C1708" s="51" t="s">
        <v>446</v>
      </c>
      <c r="D1708" s="52">
        <v>4662.3999999999996</v>
      </c>
      <c r="E1708" s="48">
        <f t="shared" si="29"/>
        <v>4662.3999999999996</v>
      </c>
      <c r="F1708" s="61" t="e">
        <f>#REF!</f>
        <v>#REF!</v>
      </c>
    </row>
    <row r="1709" spans="1:6" s="5" customFormat="1" ht="15.75" hidden="1" outlineLevel="3" x14ac:dyDescent="0.25">
      <c r="A1709" s="45" t="s">
        <v>432</v>
      </c>
      <c r="B1709" s="27">
        <v>951</v>
      </c>
      <c r="C1709" s="47" t="s">
        <v>446</v>
      </c>
      <c r="D1709" s="43">
        <v>62709.5</v>
      </c>
      <c r="E1709" s="48">
        <f t="shared" si="29"/>
        <v>62709.5</v>
      </c>
      <c r="F1709" s="61" t="e">
        <f>#REF!</f>
        <v>#REF!</v>
      </c>
    </row>
    <row r="1710" spans="1:6" s="5" customFormat="1" ht="15.75" hidden="1" outlineLevel="4" x14ac:dyDescent="0.25">
      <c r="A1710" s="29" t="s">
        <v>453</v>
      </c>
      <c r="B1710" s="27">
        <v>951</v>
      </c>
      <c r="C1710" s="47" t="s">
        <v>446</v>
      </c>
      <c r="D1710" s="43">
        <v>22709.5</v>
      </c>
      <c r="E1710" s="48">
        <f t="shared" si="29"/>
        <v>22709.5</v>
      </c>
      <c r="F1710" s="61" t="e">
        <f>#REF!</f>
        <v>#REF!</v>
      </c>
    </row>
    <row r="1711" spans="1:6" s="5" customFormat="1" ht="15.75" hidden="1" outlineLevel="5" x14ac:dyDescent="0.25">
      <c r="A1711" s="45" t="s">
        <v>448</v>
      </c>
      <c r="B1711" s="27">
        <v>951</v>
      </c>
      <c r="C1711" s="47" t="s">
        <v>446</v>
      </c>
      <c r="D1711" s="43">
        <v>22709.5</v>
      </c>
      <c r="E1711" s="48">
        <f t="shared" si="29"/>
        <v>22709.5</v>
      </c>
      <c r="F1711" s="61" t="e">
        <f>#REF!</f>
        <v>#REF!</v>
      </c>
    </row>
    <row r="1712" spans="1:6" s="5" customFormat="1" ht="15.75" hidden="1" outlineLevel="6" x14ac:dyDescent="0.25">
      <c r="A1712" s="45" t="s">
        <v>459</v>
      </c>
      <c r="B1712" s="27">
        <v>951</v>
      </c>
      <c r="C1712" s="47" t="s">
        <v>446</v>
      </c>
      <c r="D1712" s="43">
        <v>22709.5</v>
      </c>
      <c r="E1712" s="48">
        <f t="shared" si="29"/>
        <v>22709.5</v>
      </c>
      <c r="F1712" s="61" t="e">
        <f>#REF!</f>
        <v>#REF!</v>
      </c>
    </row>
    <row r="1713" spans="1:6" s="5" customFormat="1" ht="15.75" hidden="1" outlineLevel="7" x14ac:dyDescent="0.25">
      <c r="A1713" s="45" t="s">
        <v>36</v>
      </c>
      <c r="B1713" s="27">
        <v>951</v>
      </c>
      <c r="C1713" s="51" t="s">
        <v>446</v>
      </c>
      <c r="D1713" s="52">
        <v>22709.5</v>
      </c>
      <c r="E1713" s="48">
        <f t="shared" si="29"/>
        <v>22709.5</v>
      </c>
      <c r="F1713" s="61" t="e">
        <f>#REF!</f>
        <v>#REF!</v>
      </c>
    </row>
    <row r="1714" spans="1:6" s="5" customFormat="1" ht="15.75" hidden="1" outlineLevel="4" x14ac:dyDescent="0.25">
      <c r="A1714" s="45" t="s">
        <v>291</v>
      </c>
      <c r="B1714" s="27">
        <v>951</v>
      </c>
      <c r="C1714" s="47" t="s">
        <v>446</v>
      </c>
      <c r="D1714" s="43">
        <v>25000</v>
      </c>
      <c r="E1714" s="48">
        <f t="shared" ref="E1714:E1777" si="30">D1714</f>
        <v>25000</v>
      </c>
      <c r="F1714" s="61" t="e">
        <f>#REF!</f>
        <v>#REF!</v>
      </c>
    </row>
    <row r="1715" spans="1:6" s="5" customFormat="1" ht="15.75" hidden="1" outlineLevel="5" x14ac:dyDescent="0.25">
      <c r="A1715" s="29" t="s">
        <v>460</v>
      </c>
      <c r="B1715" s="27">
        <v>951</v>
      </c>
      <c r="C1715" s="47" t="s">
        <v>446</v>
      </c>
      <c r="D1715" s="43">
        <v>25000</v>
      </c>
      <c r="E1715" s="48">
        <f t="shared" si="30"/>
        <v>25000</v>
      </c>
      <c r="F1715" s="61" t="e">
        <f>#REF!</f>
        <v>#REF!</v>
      </c>
    </row>
    <row r="1716" spans="1:6" s="5" customFormat="1" ht="22.5" hidden="1" outlineLevel="6" x14ac:dyDescent="0.25">
      <c r="A1716" s="45" t="s">
        <v>461</v>
      </c>
      <c r="B1716" s="27">
        <v>951</v>
      </c>
      <c r="C1716" s="47" t="s">
        <v>446</v>
      </c>
      <c r="D1716" s="43">
        <v>25000</v>
      </c>
      <c r="E1716" s="48">
        <f t="shared" si="30"/>
        <v>25000</v>
      </c>
      <c r="F1716" s="61" t="e">
        <f>#REF!</f>
        <v>#REF!</v>
      </c>
    </row>
    <row r="1717" spans="1:6" s="5" customFormat="1" ht="15.75" hidden="1" outlineLevel="7" x14ac:dyDescent="0.25">
      <c r="A1717" s="45" t="s">
        <v>36</v>
      </c>
      <c r="B1717" s="27">
        <v>951</v>
      </c>
      <c r="C1717" s="51" t="s">
        <v>446</v>
      </c>
      <c r="D1717" s="52">
        <v>25000</v>
      </c>
      <c r="E1717" s="48">
        <f t="shared" si="30"/>
        <v>25000</v>
      </c>
      <c r="F1717" s="61" t="e">
        <f>#REF!</f>
        <v>#REF!</v>
      </c>
    </row>
    <row r="1718" spans="1:6" s="5" customFormat="1" ht="15.75" hidden="1" outlineLevel="4" x14ac:dyDescent="0.25">
      <c r="A1718" s="45" t="s">
        <v>291</v>
      </c>
      <c r="B1718" s="27">
        <v>951</v>
      </c>
      <c r="C1718" s="47" t="s">
        <v>446</v>
      </c>
      <c r="D1718" s="43">
        <v>15000</v>
      </c>
      <c r="E1718" s="48">
        <f t="shared" si="30"/>
        <v>15000</v>
      </c>
      <c r="F1718" s="61" t="e">
        <f>#REF!</f>
        <v>#REF!</v>
      </c>
    </row>
    <row r="1719" spans="1:6" s="5" customFormat="1" ht="15.75" hidden="1" outlineLevel="5" x14ac:dyDescent="0.25">
      <c r="A1719" s="29" t="s">
        <v>460</v>
      </c>
      <c r="B1719" s="27">
        <v>951</v>
      </c>
      <c r="C1719" s="47" t="s">
        <v>446</v>
      </c>
      <c r="D1719" s="43">
        <v>15000</v>
      </c>
      <c r="E1719" s="48">
        <f t="shared" si="30"/>
        <v>15000</v>
      </c>
      <c r="F1719" s="61" t="e">
        <f>#REF!</f>
        <v>#REF!</v>
      </c>
    </row>
    <row r="1720" spans="1:6" s="5" customFormat="1" ht="22.5" hidden="1" outlineLevel="6" x14ac:dyDescent="0.25">
      <c r="A1720" s="45" t="s">
        <v>462</v>
      </c>
      <c r="B1720" s="27">
        <v>951</v>
      </c>
      <c r="C1720" s="47" t="s">
        <v>446</v>
      </c>
      <c r="D1720" s="43">
        <v>15000</v>
      </c>
      <c r="E1720" s="48">
        <f t="shared" si="30"/>
        <v>15000</v>
      </c>
      <c r="F1720" s="61" t="e">
        <f>#REF!</f>
        <v>#REF!</v>
      </c>
    </row>
    <row r="1721" spans="1:6" s="5" customFormat="1" ht="15.75" hidden="1" outlineLevel="7" x14ac:dyDescent="0.25">
      <c r="A1721" s="45" t="s">
        <v>36</v>
      </c>
      <c r="B1721" s="27">
        <v>951</v>
      </c>
      <c r="C1721" s="51" t="s">
        <v>446</v>
      </c>
      <c r="D1721" s="52">
        <v>15000</v>
      </c>
      <c r="E1721" s="48">
        <f t="shared" si="30"/>
        <v>15000</v>
      </c>
      <c r="F1721" s="61" t="e">
        <f>#REF!</f>
        <v>#REF!</v>
      </c>
    </row>
    <row r="1722" spans="1:6" s="5" customFormat="1" ht="15.75" hidden="1" outlineLevel="3" x14ac:dyDescent="0.25">
      <c r="A1722" s="45" t="s">
        <v>291</v>
      </c>
      <c r="B1722" s="27">
        <v>951</v>
      </c>
      <c r="C1722" s="47" t="s">
        <v>446</v>
      </c>
      <c r="D1722" s="43">
        <v>256893.6</v>
      </c>
      <c r="E1722" s="48">
        <f t="shared" si="30"/>
        <v>256893.6</v>
      </c>
      <c r="F1722" s="61" t="e">
        <f>#REF!</f>
        <v>#REF!</v>
      </c>
    </row>
    <row r="1723" spans="1:6" s="5" customFormat="1" ht="15.75" hidden="1" outlineLevel="4" x14ac:dyDescent="0.25">
      <c r="A1723" s="29" t="s">
        <v>460</v>
      </c>
      <c r="B1723" s="27">
        <v>951</v>
      </c>
      <c r="C1723" s="47" t="s">
        <v>446</v>
      </c>
      <c r="D1723" s="43">
        <v>216590.4</v>
      </c>
      <c r="E1723" s="48">
        <f t="shared" si="30"/>
        <v>216590.4</v>
      </c>
      <c r="F1723" s="61" t="e">
        <f>#REF!</f>
        <v>#REF!</v>
      </c>
    </row>
    <row r="1724" spans="1:6" s="5" customFormat="1" ht="78.75" hidden="1" outlineLevel="5" x14ac:dyDescent="0.25">
      <c r="A1724" s="71" t="s">
        <v>463</v>
      </c>
      <c r="B1724" s="27">
        <v>951</v>
      </c>
      <c r="C1724" s="47" t="s">
        <v>446</v>
      </c>
      <c r="D1724" s="43">
        <v>216590.4</v>
      </c>
      <c r="E1724" s="48">
        <f t="shared" si="30"/>
        <v>216590.4</v>
      </c>
      <c r="F1724" s="61" t="e">
        <f>#REF!</f>
        <v>#REF!</v>
      </c>
    </row>
    <row r="1725" spans="1:6" s="5" customFormat="1" ht="45" hidden="1" outlineLevel="6" x14ac:dyDescent="0.25">
      <c r="A1725" s="71" t="s">
        <v>464</v>
      </c>
      <c r="B1725" s="27">
        <v>951</v>
      </c>
      <c r="C1725" s="47" t="s">
        <v>446</v>
      </c>
      <c r="D1725" s="43">
        <v>216590.4</v>
      </c>
      <c r="E1725" s="48">
        <f t="shared" si="30"/>
        <v>216590.4</v>
      </c>
      <c r="F1725" s="61" t="e">
        <f>#REF!</f>
        <v>#REF!</v>
      </c>
    </row>
    <row r="1726" spans="1:6" s="5" customFormat="1" ht="15.75" hidden="1" outlineLevel="7" x14ac:dyDescent="0.25">
      <c r="A1726" s="45" t="s">
        <v>36</v>
      </c>
      <c r="B1726" s="27">
        <v>951</v>
      </c>
      <c r="C1726" s="51" t="s">
        <v>446</v>
      </c>
      <c r="D1726" s="52">
        <v>216590.4</v>
      </c>
      <c r="E1726" s="48">
        <f t="shared" si="30"/>
        <v>216590.4</v>
      </c>
      <c r="F1726" s="61" t="e">
        <f>#REF!</f>
        <v>#REF!</v>
      </c>
    </row>
    <row r="1727" spans="1:6" s="5" customFormat="1" ht="15.75" hidden="1" outlineLevel="4" x14ac:dyDescent="0.25">
      <c r="A1727" s="45" t="s">
        <v>291</v>
      </c>
      <c r="B1727" s="27">
        <v>951</v>
      </c>
      <c r="C1727" s="47" t="s">
        <v>446</v>
      </c>
      <c r="D1727" s="43">
        <v>40303.199999999997</v>
      </c>
      <c r="E1727" s="48">
        <f t="shared" si="30"/>
        <v>40303.199999999997</v>
      </c>
      <c r="F1727" s="61" t="e">
        <f>#REF!</f>
        <v>#REF!</v>
      </c>
    </row>
    <row r="1728" spans="1:6" s="5" customFormat="1" ht="15.75" hidden="1" outlineLevel="5" x14ac:dyDescent="0.25">
      <c r="A1728" s="29" t="s">
        <v>460</v>
      </c>
      <c r="B1728" s="27">
        <v>951</v>
      </c>
      <c r="C1728" s="47" t="s">
        <v>446</v>
      </c>
      <c r="D1728" s="43">
        <v>40303.199999999997</v>
      </c>
      <c r="E1728" s="48">
        <f t="shared" si="30"/>
        <v>40303.199999999997</v>
      </c>
      <c r="F1728" s="61" t="e">
        <f>#REF!</f>
        <v>#REF!</v>
      </c>
    </row>
    <row r="1729" spans="1:6" s="5" customFormat="1" ht="33.75" hidden="1" outlineLevel="6" x14ac:dyDescent="0.25">
      <c r="A1729" s="45" t="s">
        <v>465</v>
      </c>
      <c r="B1729" s="27">
        <v>951</v>
      </c>
      <c r="C1729" s="47" t="s">
        <v>446</v>
      </c>
      <c r="D1729" s="43">
        <v>40303.199999999997</v>
      </c>
      <c r="E1729" s="48">
        <f t="shared" si="30"/>
        <v>40303.199999999997</v>
      </c>
      <c r="F1729" s="61" t="e">
        <f>#REF!</f>
        <v>#REF!</v>
      </c>
    </row>
    <row r="1730" spans="1:6" s="5" customFormat="1" ht="15.75" hidden="1" outlineLevel="7" x14ac:dyDescent="0.25">
      <c r="A1730" s="45" t="s">
        <v>36</v>
      </c>
      <c r="B1730" s="27">
        <v>951</v>
      </c>
      <c r="C1730" s="51" t="s">
        <v>446</v>
      </c>
      <c r="D1730" s="52">
        <v>40303.199999999997</v>
      </c>
      <c r="E1730" s="48">
        <f t="shared" si="30"/>
        <v>40303.199999999997</v>
      </c>
      <c r="F1730" s="61" t="e">
        <f>#REF!</f>
        <v>#REF!</v>
      </c>
    </row>
    <row r="1731" spans="1:6" s="5" customFormat="1" ht="15.75" hidden="1" outlineLevel="3" x14ac:dyDescent="0.25">
      <c r="A1731" s="45" t="s">
        <v>291</v>
      </c>
      <c r="B1731" s="27">
        <v>951</v>
      </c>
      <c r="C1731" s="47" t="s">
        <v>446</v>
      </c>
      <c r="D1731" s="43">
        <v>411422.2</v>
      </c>
      <c r="E1731" s="48">
        <f t="shared" si="30"/>
        <v>411422.2</v>
      </c>
      <c r="F1731" s="61" t="e">
        <f>#REF!</f>
        <v>#REF!</v>
      </c>
    </row>
    <row r="1732" spans="1:6" s="5" customFormat="1" ht="15.75" hidden="1" outlineLevel="5" x14ac:dyDescent="0.25">
      <c r="A1732" s="29" t="s">
        <v>460</v>
      </c>
      <c r="B1732" s="27">
        <v>951</v>
      </c>
      <c r="C1732" s="47" t="s">
        <v>446</v>
      </c>
      <c r="D1732" s="43">
        <v>411422.2</v>
      </c>
      <c r="E1732" s="48">
        <f t="shared" si="30"/>
        <v>411422.2</v>
      </c>
      <c r="F1732" s="61" t="e">
        <f>#REF!</f>
        <v>#REF!</v>
      </c>
    </row>
    <row r="1733" spans="1:6" s="5" customFormat="1" ht="45" hidden="1" outlineLevel="6" x14ac:dyDescent="0.25">
      <c r="A1733" s="71" t="s">
        <v>466</v>
      </c>
      <c r="B1733" s="27">
        <v>951</v>
      </c>
      <c r="C1733" s="47" t="s">
        <v>446</v>
      </c>
      <c r="D1733" s="43">
        <v>411422.2</v>
      </c>
      <c r="E1733" s="48">
        <f t="shared" si="30"/>
        <v>411422.2</v>
      </c>
      <c r="F1733" s="61" t="e">
        <f>#REF!</f>
        <v>#REF!</v>
      </c>
    </row>
    <row r="1734" spans="1:6" s="5" customFormat="1" ht="15.75" hidden="1" outlineLevel="7" x14ac:dyDescent="0.25">
      <c r="A1734" s="45" t="s">
        <v>36</v>
      </c>
      <c r="B1734" s="27">
        <v>951</v>
      </c>
      <c r="C1734" s="51" t="s">
        <v>446</v>
      </c>
      <c r="D1734" s="52">
        <v>411422.2</v>
      </c>
      <c r="E1734" s="48">
        <f t="shared" si="30"/>
        <v>411422.2</v>
      </c>
      <c r="F1734" s="61" t="e">
        <f>#REF!</f>
        <v>#REF!</v>
      </c>
    </row>
    <row r="1735" spans="1:6" s="5" customFormat="1" ht="15.75" hidden="1" outlineLevel="3" x14ac:dyDescent="0.25">
      <c r="A1735" s="45" t="s">
        <v>291</v>
      </c>
      <c r="B1735" s="27">
        <v>951</v>
      </c>
      <c r="C1735" s="47" t="s">
        <v>446</v>
      </c>
      <c r="D1735" s="43">
        <v>152.30000000000001</v>
      </c>
      <c r="E1735" s="48">
        <f t="shared" si="30"/>
        <v>152.30000000000001</v>
      </c>
      <c r="F1735" s="61" t="e">
        <f>#REF!</f>
        <v>#REF!</v>
      </c>
    </row>
    <row r="1736" spans="1:6" s="5" customFormat="1" ht="22.5" hidden="1" outlineLevel="4" x14ac:dyDescent="0.25">
      <c r="A1736" s="29" t="s">
        <v>292</v>
      </c>
      <c r="B1736" s="27">
        <v>951</v>
      </c>
      <c r="C1736" s="47" t="s">
        <v>446</v>
      </c>
      <c r="D1736" s="43">
        <v>152.30000000000001</v>
      </c>
      <c r="E1736" s="48">
        <f t="shared" si="30"/>
        <v>152.30000000000001</v>
      </c>
      <c r="F1736" s="61" t="e">
        <f>#REF!</f>
        <v>#REF!</v>
      </c>
    </row>
    <row r="1737" spans="1:6" s="5" customFormat="1" ht="22.5" hidden="1" outlineLevel="5" x14ac:dyDescent="0.25">
      <c r="A1737" s="45" t="s">
        <v>467</v>
      </c>
      <c r="B1737" s="27">
        <v>951</v>
      </c>
      <c r="C1737" s="47" t="s">
        <v>446</v>
      </c>
      <c r="D1737" s="43">
        <v>152.30000000000001</v>
      </c>
      <c r="E1737" s="48">
        <f t="shared" si="30"/>
        <v>152.30000000000001</v>
      </c>
      <c r="F1737" s="61" t="e">
        <f>#REF!</f>
        <v>#REF!</v>
      </c>
    </row>
    <row r="1738" spans="1:6" s="5" customFormat="1" ht="22.5" hidden="1" outlineLevel="6" x14ac:dyDescent="0.25">
      <c r="A1738" s="45" t="s">
        <v>468</v>
      </c>
      <c r="B1738" s="27">
        <v>951</v>
      </c>
      <c r="C1738" s="47" t="s">
        <v>446</v>
      </c>
      <c r="D1738" s="43">
        <v>152.30000000000001</v>
      </c>
      <c r="E1738" s="48">
        <f t="shared" si="30"/>
        <v>152.30000000000001</v>
      </c>
      <c r="F1738" s="61" t="e">
        <f>#REF!</f>
        <v>#REF!</v>
      </c>
    </row>
    <row r="1739" spans="1:6" s="5" customFormat="1" ht="15.75" hidden="1" outlineLevel="7" x14ac:dyDescent="0.25">
      <c r="A1739" s="45" t="s">
        <v>36</v>
      </c>
      <c r="B1739" s="27">
        <v>951</v>
      </c>
      <c r="C1739" s="51" t="s">
        <v>446</v>
      </c>
      <c r="D1739" s="52">
        <v>152.30000000000001</v>
      </c>
      <c r="E1739" s="48">
        <f t="shared" si="30"/>
        <v>152.30000000000001</v>
      </c>
      <c r="F1739" s="61" t="e">
        <f>#REF!</f>
        <v>#REF!</v>
      </c>
    </row>
    <row r="1740" spans="1:6" s="5" customFormat="1" ht="15.75" hidden="1" outlineLevel="3" x14ac:dyDescent="0.25">
      <c r="A1740" s="45" t="s">
        <v>432</v>
      </c>
      <c r="B1740" s="27">
        <v>951</v>
      </c>
      <c r="C1740" s="47" t="s">
        <v>446</v>
      </c>
      <c r="D1740" s="43">
        <v>1414.7</v>
      </c>
      <c r="E1740" s="48">
        <f t="shared" si="30"/>
        <v>1414.7</v>
      </c>
      <c r="F1740" s="61" t="e">
        <f>#REF!</f>
        <v>#REF!</v>
      </c>
    </row>
    <row r="1741" spans="1:6" s="5" customFormat="1" ht="15.75" hidden="1" outlineLevel="5" x14ac:dyDescent="0.25">
      <c r="A1741" s="29" t="s">
        <v>453</v>
      </c>
      <c r="B1741" s="27">
        <v>951</v>
      </c>
      <c r="C1741" s="47" t="s">
        <v>446</v>
      </c>
      <c r="D1741" s="43">
        <v>1414.7</v>
      </c>
      <c r="E1741" s="48">
        <f t="shared" si="30"/>
        <v>1414.7</v>
      </c>
      <c r="F1741" s="61" t="e">
        <f>#REF!</f>
        <v>#REF!</v>
      </c>
    </row>
    <row r="1742" spans="1:6" s="5" customFormat="1" ht="22.5" hidden="1" outlineLevel="6" x14ac:dyDescent="0.25">
      <c r="A1742" s="45" t="s">
        <v>469</v>
      </c>
      <c r="B1742" s="27">
        <v>951</v>
      </c>
      <c r="C1742" s="47" t="s">
        <v>446</v>
      </c>
      <c r="D1742" s="43">
        <v>1414.7</v>
      </c>
      <c r="E1742" s="48">
        <f t="shared" si="30"/>
        <v>1414.7</v>
      </c>
      <c r="F1742" s="61" t="e">
        <f>#REF!</f>
        <v>#REF!</v>
      </c>
    </row>
    <row r="1743" spans="1:6" s="5" customFormat="1" ht="15.75" hidden="1" outlineLevel="7" x14ac:dyDescent="0.25">
      <c r="A1743" s="45" t="s">
        <v>36</v>
      </c>
      <c r="B1743" s="27">
        <v>951</v>
      </c>
      <c r="C1743" s="51" t="s">
        <v>446</v>
      </c>
      <c r="D1743" s="52">
        <v>1414.7</v>
      </c>
      <c r="E1743" s="48">
        <f t="shared" si="30"/>
        <v>1414.7</v>
      </c>
      <c r="F1743" s="61" t="e">
        <f>#REF!</f>
        <v>#REF!</v>
      </c>
    </row>
    <row r="1744" spans="1:6" s="5" customFormat="1" ht="15.75" hidden="1" outlineLevel="3" x14ac:dyDescent="0.25">
      <c r="A1744" s="45" t="s">
        <v>432</v>
      </c>
      <c r="B1744" s="27">
        <v>951</v>
      </c>
      <c r="C1744" s="47" t="s">
        <v>446</v>
      </c>
      <c r="D1744" s="43">
        <v>1815860.9</v>
      </c>
      <c r="E1744" s="48">
        <f t="shared" si="30"/>
        <v>1815860.9</v>
      </c>
      <c r="F1744" s="61" t="e">
        <f>#REF!</f>
        <v>#REF!</v>
      </c>
    </row>
    <row r="1745" spans="1:6" s="5" customFormat="1" ht="15.75" hidden="1" outlineLevel="5" x14ac:dyDescent="0.25">
      <c r="A1745" s="29" t="s">
        <v>453</v>
      </c>
      <c r="B1745" s="27">
        <v>951</v>
      </c>
      <c r="C1745" s="47" t="s">
        <v>446</v>
      </c>
      <c r="D1745" s="43">
        <v>1905</v>
      </c>
      <c r="E1745" s="48">
        <f t="shared" si="30"/>
        <v>1905</v>
      </c>
      <c r="F1745" s="61" t="e">
        <f>#REF!</f>
        <v>#REF!</v>
      </c>
    </row>
    <row r="1746" spans="1:6" s="5" customFormat="1" ht="15.75" hidden="1" outlineLevel="6" x14ac:dyDescent="0.25">
      <c r="A1746" s="45" t="s">
        <v>470</v>
      </c>
      <c r="B1746" s="27">
        <v>951</v>
      </c>
      <c r="C1746" s="47" t="s">
        <v>446</v>
      </c>
      <c r="D1746" s="43">
        <v>1905</v>
      </c>
      <c r="E1746" s="48">
        <f t="shared" si="30"/>
        <v>1905</v>
      </c>
      <c r="F1746" s="61" t="e">
        <f>#REF!</f>
        <v>#REF!</v>
      </c>
    </row>
    <row r="1747" spans="1:6" s="5" customFormat="1" ht="33.75" hidden="1" outlineLevel="7" x14ac:dyDescent="0.25">
      <c r="A1747" s="45" t="s">
        <v>16</v>
      </c>
      <c r="B1747" s="27">
        <v>951</v>
      </c>
      <c r="C1747" s="51" t="s">
        <v>446</v>
      </c>
      <c r="D1747" s="52">
        <v>1905</v>
      </c>
      <c r="E1747" s="48">
        <f t="shared" si="30"/>
        <v>1905</v>
      </c>
      <c r="F1747" s="61" t="e">
        <f>#REF!</f>
        <v>#REF!</v>
      </c>
    </row>
    <row r="1748" spans="1:6" s="5" customFormat="1" ht="15.75" hidden="1" outlineLevel="5" x14ac:dyDescent="0.25">
      <c r="A1748" s="45" t="s">
        <v>18</v>
      </c>
      <c r="B1748" s="27">
        <v>951</v>
      </c>
      <c r="C1748" s="47" t="s">
        <v>446</v>
      </c>
      <c r="D1748" s="43">
        <v>1813955.9</v>
      </c>
      <c r="E1748" s="48">
        <f t="shared" si="30"/>
        <v>1813955.9</v>
      </c>
      <c r="F1748" s="61" t="e">
        <f>#REF!</f>
        <v>#REF!</v>
      </c>
    </row>
    <row r="1749" spans="1:6" s="5" customFormat="1" ht="15.75" hidden="1" outlineLevel="6" x14ac:dyDescent="0.25">
      <c r="A1749" s="29" t="s">
        <v>20</v>
      </c>
      <c r="B1749" s="27">
        <v>951</v>
      </c>
      <c r="C1749" s="47" t="s">
        <v>446</v>
      </c>
      <c r="D1749" s="43">
        <v>1812392.2</v>
      </c>
      <c r="E1749" s="48">
        <f t="shared" si="30"/>
        <v>1812392.2</v>
      </c>
      <c r="F1749" s="61" t="e">
        <f>#REF!</f>
        <v>#REF!</v>
      </c>
    </row>
    <row r="1750" spans="1:6" s="5" customFormat="1" ht="15.75" hidden="1" outlineLevel="7" x14ac:dyDescent="0.25">
      <c r="A1750" s="45" t="s">
        <v>36</v>
      </c>
      <c r="B1750" s="27">
        <v>951</v>
      </c>
      <c r="C1750" s="51" t="s">
        <v>446</v>
      </c>
      <c r="D1750" s="52">
        <v>1812392.2</v>
      </c>
      <c r="E1750" s="48">
        <f t="shared" si="30"/>
        <v>1812392.2</v>
      </c>
      <c r="F1750" s="61" t="e">
        <f>#REF!</f>
        <v>#REF!</v>
      </c>
    </row>
    <row r="1751" spans="1:6" s="5" customFormat="1" ht="15.75" hidden="1" outlineLevel="6" x14ac:dyDescent="0.25">
      <c r="A1751" s="45" t="s">
        <v>432</v>
      </c>
      <c r="B1751" s="27">
        <v>951</v>
      </c>
      <c r="C1751" s="47" t="s">
        <v>446</v>
      </c>
      <c r="D1751" s="43">
        <v>1563.7</v>
      </c>
      <c r="E1751" s="48">
        <f t="shared" si="30"/>
        <v>1563.7</v>
      </c>
      <c r="F1751" s="61" t="e">
        <f>#REF!</f>
        <v>#REF!</v>
      </c>
    </row>
    <row r="1752" spans="1:6" s="5" customFormat="1" ht="15.75" hidden="1" outlineLevel="7" x14ac:dyDescent="0.25">
      <c r="A1752" s="29" t="s">
        <v>437</v>
      </c>
      <c r="B1752" s="27">
        <v>951</v>
      </c>
      <c r="C1752" s="51" t="s">
        <v>446</v>
      </c>
      <c r="D1752" s="52">
        <v>1563.7</v>
      </c>
      <c r="E1752" s="48">
        <f t="shared" si="30"/>
        <v>1563.7</v>
      </c>
      <c r="F1752" s="61" t="e">
        <f>#REF!</f>
        <v>#REF!</v>
      </c>
    </row>
    <row r="1753" spans="1:6" s="5" customFormat="1" ht="15.75" hidden="1" outlineLevel="3" x14ac:dyDescent="0.25">
      <c r="A1753" s="45" t="s">
        <v>291</v>
      </c>
      <c r="B1753" s="27">
        <v>951</v>
      </c>
      <c r="C1753" s="47" t="s">
        <v>446</v>
      </c>
      <c r="D1753" s="43">
        <v>157439.1</v>
      </c>
      <c r="E1753" s="48">
        <f t="shared" si="30"/>
        <v>157439.1</v>
      </c>
      <c r="F1753" s="61" t="e">
        <f>#REF!</f>
        <v>#REF!</v>
      </c>
    </row>
    <row r="1754" spans="1:6" s="5" customFormat="1" ht="15.75" hidden="1" outlineLevel="4" x14ac:dyDescent="0.25">
      <c r="A1754" s="29" t="s">
        <v>336</v>
      </c>
      <c r="B1754" s="27">
        <v>951</v>
      </c>
      <c r="C1754" s="47" t="s">
        <v>446</v>
      </c>
      <c r="D1754" s="43">
        <v>157439.1</v>
      </c>
      <c r="E1754" s="48">
        <f t="shared" si="30"/>
        <v>157439.1</v>
      </c>
      <c r="F1754" s="61" t="e">
        <f>#REF!</f>
        <v>#REF!</v>
      </c>
    </row>
    <row r="1755" spans="1:6" s="5" customFormat="1" ht="15.75" hidden="1" outlineLevel="5" x14ac:dyDescent="0.25">
      <c r="A1755" s="45" t="s">
        <v>471</v>
      </c>
      <c r="B1755" s="27">
        <v>951</v>
      </c>
      <c r="C1755" s="47" t="s">
        <v>446</v>
      </c>
      <c r="D1755" s="43">
        <v>157434.1</v>
      </c>
      <c r="E1755" s="48">
        <f t="shared" si="30"/>
        <v>157434.1</v>
      </c>
      <c r="F1755" s="61" t="e">
        <f>#REF!</f>
        <v>#REF!</v>
      </c>
    </row>
    <row r="1756" spans="1:6" s="5" customFormat="1" ht="33.75" hidden="1" outlineLevel="6" x14ac:dyDescent="0.25">
      <c r="A1756" s="45" t="s">
        <v>472</v>
      </c>
      <c r="B1756" s="27">
        <v>951</v>
      </c>
      <c r="C1756" s="47" t="s">
        <v>446</v>
      </c>
      <c r="D1756" s="43">
        <v>156434.1</v>
      </c>
      <c r="E1756" s="48">
        <f t="shared" si="30"/>
        <v>156434.1</v>
      </c>
      <c r="F1756" s="61" t="e">
        <f>#REF!</f>
        <v>#REF!</v>
      </c>
    </row>
    <row r="1757" spans="1:6" s="5" customFormat="1" ht="15.75" hidden="1" outlineLevel="7" x14ac:dyDescent="0.25">
      <c r="A1757" s="45" t="s">
        <v>36</v>
      </c>
      <c r="B1757" s="27">
        <v>951</v>
      </c>
      <c r="C1757" s="51" t="s">
        <v>446</v>
      </c>
      <c r="D1757" s="52">
        <v>156434.1</v>
      </c>
      <c r="E1757" s="48">
        <f t="shared" si="30"/>
        <v>156434.1</v>
      </c>
      <c r="F1757" s="61" t="e">
        <f>#REF!</f>
        <v>#REF!</v>
      </c>
    </row>
    <row r="1758" spans="1:6" s="5" customFormat="1" ht="15.75" hidden="1" outlineLevel="6" x14ac:dyDescent="0.25">
      <c r="A1758" s="45" t="s">
        <v>432</v>
      </c>
      <c r="B1758" s="27">
        <v>951</v>
      </c>
      <c r="C1758" s="47" t="s">
        <v>446</v>
      </c>
      <c r="D1758" s="43">
        <v>1000</v>
      </c>
      <c r="E1758" s="48">
        <f t="shared" si="30"/>
        <v>1000</v>
      </c>
      <c r="F1758" s="61" t="e">
        <f>#REF!</f>
        <v>#REF!</v>
      </c>
    </row>
    <row r="1759" spans="1:6" s="5" customFormat="1" ht="15.75" hidden="1" outlineLevel="7" x14ac:dyDescent="0.25">
      <c r="A1759" s="29" t="s">
        <v>437</v>
      </c>
      <c r="B1759" s="27">
        <v>951</v>
      </c>
      <c r="C1759" s="51" t="s">
        <v>446</v>
      </c>
      <c r="D1759" s="52">
        <v>1000</v>
      </c>
      <c r="E1759" s="48">
        <f t="shared" si="30"/>
        <v>1000</v>
      </c>
      <c r="F1759" s="61" t="e">
        <f>#REF!</f>
        <v>#REF!</v>
      </c>
    </row>
    <row r="1760" spans="1:6" s="5" customFormat="1" ht="15.75" hidden="1" outlineLevel="5" x14ac:dyDescent="0.25">
      <c r="A1760" s="45" t="s">
        <v>291</v>
      </c>
      <c r="B1760" s="27">
        <v>951</v>
      </c>
      <c r="C1760" s="47" t="s">
        <v>446</v>
      </c>
      <c r="D1760" s="43">
        <v>5</v>
      </c>
      <c r="E1760" s="48">
        <f t="shared" si="30"/>
        <v>5</v>
      </c>
      <c r="F1760" s="61" t="e">
        <f>#REF!</f>
        <v>#REF!</v>
      </c>
    </row>
    <row r="1761" spans="1:6" s="5" customFormat="1" ht="15.75" hidden="1" outlineLevel="6" x14ac:dyDescent="0.25">
      <c r="A1761" s="29" t="s">
        <v>460</v>
      </c>
      <c r="B1761" s="27">
        <v>951</v>
      </c>
      <c r="C1761" s="47" t="s">
        <v>446</v>
      </c>
      <c r="D1761" s="43">
        <v>5</v>
      </c>
      <c r="E1761" s="48">
        <f t="shared" si="30"/>
        <v>5</v>
      </c>
      <c r="F1761" s="61" t="e">
        <f>#REF!</f>
        <v>#REF!</v>
      </c>
    </row>
    <row r="1762" spans="1:6" s="5" customFormat="1" ht="15.75" hidden="1" outlineLevel="7" x14ac:dyDescent="0.25">
      <c r="A1762" s="45" t="s">
        <v>47</v>
      </c>
      <c r="B1762" s="27">
        <v>951</v>
      </c>
      <c r="C1762" s="51" t="s">
        <v>446</v>
      </c>
      <c r="D1762" s="52">
        <v>5</v>
      </c>
      <c r="E1762" s="48">
        <f t="shared" si="30"/>
        <v>5</v>
      </c>
      <c r="F1762" s="61" t="e">
        <f>#REF!</f>
        <v>#REF!</v>
      </c>
    </row>
    <row r="1763" spans="1:6" s="5" customFormat="1" ht="22.5" hidden="1" outlineLevel="3" x14ac:dyDescent="0.25">
      <c r="A1763" s="45" t="s">
        <v>153</v>
      </c>
      <c r="B1763" s="27">
        <v>951</v>
      </c>
      <c r="C1763" s="47" t="s">
        <v>446</v>
      </c>
      <c r="D1763" s="43">
        <v>1030213.2</v>
      </c>
      <c r="E1763" s="48">
        <f t="shared" si="30"/>
        <v>1030213.2</v>
      </c>
      <c r="F1763" s="61" t="e">
        <f>#REF!</f>
        <v>#REF!</v>
      </c>
    </row>
    <row r="1764" spans="1:6" s="5" customFormat="1" ht="22.5" hidden="1" outlineLevel="5" x14ac:dyDescent="0.25">
      <c r="A1764" s="29" t="s">
        <v>153</v>
      </c>
      <c r="B1764" s="27">
        <v>951</v>
      </c>
      <c r="C1764" s="47" t="s">
        <v>446</v>
      </c>
      <c r="D1764" s="43">
        <v>1030213.2</v>
      </c>
      <c r="E1764" s="48">
        <f t="shared" si="30"/>
        <v>1030213.2</v>
      </c>
      <c r="F1764" s="61" t="e">
        <f>#REF!</f>
        <v>#REF!</v>
      </c>
    </row>
    <row r="1765" spans="1:6" s="5" customFormat="1" ht="22.5" hidden="1" outlineLevel="6" x14ac:dyDescent="0.25">
      <c r="A1765" s="45" t="s">
        <v>473</v>
      </c>
      <c r="B1765" s="27">
        <v>951</v>
      </c>
      <c r="C1765" s="47" t="s">
        <v>446</v>
      </c>
      <c r="D1765" s="43">
        <v>1030213.2</v>
      </c>
      <c r="E1765" s="48">
        <f t="shared" si="30"/>
        <v>1030213.2</v>
      </c>
      <c r="F1765" s="61" t="e">
        <f>#REF!</f>
        <v>#REF!</v>
      </c>
    </row>
    <row r="1766" spans="1:6" s="5" customFormat="1" ht="15.75" hidden="1" outlineLevel="7" x14ac:dyDescent="0.25">
      <c r="A1766" s="45" t="s">
        <v>36</v>
      </c>
      <c r="B1766" s="27">
        <v>951</v>
      </c>
      <c r="C1766" s="51" t="s">
        <v>446</v>
      </c>
      <c r="D1766" s="52">
        <v>1030213.2</v>
      </c>
      <c r="E1766" s="48">
        <f t="shared" si="30"/>
        <v>1030213.2</v>
      </c>
      <c r="F1766" s="61" t="e">
        <f>#REF!</f>
        <v>#REF!</v>
      </c>
    </row>
    <row r="1767" spans="1:6" s="5" customFormat="1" ht="15.75" hidden="1" outlineLevel="3" x14ac:dyDescent="0.25">
      <c r="A1767" s="45" t="s">
        <v>432</v>
      </c>
      <c r="B1767" s="27">
        <v>951</v>
      </c>
      <c r="C1767" s="47" t="s">
        <v>446</v>
      </c>
      <c r="D1767" s="43">
        <v>2599444.9</v>
      </c>
      <c r="E1767" s="48">
        <f t="shared" si="30"/>
        <v>2599444.9</v>
      </c>
      <c r="F1767" s="61" t="e">
        <f>#REF!</f>
        <v>#REF!</v>
      </c>
    </row>
    <row r="1768" spans="1:6" s="5" customFormat="1" ht="15.75" hidden="1" outlineLevel="5" x14ac:dyDescent="0.25">
      <c r="A1768" s="29" t="s">
        <v>453</v>
      </c>
      <c r="B1768" s="27">
        <v>951</v>
      </c>
      <c r="C1768" s="47" t="s">
        <v>446</v>
      </c>
      <c r="D1768" s="43">
        <v>2599444.9</v>
      </c>
      <c r="E1768" s="48">
        <f t="shared" si="30"/>
        <v>2599444.9</v>
      </c>
      <c r="F1768" s="61" t="e">
        <f>#REF!</f>
        <v>#REF!</v>
      </c>
    </row>
    <row r="1769" spans="1:6" s="5" customFormat="1" ht="22.5" hidden="1" outlineLevel="6" x14ac:dyDescent="0.25">
      <c r="A1769" s="45" t="s">
        <v>474</v>
      </c>
      <c r="B1769" s="27">
        <v>951</v>
      </c>
      <c r="C1769" s="47" t="s">
        <v>446</v>
      </c>
      <c r="D1769" s="43">
        <v>2599444.9</v>
      </c>
      <c r="E1769" s="48">
        <f t="shared" si="30"/>
        <v>2599444.9</v>
      </c>
      <c r="F1769" s="61" t="e">
        <f>#REF!</f>
        <v>#REF!</v>
      </c>
    </row>
    <row r="1770" spans="1:6" s="5" customFormat="1" ht="15.75" hidden="1" outlineLevel="7" x14ac:dyDescent="0.25">
      <c r="A1770" s="45" t="s">
        <v>36</v>
      </c>
      <c r="B1770" s="27">
        <v>951</v>
      </c>
      <c r="C1770" s="51" t="s">
        <v>446</v>
      </c>
      <c r="D1770" s="52">
        <v>2599444.9</v>
      </c>
      <c r="E1770" s="48">
        <f t="shared" si="30"/>
        <v>2599444.9</v>
      </c>
      <c r="F1770" s="61" t="e">
        <f>#REF!</f>
        <v>#REF!</v>
      </c>
    </row>
    <row r="1771" spans="1:6" s="5" customFormat="1" ht="15.75" hidden="1" outlineLevel="3" x14ac:dyDescent="0.25">
      <c r="A1771" s="45" t="s">
        <v>432</v>
      </c>
      <c r="B1771" s="27">
        <v>951</v>
      </c>
      <c r="C1771" s="47" t="s">
        <v>446</v>
      </c>
      <c r="D1771" s="43">
        <v>64817</v>
      </c>
      <c r="E1771" s="48">
        <f t="shared" si="30"/>
        <v>64817</v>
      </c>
      <c r="F1771" s="61" t="e">
        <f>#REF!</f>
        <v>#REF!</v>
      </c>
    </row>
    <row r="1772" spans="1:6" s="5" customFormat="1" ht="15.75" hidden="1" outlineLevel="4" x14ac:dyDescent="0.25">
      <c r="A1772" s="29" t="s">
        <v>437</v>
      </c>
      <c r="B1772" s="27">
        <v>951</v>
      </c>
      <c r="C1772" s="47" t="s">
        <v>446</v>
      </c>
      <c r="D1772" s="43">
        <v>64817</v>
      </c>
      <c r="E1772" s="48">
        <f t="shared" si="30"/>
        <v>64817</v>
      </c>
      <c r="F1772" s="61" t="e">
        <f>#REF!</f>
        <v>#REF!</v>
      </c>
    </row>
    <row r="1773" spans="1:6" s="5" customFormat="1" ht="15.75" hidden="1" outlineLevel="5" x14ac:dyDescent="0.25">
      <c r="A1773" s="45" t="s">
        <v>475</v>
      </c>
      <c r="B1773" s="27">
        <v>951</v>
      </c>
      <c r="C1773" s="47" t="s">
        <v>446</v>
      </c>
      <c r="D1773" s="43">
        <v>64817</v>
      </c>
      <c r="E1773" s="48">
        <f t="shared" si="30"/>
        <v>64817</v>
      </c>
      <c r="F1773" s="61" t="e">
        <f>#REF!</f>
        <v>#REF!</v>
      </c>
    </row>
    <row r="1774" spans="1:6" s="5" customFormat="1" ht="22.5" hidden="1" outlineLevel="6" x14ac:dyDescent="0.25">
      <c r="A1774" s="45" t="s">
        <v>476</v>
      </c>
      <c r="B1774" s="27">
        <v>951</v>
      </c>
      <c r="C1774" s="47" t="s">
        <v>446</v>
      </c>
      <c r="D1774" s="43">
        <v>64817</v>
      </c>
      <c r="E1774" s="48">
        <f t="shared" si="30"/>
        <v>64817</v>
      </c>
      <c r="F1774" s="61" t="e">
        <f>#REF!</f>
        <v>#REF!</v>
      </c>
    </row>
    <row r="1775" spans="1:6" s="5" customFormat="1" ht="15.75" hidden="1" outlineLevel="7" x14ac:dyDescent="0.25">
      <c r="A1775" s="45" t="s">
        <v>36</v>
      </c>
      <c r="B1775" s="27">
        <v>951</v>
      </c>
      <c r="C1775" s="51" t="s">
        <v>446</v>
      </c>
      <c r="D1775" s="52">
        <v>63865</v>
      </c>
      <c r="E1775" s="48">
        <f t="shared" si="30"/>
        <v>63865</v>
      </c>
      <c r="F1775" s="61" t="e">
        <f>#REF!</f>
        <v>#REF!</v>
      </c>
    </row>
    <row r="1776" spans="1:6" s="5" customFormat="1" ht="15.75" hidden="1" outlineLevel="7" x14ac:dyDescent="0.25">
      <c r="A1776" s="45" t="s">
        <v>291</v>
      </c>
      <c r="B1776" s="27">
        <v>951</v>
      </c>
      <c r="C1776" s="51" t="s">
        <v>446</v>
      </c>
      <c r="D1776" s="52">
        <v>952</v>
      </c>
      <c r="E1776" s="48">
        <f t="shared" si="30"/>
        <v>952</v>
      </c>
      <c r="F1776" s="61" t="e">
        <f>#REF!</f>
        <v>#REF!</v>
      </c>
    </row>
    <row r="1777" spans="1:6" s="5" customFormat="1" ht="22.5" hidden="1" outlineLevel="3" x14ac:dyDescent="0.25">
      <c r="A1777" s="29" t="s">
        <v>292</v>
      </c>
      <c r="B1777" s="27">
        <v>951</v>
      </c>
      <c r="C1777" s="47" t="s">
        <v>446</v>
      </c>
      <c r="D1777" s="43">
        <v>25000</v>
      </c>
      <c r="E1777" s="48">
        <f t="shared" si="30"/>
        <v>25000</v>
      </c>
      <c r="F1777" s="61" t="e">
        <f>#REF!</f>
        <v>#REF!</v>
      </c>
    </row>
    <row r="1778" spans="1:6" s="5" customFormat="1" ht="15.75" hidden="1" outlineLevel="5" x14ac:dyDescent="0.25">
      <c r="A1778" s="29" t="s">
        <v>336</v>
      </c>
      <c r="B1778" s="27">
        <v>951</v>
      </c>
      <c r="C1778" s="47" t="s">
        <v>446</v>
      </c>
      <c r="D1778" s="43">
        <v>25000</v>
      </c>
      <c r="E1778" s="48">
        <f t="shared" ref="E1778:E1841" si="31">D1778</f>
        <v>25000</v>
      </c>
      <c r="F1778" s="61" t="e">
        <f>#REF!</f>
        <v>#REF!</v>
      </c>
    </row>
    <row r="1779" spans="1:6" s="5" customFormat="1" ht="33.75" hidden="1" outlineLevel="6" x14ac:dyDescent="0.25">
      <c r="A1779" s="45" t="s">
        <v>477</v>
      </c>
      <c r="B1779" s="27">
        <v>951</v>
      </c>
      <c r="C1779" s="47" t="s">
        <v>446</v>
      </c>
      <c r="D1779" s="43">
        <v>25000</v>
      </c>
      <c r="E1779" s="48">
        <f t="shared" si="31"/>
        <v>25000</v>
      </c>
      <c r="F1779" s="61" t="e">
        <f>#REF!</f>
        <v>#REF!</v>
      </c>
    </row>
    <row r="1780" spans="1:6" s="5" customFormat="1" ht="15.75" hidden="1" outlineLevel="7" x14ac:dyDescent="0.25">
      <c r="A1780" s="45" t="s">
        <v>36</v>
      </c>
      <c r="B1780" s="27">
        <v>951</v>
      </c>
      <c r="C1780" s="51" t="s">
        <v>446</v>
      </c>
      <c r="D1780" s="52">
        <v>25000</v>
      </c>
      <c r="E1780" s="48">
        <f t="shared" si="31"/>
        <v>25000</v>
      </c>
      <c r="F1780" s="61" t="e">
        <f>#REF!</f>
        <v>#REF!</v>
      </c>
    </row>
    <row r="1781" spans="1:6" s="5" customFormat="1" ht="15.75" hidden="1" outlineLevel="3" x14ac:dyDescent="0.25">
      <c r="A1781" s="45" t="s">
        <v>291</v>
      </c>
      <c r="B1781" s="27">
        <v>951</v>
      </c>
      <c r="C1781" s="47" t="s">
        <v>446</v>
      </c>
      <c r="D1781" s="43">
        <v>29952</v>
      </c>
      <c r="E1781" s="48">
        <f t="shared" si="31"/>
        <v>29952</v>
      </c>
      <c r="F1781" s="61" t="e">
        <f>#REF!</f>
        <v>#REF!</v>
      </c>
    </row>
    <row r="1782" spans="1:6" s="5" customFormat="1" ht="15.75" hidden="1" outlineLevel="5" x14ac:dyDescent="0.25">
      <c r="A1782" s="29" t="s">
        <v>336</v>
      </c>
      <c r="B1782" s="27">
        <v>951</v>
      </c>
      <c r="C1782" s="47" t="s">
        <v>446</v>
      </c>
      <c r="D1782" s="43">
        <v>29952</v>
      </c>
      <c r="E1782" s="48">
        <f t="shared" si="31"/>
        <v>29952</v>
      </c>
      <c r="F1782" s="61" t="e">
        <f>#REF!</f>
        <v>#REF!</v>
      </c>
    </row>
    <row r="1783" spans="1:6" s="5" customFormat="1" ht="45" hidden="1" outlineLevel="6" x14ac:dyDescent="0.25">
      <c r="A1783" s="71" t="s">
        <v>478</v>
      </c>
      <c r="B1783" s="27">
        <v>951</v>
      </c>
      <c r="C1783" s="47" t="s">
        <v>446</v>
      </c>
      <c r="D1783" s="43">
        <v>29952</v>
      </c>
      <c r="E1783" s="48">
        <f t="shared" si="31"/>
        <v>29952</v>
      </c>
      <c r="F1783" s="61" t="e">
        <f>#REF!</f>
        <v>#REF!</v>
      </c>
    </row>
    <row r="1784" spans="1:6" s="5" customFormat="1" ht="15.75" hidden="1" outlineLevel="7" x14ac:dyDescent="0.25">
      <c r="A1784" s="45" t="s">
        <v>36</v>
      </c>
      <c r="B1784" s="27">
        <v>951</v>
      </c>
      <c r="C1784" s="51" t="s">
        <v>446</v>
      </c>
      <c r="D1784" s="52">
        <v>29952</v>
      </c>
      <c r="E1784" s="48">
        <f t="shared" si="31"/>
        <v>29952</v>
      </c>
      <c r="F1784" s="61" t="e">
        <f>#REF!</f>
        <v>#REF!</v>
      </c>
    </row>
    <row r="1785" spans="1:6" s="5" customFormat="1" ht="15.75" hidden="1" outlineLevel="3" x14ac:dyDescent="0.25">
      <c r="A1785" s="45" t="s">
        <v>291</v>
      </c>
      <c r="B1785" s="27">
        <v>951</v>
      </c>
      <c r="C1785" s="47" t="s">
        <v>446</v>
      </c>
      <c r="D1785" s="43">
        <v>47657</v>
      </c>
      <c r="E1785" s="48">
        <f t="shared" si="31"/>
        <v>47657</v>
      </c>
      <c r="F1785" s="61" t="e">
        <f>#REF!</f>
        <v>#REF!</v>
      </c>
    </row>
    <row r="1786" spans="1:6" s="5" customFormat="1" ht="15.75" hidden="1" outlineLevel="5" x14ac:dyDescent="0.25">
      <c r="A1786" s="29" t="s">
        <v>336</v>
      </c>
      <c r="B1786" s="27">
        <v>951</v>
      </c>
      <c r="C1786" s="47" t="s">
        <v>446</v>
      </c>
      <c r="D1786" s="43">
        <v>47657</v>
      </c>
      <c r="E1786" s="48">
        <f t="shared" si="31"/>
        <v>47657</v>
      </c>
      <c r="F1786" s="61" t="e">
        <f>#REF!</f>
        <v>#REF!</v>
      </c>
    </row>
    <row r="1787" spans="1:6" s="5" customFormat="1" ht="56.25" hidden="1" outlineLevel="6" x14ac:dyDescent="0.25">
      <c r="A1787" s="71" t="s">
        <v>479</v>
      </c>
      <c r="B1787" s="27">
        <v>951</v>
      </c>
      <c r="C1787" s="47" t="s">
        <v>446</v>
      </c>
      <c r="D1787" s="43">
        <v>47657</v>
      </c>
      <c r="E1787" s="48">
        <f t="shared" si="31"/>
        <v>47657</v>
      </c>
      <c r="F1787" s="61" t="e">
        <f>#REF!</f>
        <v>#REF!</v>
      </c>
    </row>
    <row r="1788" spans="1:6" s="5" customFormat="1" ht="15.75" hidden="1" outlineLevel="7" x14ac:dyDescent="0.25">
      <c r="A1788" s="45" t="s">
        <v>36</v>
      </c>
      <c r="B1788" s="27">
        <v>951</v>
      </c>
      <c r="C1788" s="51" t="s">
        <v>446</v>
      </c>
      <c r="D1788" s="52">
        <v>47657</v>
      </c>
      <c r="E1788" s="48">
        <f t="shared" si="31"/>
        <v>47657</v>
      </c>
      <c r="F1788" s="61" t="e">
        <f>#REF!</f>
        <v>#REF!</v>
      </c>
    </row>
    <row r="1789" spans="1:6" s="5" customFormat="1" ht="15.75" hidden="1" outlineLevel="3" x14ac:dyDescent="0.25">
      <c r="A1789" s="45" t="s">
        <v>432</v>
      </c>
      <c r="B1789" s="27">
        <v>951</v>
      </c>
      <c r="C1789" s="47" t="s">
        <v>446</v>
      </c>
      <c r="D1789" s="43">
        <v>255327.9</v>
      </c>
      <c r="E1789" s="48">
        <f t="shared" si="31"/>
        <v>255327.9</v>
      </c>
      <c r="F1789" s="61" t="e">
        <f>#REF!</f>
        <v>#REF!</v>
      </c>
    </row>
    <row r="1790" spans="1:6" s="5" customFormat="1" ht="15.75" hidden="1" outlineLevel="5" x14ac:dyDescent="0.25">
      <c r="A1790" s="29" t="s">
        <v>437</v>
      </c>
      <c r="B1790" s="27">
        <v>951</v>
      </c>
      <c r="C1790" s="47" t="s">
        <v>446</v>
      </c>
      <c r="D1790" s="43">
        <v>255327.9</v>
      </c>
      <c r="E1790" s="48">
        <f t="shared" si="31"/>
        <v>255327.9</v>
      </c>
      <c r="F1790" s="61" t="e">
        <f>#REF!</f>
        <v>#REF!</v>
      </c>
    </row>
    <row r="1791" spans="1:6" s="5" customFormat="1" ht="22.5" hidden="1" outlineLevel="6" x14ac:dyDescent="0.25">
      <c r="A1791" s="45" t="s">
        <v>480</v>
      </c>
      <c r="B1791" s="27">
        <v>951</v>
      </c>
      <c r="C1791" s="47" t="s">
        <v>446</v>
      </c>
      <c r="D1791" s="43">
        <v>255327.9</v>
      </c>
      <c r="E1791" s="48">
        <f t="shared" si="31"/>
        <v>255327.9</v>
      </c>
      <c r="F1791" s="61" t="e">
        <f>#REF!</f>
        <v>#REF!</v>
      </c>
    </row>
    <row r="1792" spans="1:6" s="5" customFormat="1" ht="15.75" hidden="1" outlineLevel="7" x14ac:dyDescent="0.25">
      <c r="A1792" s="45" t="s">
        <v>36</v>
      </c>
      <c r="B1792" s="27">
        <v>951</v>
      </c>
      <c r="C1792" s="51" t="s">
        <v>446</v>
      </c>
      <c r="D1792" s="52">
        <v>255327.9</v>
      </c>
      <c r="E1792" s="48">
        <f t="shared" si="31"/>
        <v>255327.9</v>
      </c>
      <c r="F1792" s="61" t="e">
        <f>#REF!</f>
        <v>#REF!</v>
      </c>
    </row>
    <row r="1793" spans="1:6" s="5" customFormat="1" ht="15.75" hidden="1" outlineLevel="3" x14ac:dyDescent="0.25">
      <c r="A1793" s="45" t="s">
        <v>432</v>
      </c>
      <c r="B1793" s="27">
        <v>951</v>
      </c>
      <c r="C1793" s="47" t="s">
        <v>446</v>
      </c>
      <c r="D1793" s="43">
        <v>230184.3</v>
      </c>
      <c r="E1793" s="48">
        <f t="shared" si="31"/>
        <v>230184.3</v>
      </c>
      <c r="F1793" s="61" t="e">
        <f>#REF!</f>
        <v>#REF!</v>
      </c>
    </row>
    <row r="1794" spans="1:6" s="5" customFormat="1" ht="15.75" hidden="1" outlineLevel="5" x14ac:dyDescent="0.25">
      <c r="A1794" s="29" t="s">
        <v>453</v>
      </c>
      <c r="B1794" s="27">
        <v>951</v>
      </c>
      <c r="C1794" s="47" t="s">
        <v>446</v>
      </c>
      <c r="D1794" s="43">
        <v>230184.3</v>
      </c>
      <c r="E1794" s="48">
        <f t="shared" si="31"/>
        <v>230184.3</v>
      </c>
      <c r="F1794" s="61" t="e">
        <f>#REF!</f>
        <v>#REF!</v>
      </c>
    </row>
    <row r="1795" spans="1:6" s="5" customFormat="1" ht="22.5" hidden="1" outlineLevel="6" x14ac:dyDescent="0.25">
      <c r="A1795" s="45" t="s">
        <v>481</v>
      </c>
      <c r="B1795" s="27">
        <v>951</v>
      </c>
      <c r="C1795" s="47" t="s">
        <v>446</v>
      </c>
      <c r="D1795" s="43">
        <v>230184.3</v>
      </c>
      <c r="E1795" s="48">
        <f t="shared" si="31"/>
        <v>230184.3</v>
      </c>
      <c r="F1795" s="61" t="e">
        <f>#REF!</f>
        <v>#REF!</v>
      </c>
    </row>
    <row r="1796" spans="1:6" s="5" customFormat="1" ht="15.75" hidden="1" outlineLevel="7" x14ac:dyDescent="0.25">
      <c r="A1796" s="45" t="s">
        <v>36</v>
      </c>
      <c r="B1796" s="27">
        <v>951</v>
      </c>
      <c r="C1796" s="51" t="s">
        <v>446</v>
      </c>
      <c r="D1796" s="52">
        <v>230184.3</v>
      </c>
      <c r="E1796" s="48">
        <f t="shared" si="31"/>
        <v>230184.3</v>
      </c>
      <c r="F1796" s="61" t="e">
        <f>#REF!</f>
        <v>#REF!</v>
      </c>
    </row>
    <row r="1797" spans="1:6" s="5" customFormat="1" ht="15.75" hidden="1" outlineLevel="3" x14ac:dyDescent="0.25">
      <c r="A1797" s="45" t="s">
        <v>432</v>
      </c>
      <c r="B1797" s="27">
        <v>951</v>
      </c>
      <c r="C1797" s="47" t="s">
        <v>446</v>
      </c>
      <c r="D1797" s="43">
        <v>372669.3</v>
      </c>
      <c r="E1797" s="48">
        <f t="shared" si="31"/>
        <v>372669.3</v>
      </c>
      <c r="F1797" s="61" t="e">
        <f>#REF!</f>
        <v>#REF!</v>
      </c>
    </row>
    <row r="1798" spans="1:6" s="5" customFormat="1" ht="15.75" hidden="1" outlineLevel="5" x14ac:dyDescent="0.25">
      <c r="A1798" s="29" t="s">
        <v>453</v>
      </c>
      <c r="B1798" s="27">
        <v>951</v>
      </c>
      <c r="C1798" s="47" t="s">
        <v>446</v>
      </c>
      <c r="D1798" s="43">
        <v>123674.8</v>
      </c>
      <c r="E1798" s="48">
        <f t="shared" si="31"/>
        <v>123674.8</v>
      </c>
      <c r="F1798" s="61" t="e">
        <f>#REF!</f>
        <v>#REF!</v>
      </c>
    </row>
    <row r="1799" spans="1:6" s="5" customFormat="1" ht="33.75" hidden="1" outlineLevel="6" x14ac:dyDescent="0.25">
      <c r="A1799" s="45" t="s">
        <v>482</v>
      </c>
      <c r="B1799" s="27">
        <v>951</v>
      </c>
      <c r="C1799" s="47" t="s">
        <v>446</v>
      </c>
      <c r="D1799" s="43">
        <v>123674.8</v>
      </c>
      <c r="E1799" s="48">
        <f t="shared" si="31"/>
        <v>123674.8</v>
      </c>
      <c r="F1799" s="61" t="e">
        <f>#REF!</f>
        <v>#REF!</v>
      </c>
    </row>
    <row r="1800" spans="1:6" s="5" customFormat="1" ht="15.75" hidden="1" outlineLevel="7" x14ac:dyDescent="0.25">
      <c r="A1800" s="45" t="s">
        <v>28</v>
      </c>
      <c r="B1800" s="27">
        <v>951</v>
      </c>
      <c r="C1800" s="51" t="s">
        <v>446</v>
      </c>
      <c r="D1800" s="52">
        <v>123674.8</v>
      </c>
      <c r="E1800" s="48">
        <f t="shared" si="31"/>
        <v>123674.8</v>
      </c>
      <c r="F1800" s="61" t="e">
        <f>#REF!</f>
        <v>#REF!</v>
      </c>
    </row>
    <row r="1801" spans="1:6" s="5" customFormat="1" ht="15.75" hidden="1" outlineLevel="5" x14ac:dyDescent="0.25">
      <c r="A1801" s="45" t="s">
        <v>30</v>
      </c>
      <c r="B1801" s="27">
        <v>951</v>
      </c>
      <c r="C1801" s="47" t="s">
        <v>446</v>
      </c>
      <c r="D1801" s="43">
        <v>248994.5</v>
      </c>
      <c r="E1801" s="48">
        <f t="shared" si="31"/>
        <v>248994.5</v>
      </c>
      <c r="F1801" s="61" t="e">
        <f>#REF!</f>
        <v>#REF!</v>
      </c>
    </row>
    <row r="1802" spans="1:6" s="5" customFormat="1" ht="15.75" hidden="1" outlineLevel="6" x14ac:dyDescent="0.25">
      <c r="A1802" s="29" t="s">
        <v>34</v>
      </c>
      <c r="B1802" s="27">
        <v>951</v>
      </c>
      <c r="C1802" s="47" t="s">
        <v>446</v>
      </c>
      <c r="D1802" s="43">
        <v>248994.5</v>
      </c>
      <c r="E1802" s="48">
        <f t="shared" si="31"/>
        <v>248994.5</v>
      </c>
      <c r="F1802" s="61" t="e">
        <f>#REF!</f>
        <v>#REF!</v>
      </c>
    </row>
    <row r="1803" spans="1:6" s="5" customFormat="1" ht="15.75" hidden="1" outlineLevel="7" x14ac:dyDescent="0.25">
      <c r="A1803" s="45" t="s">
        <v>36</v>
      </c>
      <c r="B1803" s="27">
        <v>951</v>
      </c>
      <c r="C1803" s="51" t="s">
        <v>446</v>
      </c>
      <c r="D1803" s="52">
        <v>248994.5</v>
      </c>
      <c r="E1803" s="48">
        <f t="shared" si="31"/>
        <v>248994.5</v>
      </c>
      <c r="F1803" s="61" t="e">
        <f>#REF!</f>
        <v>#REF!</v>
      </c>
    </row>
    <row r="1804" spans="1:6" s="5" customFormat="1" ht="15.75" hidden="1" outlineLevel="3" x14ac:dyDescent="0.25">
      <c r="A1804" s="45" t="s">
        <v>291</v>
      </c>
      <c r="B1804" s="27">
        <v>951</v>
      </c>
      <c r="C1804" s="47" t="s">
        <v>446</v>
      </c>
      <c r="D1804" s="43">
        <v>110961.7</v>
      </c>
      <c r="E1804" s="48">
        <f t="shared" si="31"/>
        <v>110961.7</v>
      </c>
      <c r="F1804" s="61" t="e">
        <f>#REF!</f>
        <v>#REF!</v>
      </c>
    </row>
    <row r="1805" spans="1:6" s="5" customFormat="1" ht="15.75" hidden="1" outlineLevel="5" x14ac:dyDescent="0.25">
      <c r="A1805" s="29" t="s">
        <v>336</v>
      </c>
      <c r="B1805" s="27">
        <v>951</v>
      </c>
      <c r="C1805" s="47" t="s">
        <v>446</v>
      </c>
      <c r="D1805" s="43">
        <v>110961.7</v>
      </c>
      <c r="E1805" s="48">
        <f t="shared" si="31"/>
        <v>110961.7</v>
      </c>
      <c r="F1805" s="61" t="e">
        <f>#REF!</f>
        <v>#REF!</v>
      </c>
    </row>
    <row r="1806" spans="1:6" s="5" customFormat="1" ht="56.25" hidden="1" outlineLevel="6" x14ac:dyDescent="0.25">
      <c r="A1806" s="71" t="s">
        <v>483</v>
      </c>
      <c r="B1806" s="27">
        <v>951</v>
      </c>
      <c r="C1806" s="47" t="s">
        <v>446</v>
      </c>
      <c r="D1806" s="43">
        <v>110961.7</v>
      </c>
      <c r="E1806" s="48">
        <f t="shared" si="31"/>
        <v>110961.7</v>
      </c>
      <c r="F1806" s="61" t="e">
        <f>#REF!</f>
        <v>#REF!</v>
      </c>
    </row>
    <row r="1807" spans="1:6" s="5" customFormat="1" ht="15.75" hidden="1" outlineLevel="7" x14ac:dyDescent="0.25">
      <c r="A1807" s="45" t="s">
        <v>36</v>
      </c>
      <c r="B1807" s="27">
        <v>951</v>
      </c>
      <c r="C1807" s="51" t="s">
        <v>446</v>
      </c>
      <c r="D1807" s="52">
        <v>110961.7</v>
      </c>
      <c r="E1807" s="48">
        <f t="shared" si="31"/>
        <v>110961.7</v>
      </c>
      <c r="F1807" s="61" t="e">
        <f>#REF!</f>
        <v>#REF!</v>
      </c>
    </row>
    <row r="1808" spans="1:6" s="5" customFormat="1" ht="15.75" hidden="1" outlineLevel="3" x14ac:dyDescent="0.25">
      <c r="A1808" s="45" t="s">
        <v>432</v>
      </c>
      <c r="B1808" s="27">
        <v>951</v>
      </c>
      <c r="C1808" s="47" t="s">
        <v>446</v>
      </c>
      <c r="D1808" s="43">
        <v>3140</v>
      </c>
      <c r="E1808" s="48">
        <f t="shared" si="31"/>
        <v>3140</v>
      </c>
      <c r="F1808" s="61" t="e">
        <f>#REF!</f>
        <v>#REF!</v>
      </c>
    </row>
    <row r="1809" spans="1:6" s="5" customFormat="1" ht="15.75" hidden="1" outlineLevel="5" x14ac:dyDescent="0.25">
      <c r="A1809" s="29" t="s">
        <v>437</v>
      </c>
      <c r="B1809" s="27">
        <v>951</v>
      </c>
      <c r="C1809" s="47" t="s">
        <v>446</v>
      </c>
      <c r="D1809" s="43">
        <v>3140</v>
      </c>
      <c r="E1809" s="48">
        <f t="shared" si="31"/>
        <v>3140</v>
      </c>
      <c r="F1809" s="61" t="e">
        <f>#REF!</f>
        <v>#REF!</v>
      </c>
    </row>
    <row r="1810" spans="1:6" s="5" customFormat="1" ht="33.75" hidden="1" outlineLevel="6" x14ac:dyDescent="0.25">
      <c r="A1810" s="45" t="s">
        <v>484</v>
      </c>
      <c r="B1810" s="27">
        <v>951</v>
      </c>
      <c r="C1810" s="47" t="s">
        <v>446</v>
      </c>
      <c r="D1810" s="43">
        <v>3140</v>
      </c>
      <c r="E1810" s="48">
        <f t="shared" si="31"/>
        <v>3140</v>
      </c>
      <c r="F1810" s="61" t="e">
        <f>#REF!</f>
        <v>#REF!</v>
      </c>
    </row>
    <row r="1811" spans="1:6" s="5" customFormat="1" ht="15.75" hidden="1" outlineLevel="7" x14ac:dyDescent="0.25">
      <c r="A1811" s="45" t="s">
        <v>36</v>
      </c>
      <c r="B1811" s="27">
        <v>951</v>
      </c>
      <c r="C1811" s="51" t="s">
        <v>446</v>
      </c>
      <c r="D1811" s="52">
        <v>3140</v>
      </c>
      <c r="E1811" s="48">
        <f t="shared" si="31"/>
        <v>3140</v>
      </c>
      <c r="F1811" s="61" t="e">
        <f>#REF!</f>
        <v>#REF!</v>
      </c>
    </row>
    <row r="1812" spans="1:6" s="5" customFormat="1" ht="15.75" hidden="1" outlineLevel="3" x14ac:dyDescent="0.25">
      <c r="A1812" s="45" t="s">
        <v>68</v>
      </c>
      <c r="B1812" s="27">
        <v>951</v>
      </c>
      <c r="C1812" s="47" t="s">
        <v>446</v>
      </c>
      <c r="D1812" s="43">
        <v>205881</v>
      </c>
      <c r="E1812" s="48">
        <f t="shared" si="31"/>
        <v>205881</v>
      </c>
      <c r="F1812" s="61" t="e">
        <f>#REF!</f>
        <v>#REF!</v>
      </c>
    </row>
    <row r="1813" spans="1:6" s="5" customFormat="1" ht="15.75" hidden="1" outlineLevel="5" x14ac:dyDescent="0.25">
      <c r="A1813" s="29" t="s">
        <v>68</v>
      </c>
      <c r="B1813" s="27">
        <v>951</v>
      </c>
      <c r="C1813" s="47" t="s">
        <v>446</v>
      </c>
      <c r="D1813" s="43">
        <v>205881</v>
      </c>
      <c r="E1813" s="48">
        <f t="shared" si="31"/>
        <v>205881</v>
      </c>
      <c r="F1813" s="61" t="e">
        <f>#REF!</f>
        <v>#REF!</v>
      </c>
    </row>
    <row r="1814" spans="1:6" s="5" customFormat="1" ht="22.5" hidden="1" outlineLevel="6" x14ac:dyDescent="0.25">
      <c r="A1814" s="45" t="s">
        <v>485</v>
      </c>
      <c r="B1814" s="27">
        <v>951</v>
      </c>
      <c r="C1814" s="47" t="s">
        <v>446</v>
      </c>
      <c r="D1814" s="43">
        <v>205881</v>
      </c>
      <c r="E1814" s="48">
        <f t="shared" si="31"/>
        <v>205881</v>
      </c>
      <c r="F1814" s="61" t="e">
        <f>#REF!</f>
        <v>#REF!</v>
      </c>
    </row>
    <row r="1815" spans="1:6" s="5" customFormat="1" ht="15.75" hidden="1" outlineLevel="7" x14ac:dyDescent="0.25">
      <c r="A1815" s="45" t="s">
        <v>36</v>
      </c>
      <c r="B1815" s="27">
        <v>951</v>
      </c>
      <c r="C1815" s="51" t="s">
        <v>446</v>
      </c>
      <c r="D1815" s="52">
        <v>205881</v>
      </c>
      <c r="E1815" s="48">
        <f t="shared" si="31"/>
        <v>205881</v>
      </c>
      <c r="F1815" s="61" t="e">
        <f>#REF!</f>
        <v>#REF!</v>
      </c>
    </row>
    <row r="1816" spans="1:6" s="5" customFormat="1" ht="15.75" hidden="1" outlineLevel="3" x14ac:dyDescent="0.25">
      <c r="A1816" s="45" t="s">
        <v>432</v>
      </c>
      <c r="B1816" s="27">
        <v>951</v>
      </c>
      <c r="C1816" s="47" t="s">
        <v>446</v>
      </c>
      <c r="D1816" s="43">
        <v>412232.4</v>
      </c>
      <c r="E1816" s="48">
        <f t="shared" si="31"/>
        <v>412232.4</v>
      </c>
      <c r="F1816" s="61" t="e">
        <f>#REF!</f>
        <v>#REF!</v>
      </c>
    </row>
    <row r="1817" spans="1:6" s="5" customFormat="1" ht="15.75" hidden="1" outlineLevel="5" x14ac:dyDescent="0.25">
      <c r="A1817" s="29" t="s">
        <v>453</v>
      </c>
      <c r="B1817" s="27">
        <v>951</v>
      </c>
      <c r="C1817" s="47" t="s">
        <v>446</v>
      </c>
      <c r="D1817" s="43">
        <v>412232.4</v>
      </c>
      <c r="E1817" s="48">
        <f t="shared" si="31"/>
        <v>412232.4</v>
      </c>
      <c r="F1817" s="61" t="e">
        <f>#REF!</f>
        <v>#REF!</v>
      </c>
    </row>
    <row r="1818" spans="1:6" s="5" customFormat="1" ht="90" hidden="1" outlineLevel="6" x14ac:dyDescent="0.25">
      <c r="A1818" s="71" t="s">
        <v>486</v>
      </c>
      <c r="B1818" s="27">
        <v>951</v>
      </c>
      <c r="C1818" s="47" t="s">
        <v>446</v>
      </c>
      <c r="D1818" s="43">
        <v>412232.4</v>
      </c>
      <c r="E1818" s="48">
        <f t="shared" si="31"/>
        <v>412232.4</v>
      </c>
      <c r="F1818" s="61" t="e">
        <f>#REF!</f>
        <v>#REF!</v>
      </c>
    </row>
    <row r="1819" spans="1:6" s="5" customFormat="1" ht="15.75" hidden="1" outlineLevel="7" x14ac:dyDescent="0.25">
      <c r="A1819" s="45" t="s">
        <v>36</v>
      </c>
      <c r="B1819" s="27">
        <v>951</v>
      </c>
      <c r="C1819" s="51" t="s">
        <v>446</v>
      </c>
      <c r="D1819" s="52">
        <v>412232.4</v>
      </c>
      <c r="E1819" s="48">
        <f t="shared" si="31"/>
        <v>412232.4</v>
      </c>
      <c r="F1819" s="61" t="e">
        <f>#REF!</f>
        <v>#REF!</v>
      </c>
    </row>
    <row r="1820" spans="1:6" s="5" customFormat="1" ht="15.75" hidden="1" outlineLevel="3" x14ac:dyDescent="0.25">
      <c r="A1820" s="45" t="s">
        <v>432</v>
      </c>
      <c r="B1820" s="27">
        <v>951</v>
      </c>
      <c r="C1820" s="47" t="s">
        <v>446</v>
      </c>
      <c r="D1820" s="43">
        <v>26325.9</v>
      </c>
      <c r="E1820" s="48">
        <f t="shared" si="31"/>
        <v>26325.9</v>
      </c>
      <c r="F1820" s="61" t="e">
        <f>#REF!</f>
        <v>#REF!</v>
      </c>
    </row>
    <row r="1821" spans="1:6" s="5" customFormat="1" ht="15.75" hidden="1" outlineLevel="5" x14ac:dyDescent="0.25">
      <c r="A1821" s="29" t="s">
        <v>437</v>
      </c>
      <c r="B1821" s="27">
        <v>951</v>
      </c>
      <c r="C1821" s="47" t="s">
        <v>446</v>
      </c>
      <c r="D1821" s="43">
        <v>26325.9</v>
      </c>
      <c r="E1821" s="48">
        <f t="shared" si="31"/>
        <v>26325.9</v>
      </c>
      <c r="F1821" s="61" t="e">
        <f>#REF!</f>
        <v>#REF!</v>
      </c>
    </row>
    <row r="1822" spans="1:6" s="5" customFormat="1" ht="33.75" hidden="1" outlineLevel="6" x14ac:dyDescent="0.25">
      <c r="A1822" s="45" t="s">
        <v>487</v>
      </c>
      <c r="B1822" s="27">
        <v>951</v>
      </c>
      <c r="C1822" s="47" t="s">
        <v>446</v>
      </c>
      <c r="D1822" s="43">
        <v>26325.9</v>
      </c>
      <c r="E1822" s="48">
        <f t="shared" si="31"/>
        <v>26325.9</v>
      </c>
      <c r="F1822" s="61" t="e">
        <f>#REF!</f>
        <v>#REF!</v>
      </c>
    </row>
    <row r="1823" spans="1:6" s="5" customFormat="1" ht="15.75" hidden="1" outlineLevel="7" x14ac:dyDescent="0.25">
      <c r="A1823" s="45" t="s">
        <v>36</v>
      </c>
      <c r="B1823" s="27">
        <v>951</v>
      </c>
      <c r="C1823" s="51" t="s">
        <v>446</v>
      </c>
      <c r="D1823" s="52">
        <v>26325.9</v>
      </c>
      <c r="E1823" s="48">
        <f t="shared" si="31"/>
        <v>26325.9</v>
      </c>
      <c r="F1823" s="61" t="e">
        <f>#REF!</f>
        <v>#REF!</v>
      </c>
    </row>
    <row r="1824" spans="1:6" s="5" customFormat="1" ht="15.75" hidden="1" outlineLevel="3" x14ac:dyDescent="0.25">
      <c r="A1824" s="45" t="s">
        <v>432</v>
      </c>
      <c r="B1824" s="27">
        <v>951</v>
      </c>
      <c r="C1824" s="47" t="s">
        <v>446</v>
      </c>
      <c r="D1824" s="43">
        <v>1027</v>
      </c>
      <c r="E1824" s="48">
        <f t="shared" si="31"/>
        <v>1027</v>
      </c>
      <c r="F1824" s="61" t="e">
        <f>#REF!</f>
        <v>#REF!</v>
      </c>
    </row>
    <row r="1825" spans="1:6" s="5" customFormat="1" ht="15.75" hidden="1" outlineLevel="5" x14ac:dyDescent="0.25">
      <c r="A1825" s="29" t="s">
        <v>437</v>
      </c>
      <c r="B1825" s="27">
        <v>951</v>
      </c>
      <c r="C1825" s="47" t="s">
        <v>446</v>
      </c>
      <c r="D1825" s="43">
        <v>1027</v>
      </c>
      <c r="E1825" s="48">
        <f t="shared" si="31"/>
        <v>1027</v>
      </c>
      <c r="F1825" s="61" t="e">
        <f>#REF!</f>
        <v>#REF!</v>
      </c>
    </row>
    <row r="1826" spans="1:6" s="5" customFormat="1" ht="33.75" hidden="1" outlineLevel="6" x14ac:dyDescent="0.25">
      <c r="A1826" s="45" t="s">
        <v>488</v>
      </c>
      <c r="B1826" s="27">
        <v>951</v>
      </c>
      <c r="C1826" s="47" t="s">
        <v>446</v>
      </c>
      <c r="D1826" s="43">
        <v>1027</v>
      </c>
      <c r="E1826" s="48">
        <f t="shared" si="31"/>
        <v>1027</v>
      </c>
      <c r="F1826" s="61" t="e">
        <f>#REF!</f>
        <v>#REF!</v>
      </c>
    </row>
    <row r="1827" spans="1:6" s="5" customFormat="1" ht="15.75" hidden="1" outlineLevel="7" x14ac:dyDescent="0.25">
      <c r="A1827" s="45" t="s">
        <v>36</v>
      </c>
      <c r="B1827" s="27">
        <v>951</v>
      </c>
      <c r="C1827" s="51" t="s">
        <v>446</v>
      </c>
      <c r="D1827" s="52">
        <v>1027</v>
      </c>
      <c r="E1827" s="48">
        <f t="shared" si="31"/>
        <v>1027</v>
      </c>
      <c r="F1827" s="61" t="e">
        <f>#REF!</f>
        <v>#REF!</v>
      </c>
    </row>
    <row r="1828" spans="1:6" s="5" customFormat="1" ht="15.75" hidden="1" outlineLevel="2" x14ac:dyDescent="0.25">
      <c r="A1828" s="45" t="s">
        <v>432</v>
      </c>
      <c r="B1828" s="27">
        <v>951</v>
      </c>
      <c r="C1828" s="47" t="s">
        <v>446</v>
      </c>
      <c r="D1828" s="43">
        <v>935043.3</v>
      </c>
      <c r="E1828" s="48">
        <f t="shared" si="31"/>
        <v>935043.3</v>
      </c>
      <c r="F1828" s="61" t="e">
        <f>#REF!</f>
        <v>#REF!</v>
      </c>
    </row>
    <row r="1829" spans="1:6" s="5" customFormat="1" ht="15.75" hidden="1" outlineLevel="3" x14ac:dyDescent="0.25">
      <c r="A1829" s="29" t="s">
        <v>437</v>
      </c>
      <c r="B1829" s="27">
        <v>951</v>
      </c>
      <c r="C1829" s="47" t="s">
        <v>446</v>
      </c>
      <c r="D1829" s="43">
        <v>935043.3</v>
      </c>
      <c r="E1829" s="48">
        <f t="shared" si="31"/>
        <v>935043.3</v>
      </c>
      <c r="F1829" s="61" t="e">
        <f>#REF!</f>
        <v>#REF!</v>
      </c>
    </row>
    <row r="1830" spans="1:6" s="5" customFormat="1" ht="15.75" hidden="1" outlineLevel="4" x14ac:dyDescent="0.25">
      <c r="A1830" s="45" t="s">
        <v>150</v>
      </c>
      <c r="B1830" s="27">
        <v>951</v>
      </c>
      <c r="C1830" s="47" t="s">
        <v>446</v>
      </c>
      <c r="D1830" s="43">
        <v>935043.3</v>
      </c>
      <c r="E1830" s="48">
        <f t="shared" si="31"/>
        <v>935043.3</v>
      </c>
      <c r="F1830" s="61" t="e">
        <f>#REF!</f>
        <v>#REF!</v>
      </c>
    </row>
    <row r="1831" spans="1:6" s="5" customFormat="1" ht="15.75" hidden="1" outlineLevel="5" x14ac:dyDescent="0.25">
      <c r="A1831" s="45" t="s">
        <v>489</v>
      </c>
      <c r="B1831" s="27">
        <v>951</v>
      </c>
      <c r="C1831" s="47" t="s">
        <v>446</v>
      </c>
      <c r="D1831" s="43">
        <v>837265.4</v>
      </c>
      <c r="E1831" s="48">
        <f t="shared" si="31"/>
        <v>837265.4</v>
      </c>
      <c r="F1831" s="61" t="e">
        <f>#REF!</f>
        <v>#REF!</v>
      </c>
    </row>
    <row r="1832" spans="1:6" s="5" customFormat="1" ht="15.75" hidden="1" outlineLevel="6" x14ac:dyDescent="0.25">
      <c r="A1832" s="45" t="s">
        <v>490</v>
      </c>
      <c r="B1832" s="27">
        <v>951</v>
      </c>
      <c r="C1832" s="47" t="s">
        <v>446</v>
      </c>
      <c r="D1832" s="43">
        <v>790872.6</v>
      </c>
      <c r="E1832" s="48">
        <f t="shared" si="31"/>
        <v>790872.6</v>
      </c>
      <c r="F1832" s="61" t="e">
        <f>#REF!</f>
        <v>#REF!</v>
      </c>
    </row>
    <row r="1833" spans="1:6" s="5" customFormat="1" ht="15.75" hidden="1" outlineLevel="7" x14ac:dyDescent="0.25">
      <c r="A1833" s="45" t="s">
        <v>36</v>
      </c>
      <c r="B1833" s="27">
        <v>951</v>
      </c>
      <c r="C1833" s="51" t="s">
        <v>446</v>
      </c>
      <c r="D1833" s="52">
        <v>786205.7</v>
      </c>
      <c r="E1833" s="48">
        <f t="shared" si="31"/>
        <v>786205.7</v>
      </c>
      <c r="F1833" s="61" t="e">
        <f>#REF!</f>
        <v>#REF!</v>
      </c>
    </row>
    <row r="1834" spans="1:6" s="5" customFormat="1" ht="15.75" hidden="1" outlineLevel="7" x14ac:dyDescent="0.25">
      <c r="A1834" s="45" t="s">
        <v>291</v>
      </c>
      <c r="B1834" s="27">
        <v>951</v>
      </c>
      <c r="C1834" s="51" t="s">
        <v>446</v>
      </c>
      <c r="D1834" s="52">
        <v>4666.8999999999996</v>
      </c>
      <c r="E1834" s="48">
        <f t="shared" si="31"/>
        <v>4666.8999999999996</v>
      </c>
      <c r="F1834" s="61" t="e">
        <f>#REF!</f>
        <v>#REF!</v>
      </c>
    </row>
    <row r="1835" spans="1:6" s="5" customFormat="1" ht="22.5" hidden="1" outlineLevel="6" x14ac:dyDescent="0.25">
      <c r="A1835" s="29" t="s">
        <v>292</v>
      </c>
      <c r="B1835" s="27">
        <v>951</v>
      </c>
      <c r="C1835" s="47" t="s">
        <v>446</v>
      </c>
      <c r="D1835" s="43">
        <v>46392.800000000003</v>
      </c>
      <c r="E1835" s="48">
        <f t="shared" si="31"/>
        <v>46392.800000000003</v>
      </c>
      <c r="F1835" s="61" t="e">
        <f>#REF!</f>
        <v>#REF!</v>
      </c>
    </row>
    <row r="1836" spans="1:6" s="5" customFormat="1" ht="15.75" hidden="1" outlineLevel="7" x14ac:dyDescent="0.25">
      <c r="A1836" s="29" t="s">
        <v>336</v>
      </c>
      <c r="B1836" s="27">
        <v>951</v>
      </c>
      <c r="C1836" s="51" t="s">
        <v>446</v>
      </c>
      <c r="D1836" s="52">
        <v>46392.800000000003</v>
      </c>
      <c r="E1836" s="48">
        <f t="shared" si="31"/>
        <v>46392.800000000003</v>
      </c>
      <c r="F1836" s="61" t="e">
        <f>#REF!</f>
        <v>#REF!</v>
      </c>
    </row>
    <row r="1837" spans="1:6" s="5" customFormat="1" ht="15.75" hidden="1" outlineLevel="5" x14ac:dyDescent="0.25">
      <c r="A1837" s="45" t="s">
        <v>315</v>
      </c>
      <c r="B1837" s="27">
        <v>951</v>
      </c>
      <c r="C1837" s="47" t="s">
        <v>446</v>
      </c>
      <c r="D1837" s="43">
        <v>97777.9</v>
      </c>
      <c r="E1837" s="48">
        <f t="shared" si="31"/>
        <v>97777.9</v>
      </c>
      <c r="F1837" s="61" t="e">
        <f>#REF!</f>
        <v>#REF!</v>
      </c>
    </row>
    <row r="1838" spans="1:6" s="5" customFormat="1" ht="15.75" hidden="1" outlineLevel="6" x14ac:dyDescent="0.25">
      <c r="A1838" s="29" t="s">
        <v>315</v>
      </c>
      <c r="B1838" s="27">
        <v>951</v>
      </c>
      <c r="C1838" s="47" t="s">
        <v>446</v>
      </c>
      <c r="D1838" s="43">
        <v>97777.9</v>
      </c>
      <c r="E1838" s="48">
        <f t="shared" si="31"/>
        <v>97777.9</v>
      </c>
      <c r="F1838" s="61" t="e">
        <f>#REF!</f>
        <v>#REF!</v>
      </c>
    </row>
    <row r="1839" spans="1:6" s="5" customFormat="1" ht="15.75" hidden="1" outlineLevel="7" x14ac:dyDescent="0.25">
      <c r="A1839" s="45" t="s">
        <v>100</v>
      </c>
      <c r="B1839" s="27">
        <v>951</v>
      </c>
      <c r="C1839" s="51" t="s">
        <v>446</v>
      </c>
      <c r="D1839" s="52">
        <v>97777.9</v>
      </c>
      <c r="E1839" s="48">
        <f t="shared" si="31"/>
        <v>97777.9</v>
      </c>
      <c r="F1839" s="61" t="e">
        <f>#REF!</f>
        <v>#REF!</v>
      </c>
    </row>
    <row r="1840" spans="1:6" s="5" customFormat="1" ht="15.75" hidden="1" outlineLevel="2" x14ac:dyDescent="0.25">
      <c r="A1840" s="45" t="s">
        <v>491</v>
      </c>
      <c r="B1840" s="27">
        <v>951</v>
      </c>
      <c r="C1840" s="47" t="s">
        <v>446</v>
      </c>
      <c r="D1840" s="43">
        <v>374122.9</v>
      </c>
      <c r="E1840" s="48">
        <f t="shared" si="31"/>
        <v>374122.9</v>
      </c>
      <c r="F1840" s="61" t="e">
        <f>#REF!</f>
        <v>#REF!</v>
      </c>
    </row>
    <row r="1841" spans="1:6" s="5" customFormat="1" ht="15.75" hidden="1" outlineLevel="3" x14ac:dyDescent="0.25">
      <c r="A1841" s="29" t="s">
        <v>491</v>
      </c>
      <c r="B1841" s="27">
        <v>951</v>
      </c>
      <c r="C1841" s="47" t="s">
        <v>446</v>
      </c>
      <c r="D1841" s="43">
        <v>180000</v>
      </c>
      <c r="E1841" s="48">
        <f t="shared" si="31"/>
        <v>180000</v>
      </c>
      <c r="F1841" s="61" t="e">
        <f>#REF!</f>
        <v>#REF!</v>
      </c>
    </row>
    <row r="1842" spans="1:6" s="5" customFormat="1" ht="15.75" hidden="1" outlineLevel="5" x14ac:dyDescent="0.25">
      <c r="A1842" s="45" t="s">
        <v>118</v>
      </c>
      <c r="B1842" s="27">
        <v>951</v>
      </c>
      <c r="C1842" s="47" t="s">
        <v>446</v>
      </c>
      <c r="D1842" s="43">
        <v>180000</v>
      </c>
      <c r="E1842" s="48">
        <f t="shared" ref="E1842:E1905" si="32">D1842</f>
        <v>180000</v>
      </c>
      <c r="F1842" s="61" t="e">
        <f>#REF!</f>
        <v>#REF!</v>
      </c>
    </row>
    <row r="1843" spans="1:6" s="5" customFormat="1" ht="22.5" hidden="1" outlineLevel="6" x14ac:dyDescent="0.25">
      <c r="A1843" s="45" t="s">
        <v>306</v>
      </c>
      <c r="B1843" s="27">
        <v>951</v>
      </c>
      <c r="C1843" s="47" t="s">
        <v>446</v>
      </c>
      <c r="D1843" s="43">
        <v>180000</v>
      </c>
      <c r="E1843" s="48">
        <f t="shared" si="32"/>
        <v>180000</v>
      </c>
      <c r="F1843" s="61" t="e">
        <f>#REF!</f>
        <v>#REF!</v>
      </c>
    </row>
    <row r="1844" spans="1:6" s="5" customFormat="1" ht="15.75" hidden="1" outlineLevel="7" x14ac:dyDescent="0.25">
      <c r="A1844" s="45" t="s">
        <v>36</v>
      </c>
      <c r="B1844" s="27">
        <v>951</v>
      </c>
      <c r="C1844" s="51" t="s">
        <v>446</v>
      </c>
      <c r="D1844" s="52">
        <v>180000</v>
      </c>
      <c r="E1844" s="48">
        <f t="shared" si="32"/>
        <v>180000</v>
      </c>
      <c r="F1844" s="61" t="e">
        <f>#REF!</f>
        <v>#REF!</v>
      </c>
    </row>
    <row r="1845" spans="1:6" s="5" customFormat="1" ht="15.75" hidden="1" outlineLevel="3" x14ac:dyDescent="0.25">
      <c r="A1845" s="45" t="s">
        <v>291</v>
      </c>
      <c r="B1845" s="27">
        <v>951</v>
      </c>
      <c r="C1845" s="47" t="s">
        <v>446</v>
      </c>
      <c r="D1845" s="43">
        <v>165810</v>
      </c>
      <c r="E1845" s="48">
        <f t="shared" si="32"/>
        <v>165810</v>
      </c>
      <c r="F1845" s="61" t="e">
        <f>#REF!</f>
        <v>#REF!</v>
      </c>
    </row>
    <row r="1846" spans="1:6" s="5" customFormat="1" ht="15.75" hidden="1" outlineLevel="5" x14ac:dyDescent="0.25">
      <c r="A1846" s="29" t="s">
        <v>460</v>
      </c>
      <c r="B1846" s="27">
        <v>951</v>
      </c>
      <c r="C1846" s="47" t="s">
        <v>446</v>
      </c>
      <c r="D1846" s="43">
        <v>165810</v>
      </c>
      <c r="E1846" s="48">
        <f t="shared" si="32"/>
        <v>165810</v>
      </c>
      <c r="F1846" s="61" t="e">
        <f>#REF!</f>
        <v>#REF!</v>
      </c>
    </row>
    <row r="1847" spans="1:6" s="5" customFormat="1" ht="22.5" hidden="1" outlineLevel="6" x14ac:dyDescent="0.25">
      <c r="A1847" s="45" t="s">
        <v>492</v>
      </c>
      <c r="B1847" s="27">
        <v>951</v>
      </c>
      <c r="C1847" s="47" t="s">
        <v>446</v>
      </c>
      <c r="D1847" s="43">
        <v>165810</v>
      </c>
      <c r="E1847" s="48">
        <f t="shared" si="32"/>
        <v>165810</v>
      </c>
      <c r="F1847" s="61" t="e">
        <f>#REF!</f>
        <v>#REF!</v>
      </c>
    </row>
    <row r="1848" spans="1:6" s="5" customFormat="1" ht="15.75" hidden="1" outlineLevel="7" x14ac:dyDescent="0.25">
      <c r="A1848" s="45" t="s">
        <v>100</v>
      </c>
      <c r="B1848" s="27">
        <v>951</v>
      </c>
      <c r="C1848" s="51" t="s">
        <v>446</v>
      </c>
      <c r="D1848" s="52">
        <v>165810</v>
      </c>
      <c r="E1848" s="48">
        <f t="shared" si="32"/>
        <v>165810</v>
      </c>
      <c r="F1848" s="61" t="e">
        <f>#REF!</f>
        <v>#REF!</v>
      </c>
    </row>
    <row r="1849" spans="1:6" s="5" customFormat="1" ht="15.75" hidden="1" outlineLevel="3" x14ac:dyDescent="0.25">
      <c r="A1849" s="45" t="s">
        <v>182</v>
      </c>
      <c r="B1849" s="27">
        <v>951</v>
      </c>
      <c r="C1849" s="47" t="s">
        <v>446</v>
      </c>
      <c r="D1849" s="43">
        <v>4392</v>
      </c>
      <c r="E1849" s="48">
        <f t="shared" si="32"/>
        <v>4392</v>
      </c>
      <c r="F1849" s="61" t="e">
        <f>#REF!</f>
        <v>#REF!</v>
      </c>
    </row>
    <row r="1850" spans="1:6" s="5" customFormat="1" ht="22.5" hidden="1" outlineLevel="4" x14ac:dyDescent="0.25">
      <c r="A1850" s="29" t="s">
        <v>218</v>
      </c>
      <c r="B1850" s="27">
        <v>951</v>
      </c>
      <c r="C1850" s="47" t="s">
        <v>446</v>
      </c>
      <c r="D1850" s="43">
        <v>4392</v>
      </c>
      <c r="E1850" s="48">
        <f t="shared" si="32"/>
        <v>4392</v>
      </c>
      <c r="F1850" s="61" t="e">
        <f>#REF!</f>
        <v>#REF!</v>
      </c>
    </row>
    <row r="1851" spans="1:6" s="5" customFormat="1" ht="22.5" hidden="1" outlineLevel="5" x14ac:dyDescent="0.25">
      <c r="A1851" s="45" t="s">
        <v>493</v>
      </c>
      <c r="B1851" s="27">
        <v>951</v>
      </c>
      <c r="C1851" s="47" t="s">
        <v>446</v>
      </c>
      <c r="D1851" s="43">
        <v>4392</v>
      </c>
      <c r="E1851" s="48">
        <f t="shared" si="32"/>
        <v>4392</v>
      </c>
      <c r="F1851" s="61" t="e">
        <f>#REF!</f>
        <v>#REF!</v>
      </c>
    </row>
    <row r="1852" spans="1:6" s="5" customFormat="1" ht="33.75" hidden="1" outlineLevel="6" x14ac:dyDescent="0.25">
      <c r="A1852" s="45" t="s">
        <v>494</v>
      </c>
      <c r="B1852" s="27">
        <v>951</v>
      </c>
      <c r="C1852" s="47" t="s">
        <v>446</v>
      </c>
      <c r="D1852" s="43">
        <v>4392</v>
      </c>
      <c r="E1852" s="48">
        <f t="shared" si="32"/>
        <v>4392</v>
      </c>
      <c r="F1852" s="61" t="e">
        <f>#REF!</f>
        <v>#REF!</v>
      </c>
    </row>
    <row r="1853" spans="1:6" s="5" customFormat="1" ht="15.75" hidden="1" outlineLevel="7" x14ac:dyDescent="0.25">
      <c r="A1853" s="45" t="s">
        <v>36</v>
      </c>
      <c r="B1853" s="27">
        <v>951</v>
      </c>
      <c r="C1853" s="51" t="s">
        <v>446</v>
      </c>
      <c r="D1853" s="52">
        <v>4392</v>
      </c>
      <c r="E1853" s="48">
        <f t="shared" si="32"/>
        <v>4392</v>
      </c>
      <c r="F1853" s="61" t="e">
        <f>#REF!</f>
        <v>#REF!</v>
      </c>
    </row>
    <row r="1854" spans="1:6" s="5" customFormat="1" ht="15.75" hidden="1" outlineLevel="3" x14ac:dyDescent="0.25">
      <c r="A1854" s="45" t="s">
        <v>291</v>
      </c>
      <c r="B1854" s="27">
        <v>951</v>
      </c>
      <c r="C1854" s="47" t="s">
        <v>446</v>
      </c>
      <c r="D1854" s="43">
        <v>23920.9</v>
      </c>
      <c r="E1854" s="48">
        <f t="shared" si="32"/>
        <v>23920.9</v>
      </c>
      <c r="F1854" s="61" t="e">
        <f>#REF!</f>
        <v>#REF!</v>
      </c>
    </row>
    <row r="1855" spans="1:6" s="5" customFormat="1" ht="15.75" hidden="1" outlineLevel="4" x14ac:dyDescent="0.25">
      <c r="A1855" s="29" t="s">
        <v>460</v>
      </c>
      <c r="B1855" s="27">
        <v>951</v>
      </c>
      <c r="C1855" s="47" t="s">
        <v>446</v>
      </c>
      <c r="D1855" s="43">
        <v>23920.9</v>
      </c>
      <c r="E1855" s="48">
        <f t="shared" si="32"/>
        <v>23920.9</v>
      </c>
      <c r="F1855" s="61" t="e">
        <f>#REF!</f>
        <v>#REF!</v>
      </c>
    </row>
    <row r="1856" spans="1:6" s="5" customFormat="1" ht="22.5" hidden="1" outlineLevel="5" x14ac:dyDescent="0.25">
      <c r="A1856" s="45" t="s">
        <v>219</v>
      </c>
      <c r="B1856" s="27">
        <v>951</v>
      </c>
      <c r="C1856" s="47" t="s">
        <v>446</v>
      </c>
      <c r="D1856" s="43">
        <v>23920.9</v>
      </c>
      <c r="E1856" s="48">
        <f t="shared" si="32"/>
        <v>23920.9</v>
      </c>
      <c r="F1856" s="61" t="e">
        <f>#REF!</f>
        <v>#REF!</v>
      </c>
    </row>
    <row r="1857" spans="1:6" s="5" customFormat="1" ht="22.5" hidden="1" outlineLevel="6" x14ac:dyDescent="0.25">
      <c r="A1857" s="45" t="s">
        <v>495</v>
      </c>
      <c r="B1857" s="27">
        <v>951</v>
      </c>
      <c r="C1857" s="47" t="s">
        <v>446</v>
      </c>
      <c r="D1857" s="43">
        <v>23920.9</v>
      </c>
      <c r="E1857" s="48">
        <f t="shared" si="32"/>
        <v>23920.9</v>
      </c>
      <c r="F1857" s="61" t="e">
        <f>#REF!</f>
        <v>#REF!</v>
      </c>
    </row>
    <row r="1858" spans="1:6" s="5" customFormat="1" ht="15.75" hidden="1" outlineLevel="7" x14ac:dyDescent="0.25">
      <c r="A1858" s="45" t="s">
        <v>36</v>
      </c>
      <c r="B1858" s="27">
        <v>951</v>
      </c>
      <c r="C1858" s="51" t="s">
        <v>446</v>
      </c>
      <c r="D1858" s="52">
        <v>23920.9</v>
      </c>
      <c r="E1858" s="48">
        <f t="shared" si="32"/>
        <v>23920.9</v>
      </c>
      <c r="F1858" s="61" t="e">
        <f>#REF!</f>
        <v>#REF!</v>
      </c>
    </row>
    <row r="1859" spans="1:6" s="5" customFormat="1" ht="15.75" hidden="1" outlineLevel="1" x14ac:dyDescent="0.25">
      <c r="A1859" s="45" t="s">
        <v>291</v>
      </c>
      <c r="B1859" s="27">
        <v>951</v>
      </c>
      <c r="C1859" s="47" t="s">
        <v>497</v>
      </c>
      <c r="D1859" s="43">
        <v>2142143.9</v>
      </c>
      <c r="E1859" s="48">
        <f t="shared" si="32"/>
        <v>2142143.9</v>
      </c>
      <c r="F1859" s="61" t="e">
        <f>#REF!</f>
        <v>#REF!</v>
      </c>
    </row>
    <row r="1860" spans="1:6" s="5" customFormat="1" ht="15.75" hidden="1" outlineLevel="2" x14ac:dyDescent="0.25">
      <c r="A1860" s="29" t="s">
        <v>460</v>
      </c>
      <c r="B1860" s="27">
        <v>951</v>
      </c>
      <c r="C1860" s="47" t="s">
        <v>497</v>
      </c>
      <c r="D1860" s="43">
        <v>2140996.4</v>
      </c>
      <c r="E1860" s="48">
        <f t="shared" si="32"/>
        <v>2140996.4</v>
      </c>
      <c r="F1860" s="61" t="e">
        <f>#REF!</f>
        <v>#REF!</v>
      </c>
    </row>
    <row r="1861" spans="1:6" s="5" customFormat="1" ht="15.75" hidden="1" outlineLevel="3" x14ac:dyDescent="0.25">
      <c r="A1861" s="45" t="s">
        <v>496</v>
      </c>
      <c r="B1861" s="27">
        <v>951</v>
      </c>
      <c r="C1861" s="47" t="s">
        <v>497</v>
      </c>
      <c r="D1861" s="43">
        <v>42535.9</v>
      </c>
      <c r="E1861" s="48">
        <f t="shared" si="32"/>
        <v>42535.9</v>
      </c>
      <c r="F1861" s="61" t="e">
        <f>#REF!</f>
        <v>#REF!</v>
      </c>
    </row>
    <row r="1862" spans="1:6" s="5" customFormat="1" ht="15.75" hidden="1" outlineLevel="4" x14ac:dyDescent="0.25">
      <c r="A1862" s="45" t="s">
        <v>251</v>
      </c>
      <c r="B1862" s="27">
        <v>951</v>
      </c>
      <c r="C1862" s="47" t="s">
        <v>497</v>
      </c>
      <c r="D1862" s="43">
        <v>42535.9</v>
      </c>
      <c r="E1862" s="48">
        <f t="shared" si="32"/>
        <v>42535.9</v>
      </c>
      <c r="F1862" s="61" t="e">
        <f>#REF!</f>
        <v>#REF!</v>
      </c>
    </row>
    <row r="1863" spans="1:6" s="5" customFormat="1" ht="22.5" hidden="1" outlineLevel="5" x14ac:dyDescent="0.25">
      <c r="A1863" s="45" t="s">
        <v>498</v>
      </c>
      <c r="B1863" s="27">
        <v>951</v>
      </c>
      <c r="C1863" s="47" t="s">
        <v>497</v>
      </c>
      <c r="D1863" s="43">
        <v>42535.9</v>
      </c>
      <c r="E1863" s="48">
        <f t="shared" si="32"/>
        <v>42535.9</v>
      </c>
      <c r="F1863" s="61" t="e">
        <f>#REF!</f>
        <v>#REF!</v>
      </c>
    </row>
    <row r="1864" spans="1:6" s="5" customFormat="1" ht="22.5" hidden="1" outlineLevel="6" x14ac:dyDescent="0.25">
      <c r="A1864" s="45" t="s">
        <v>499</v>
      </c>
      <c r="B1864" s="27">
        <v>951</v>
      </c>
      <c r="C1864" s="47" t="s">
        <v>497</v>
      </c>
      <c r="D1864" s="43">
        <v>42535.9</v>
      </c>
      <c r="E1864" s="48">
        <f t="shared" si="32"/>
        <v>42535.9</v>
      </c>
      <c r="F1864" s="61" t="e">
        <f>#REF!</f>
        <v>#REF!</v>
      </c>
    </row>
    <row r="1865" spans="1:6" s="5" customFormat="1" ht="15.75" hidden="1" outlineLevel="7" x14ac:dyDescent="0.25">
      <c r="A1865" s="45" t="s">
        <v>36</v>
      </c>
      <c r="B1865" s="27">
        <v>951</v>
      </c>
      <c r="C1865" s="51" t="s">
        <v>497</v>
      </c>
      <c r="D1865" s="52">
        <v>42535.9</v>
      </c>
      <c r="E1865" s="48">
        <f t="shared" si="32"/>
        <v>42535.9</v>
      </c>
      <c r="F1865" s="61" t="e">
        <f>#REF!</f>
        <v>#REF!</v>
      </c>
    </row>
    <row r="1866" spans="1:6" s="5" customFormat="1" ht="15.75" hidden="1" outlineLevel="3" x14ac:dyDescent="0.25">
      <c r="A1866" s="45" t="s">
        <v>432</v>
      </c>
      <c r="B1866" s="27">
        <v>951</v>
      </c>
      <c r="C1866" s="47" t="s">
        <v>497</v>
      </c>
      <c r="D1866" s="43">
        <v>147885.5</v>
      </c>
      <c r="E1866" s="48">
        <f t="shared" si="32"/>
        <v>147885.5</v>
      </c>
      <c r="F1866" s="61" t="e">
        <f>#REF!</f>
        <v>#REF!</v>
      </c>
    </row>
    <row r="1867" spans="1:6" s="5" customFormat="1" ht="15.75" hidden="1" outlineLevel="4" x14ac:dyDescent="0.25">
      <c r="A1867" s="29" t="s">
        <v>453</v>
      </c>
      <c r="B1867" s="27">
        <v>951</v>
      </c>
      <c r="C1867" s="47" t="s">
        <v>497</v>
      </c>
      <c r="D1867" s="43">
        <v>147885.5</v>
      </c>
      <c r="E1867" s="48">
        <f t="shared" si="32"/>
        <v>147885.5</v>
      </c>
      <c r="F1867" s="61" t="e">
        <f>#REF!</f>
        <v>#REF!</v>
      </c>
    </row>
    <row r="1868" spans="1:6" s="5" customFormat="1" ht="22.5" hidden="1" outlineLevel="5" x14ac:dyDescent="0.25">
      <c r="A1868" s="45" t="s">
        <v>500</v>
      </c>
      <c r="B1868" s="27">
        <v>951</v>
      </c>
      <c r="C1868" s="47" t="s">
        <v>497</v>
      </c>
      <c r="D1868" s="43">
        <v>147885.5</v>
      </c>
      <c r="E1868" s="48">
        <f t="shared" si="32"/>
        <v>147885.5</v>
      </c>
      <c r="F1868" s="61" t="e">
        <f>#REF!</f>
        <v>#REF!</v>
      </c>
    </row>
    <row r="1869" spans="1:6" s="5" customFormat="1" ht="15.75" hidden="1" outlineLevel="6" x14ac:dyDescent="0.25">
      <c r="A1869" s="45" t="s">
        <v>501</v>
      </c>
      <c r="B1869" s="27">
        <v>951</v>
      </c>
      <c r="C1869" s="47" t="s">
        <v>497</v>
      </c>
      <c r="D1869" s="43">
        <v>147885.5</v>
      </c>
      <c r="E1869" s="48">
        <f t="shared" si="32"/>
        <v>147885.5</v>
      </c>
      <c r="F1869" s="61" t="e">
        <f>#REF!</f>
        <v>#REF!</v>
      </c>
    </row>
    <row r="1870" spans="1:6" s="5" customFormat="1" ht="15.75" hidden="1" outlineLevel="7" x14ac:dyDescent="0.25">
      <c r="A1870" s="45" t="s">
        <v>36</v>
      </c>
      <c r="B1870" s="27">
        <v>951</v>
      </c>
      <c r="C1870" s="51" t="s">
        <v>497</v>
      </c>
      <c r="D1870" s="52">
        <v>145700</v>
      </c>
      <c r="E1870" s="48">
        <f t="shared" si="32"/>
        <v>145700</v>
      </c>
      <c r="F1870" s="61" t="e">
        <f>#REF!</f>
        <v>#REF!</v>
      </c>
    </row>
    <row r="1871" spans="1:6" s="5" customFormat="1" ht="15.75" hidden="1" outlineLevel="7" x14ac:dyDescent="0.25">
      <c r="A1871" s="45" t="s">
        <v>291</v>
      </c>
      <c r="B1871" s="27">
        <v>951</v>
      </c>
      <c r="C1871" s="51" t="s">
        <v>497</v>
      </c>
      <c r="D1871" s="52">
        <v>2185.5</v>
      </c>
      <c r="E1871" s="48">
        <f t="shared" si="32"/>
        <v>2185.5</v>
      </c>
      <c r="F1871" s="61" t="e">
        <f>#REF!</f>
        <v>#REF!</v>
      </c>
    </row>
    <row r="1872" spans="1:6" s="5" customFormat="1" ht="22.5" hidden="1" outlineLevel="3" x14ac:dyDescent="0.25">
      <c r="A1872" s="29" t="s">
        <v>292</v>
      </c>
      <c r="B1872" s="27">
        <v>951</v>
      </c>
      <c r="C1872" s="47" t="s">
        <v>497</v>
      </c>
      <c r="D1872" s="43">
        <v>236877.2</v>
      </c>
      <c r="E1872" s="48">
        <f t="shared" si="32"/>
        <v>236877.2</v>
      </c>
      <c r="F1872" s="61" t="e">
        <f>#REF!</f>
        <v>#REF!</v>
      </c>
    </row>
    <row r="1873" spans="1:6" s="5" customFormat="1" ht="15.75" hidden="1" outlineLevel="5" x14ac:dyDescent="0.25">
      <c r="A1873" s="29" t="s">
        <v>336</v>
      </c>
      <c r="B1873" s="27">
        <v>951</v>
      </c>
      <c r="C1873" s="47" t="s">
        <v>497</v>
      </c>
      <c r="D1873" s="43">
        <v>236877.2</v>
      </c>
      <c r="E1873" s="48">
        <f t="shared" si="32"/>
        <v>236877.2</v>
      </c>
      <c r="F1873" s="61" t="e">
        <f>#REF!</f>
        <v>#REF!</v>
      </c>
    </row>
    <row r="1874" spans="1:6" s="5" customFormat="1" ht="45" hidden="1" outlineLevel="6" x14ac:dyDescent="0.25">
      <c r="A1874" s="45" t="s">
        <v>502</v>
      </c>
      <c r="B1874" s="27">
        <v>951</v>
      </c>
      <c r="C1874" s="47" t="s">
        <v>497</v>
      </c>
      <c r="D1874" s="43">
        <v>236877.2</v>
      </c>
      <c r="E1874" s="48">
        <f t="shared" si="32"/>
        <v>236877.2</v>
      </c>
      <c r="F1874" s="61" t="e">
        <f>#REF!</f>
        <v>#REF!</v>
      </c>
    </row>
    <row r="1875" spans="1:6" s="5" customFormat="1" ht="15.75" hidden="1" outlineLevel="7" x14ac:dyDescent="0.25">
      <c r="A1875" s="45" t="s">
        <v>36</v>
      </c>
      <c r="B1875" s="27">
        <v>951</v>
      </c>
      <c r="C1875" s="51" t="s">
        <v>497</v>
      </c>
      <c r="D1875" s="52">
        <v>236877.2</v>
      </c>
      <c r="E1875" s="48">
        <f t="shared" si="32"/>
        <v>236877.2</v>
      </c>
      <c r="F1875" s="61" t="e">
        <f>#REF!</f>
        <v>#REF!</v>
      </c>
    </row>
    <row r="1876" spans="1:6" s="5" customFormat="1" ht="15.75" hidden="1" outlineLevel="3" x14ac:dyDescent="0.25">
      <c r="A1876" s="45" t="s">
        <v>432</v>
      </c>
      <c r="B1876" s="27">
        <v>951</v>
      </c>
      <c r="C1876" s="47" t="s">
        <v>497</v>
      </c>
      <c r="D1876" s="43">
        <v>1148621.1000000001</v>
      </c>
      <c r="E1876" s="48">
        <f t="shared" si="32"/>
        <v>1148621.1000000001</v>
      </c>
      <c r="F1876" s="61" t="e">
        <f>#REF!</f>
        <v>#REF!</v>
      </c>
    </row>
    <row r="1877" spans="1:6" s="5" customFormat="1" ht="15.75" hidden="1" outlineLevel="5" x14ac:dyDescent="0.25">
      <c r="A1877" s="29" t="s">
        <v>453</v>
      </c>
      <c r="B1877" s="27">
        <v>951</v>
      </c>
      <c r="C1877" s="47" t="s">
        <v>497</v>
      </c>
      <c r="D1877" s="43">
        <v>1148621.1000000001</v>
      </c>
      <c r="E1877" s="48">
        <f t="shared" si="32"/>
        <v>1148621.1000000001</v>
      </c>
      <c r="F1877" s="61" t="e">
        <f>#REF!</f>
        <v>#REF!</v>
      </c>
    </row>
    <row r="1878" spans="1:6" s="5" customFormat="1" ht="45" hidden="1" outlineLevel="6" x14ac:dyDescent="0.25">
      <c r="A1878" s="45" t="s">
        <v>503</v>
      </c>
      <c r="B1878" s="27">
        <v>951</v>
      </c>
      <c r="C1878" s="47" t="s">
        <v>497</v>
      </c>
      <c r="D1878" s="43">
        <v>1148621.1000000001</v>
      </c>
      <c r="E1878" s="48">
        <f t="shared" si="32"/>
        <v>1148621.1000000001</v>
      </c>
      <c r="F1878" s="61" t="e">
        <f>#REF!</f>
        <v>#REF!</v>
      </c>
    </row>
    <row r="1879" spans="1:6" s="5" customFormat="1" ht="15.75" hidden="1" outlineLevel="7" x14ac:dyDescent="0.25">
      <c r="A1879" s="45" t="s">
        <v>36</v>
      </c>
      <c r="B1879" s="27">
        <v>951</v>
      </c>
      <c r="C1879" s="51" t="s">
        <v>497</v>
      </c>
      <c r="D1879" s="52">
        <v>2331.1</v>
      </c>
      <c r="E1879" s="48">
        <f t="shared" si="32"/>
        <v>2331.1</v>
      </c>
      <c r="F1879" s="61" t="e">
        <f>#REF!</f>
        <v>#REF!</v>
      </c>
    </row>
    <row r="1880" spans="1:6" s="5" customFormat="1" ht="15.75" hidden="1" outlineLevel="7" x14ac:dyDescent="0.25">
      <c r="A1880" s="45" t="s">
        <v>432</v>
      </c>
      <c r="B1880" s="27">
        <v>951</v>
      </c>
      <c r="C1880" s="51" t="s">
        <v>497</v>
      </c>
      <c r="D1880" s="52">
        <v>1146290</v>
      </c>
      <c r="E1880" s="48">
        <f t="shared" si="32"/>
        <v>1146290</v>
      </c>
      <c r="F1880" s="61" t="e">
        <f>#REF!</f>
        <v>#REF!</v>
      </c>
    </row>
    <row r="1881" spans="1:6" s="5" customFormat="1" ht="15.75" hidden="1" outlineLevel="3" x14ac:dyDescent="0.25">
      <c r="A1881" s="29" t="s">
        <v>453</v>
      </c>
      <c r="B1881" s="27">
        <v>951</v>
      </c>
      <c r="C1881" s="47" t="s">
        <v>497</v>
      </c>
      <c r="D1881" s="43">
        <v>565076.69999999995</v>
      </c>
      <c r="E1881" s="48">
        <f t="shared" si="32"/>
        <v>565076.69999999995</v>
      </c>
      <c r="F1881" s="61" t="e">
        <f>#REF!</f>
        <v>#REF!</v>
      </c>
    </row>
    <row r="1882" spans="1:6" s="5" customFormat="1" ht="15.75" hidden="1" outlineLevel="5" x14ac:dyDescent="0.25">
      <c r="A1882" s="29" t="s">
        <v>437</v>
      </c>
      <c r="B1882" s="27">
        <v>951</v>
      </c>
      <c r="C1882" s="47" t="s">
        <v>497</v>
      </c>
      <c r="D1882" s="43">
        <v>565076.69999999995</v>
      </c>
      <c r="E1882" s="48">
        <f t="shared" si="32"/>
        <v>565076.69999999995</v>
      </c>
      <c r="F1882" s="61" t="e">
        <f>#REF!</f>
        <v>#REF!</v>
      </c>
    </row>
    <row r="1883" spans="1:6" s="5" customFormat="1" ht="22.5" hidden="1" outlineLevel="6" x14ac:dyDescent="0.25">
      <c r="A1883" s="45" t="s">
        <v>504</v>
      </c>
      <c r="B1883" s="27">
        <v>951</v>
      </c>
      <c r="C1883" s="47" t="s">
        <v>497</v>
      </c>
      <c r="D1883" s="43">
        <v>565076.69999999995</v>
      </c>
      <c r="E1883" s="48">
        <f t="shared" si="32"/>
        <v>565076.69999999995</v>
      </c>
      <c r="F1883" s="61" t="e">
        <f>#REF!</f>
        <v>#REF!</v>
      </c>
    </row>
    <row r="1884" spans="1:6" s="5" customFormat="1" ht="15.75" hidden="1" outlineLevel="7" x14ac:dyDescent="0.25">
      <c r="A1884" s="45" t="s">
        <v>36</v>
      </c>
      <c r="B1884" s="27">
        <v>951</v>
      </c>
      <c r="C1884" s="51" t="s">
        <v>497</v>
      </c>
      <c r="D1884" s="52">
        <v>565076.69999999995</v>
      </c>
      <c r="E1884" s="48">
        <f t="shared" si="32"/>
        <v>565076.69999999995</v>
      </c>
      <c r="F1884" s="61" t="e">
        <f>#REF!</f>
        <v>#REF!</v>
      </c>
    </row>
    <row r="1885" spans="1:6" s="5" customFormat="1" ht="15.75" hidden="1" outlineLevel="2" x14ac:dyDescent="0.25">
      <c r="A1885" s="45" t="s">
        <v>291</v>
      </c>
      <c r="B1885" s="27">
        <v>951</v>
      </c>
      <c r="C1885" s="47" t="s">
        <v>497</v>
      </c>
      <c r="D1885" s="43">
        <v>1147.5</v>
      </c>
      <c r="E1885" s="48">
        <f t="shared" si="32"/>
        <v>1147.5</v>
      </c>
      <c r="F1885" s="61" t="e">
        <f>#REF!</f>
        <v>#REF!</v>
      </c>
    </row>
    <row r="1886" spans="1:6" s="5" customFormat="1" ht="22.5" hidden="1" outlineLevel="3" x14ac:dyDescent="0.25">
      <c r="A1886" s="29" t="s">
        <v>292</v>
      </c>
      <c r="B1886" s="27">
        <v>951</v>
      </c>
      <c r="C1886" s="47" t="s">
        <v>497</v>
      </c>
      <c r="D1886" s="43">
        <v>1147.5</v>
      </c>
      <c r="E1886" s="48">
        <f t="shared" si="32"/>
        <v>1147.5</v>
      </c>
      <c r="F1886" s="61" t="e">
        <f>#REF!</f>
        <v>#REF!</v>
      </c>
    </row>
    <row r="1887" spans="1:6" s="5" customFormat="1" ht="15.75" hidden="1" outlineLevel="5" x14ac:dyDescent="0.25">
      <c r="A1887" s="45" t="s">
        <v>505</v>
      </c>
      <c r="B1887" s="27">
        <v>951</v>
      </c>
      <c r="C1887" s="47" t="s">
        <v>497</v>
      </c>
      <c r="D1887" s="43">
        <v>52</v>
      </c>
      <c r="E1887" s="48">
        <f t="shared" si="32"/>
        <v>52</v>
      </c>
      <c r="F1887" s="61" t="e">
        <f>#REF!</f>
        <v>#REF!</v>
      </c>
    </row>
    <row r="1888" spans="1:6" s="5" customFormat="1" ht="22.5" hidden="1" outlineLevel="6" x14ac:dyDescent="0.25">
      <c r="A1888" s="45" t="s">
        <v>506</v>
      </c>
      <c r="B1888" s="27">
        <v>951</v>
      </c>
      <c r="C1888" s="47" t="s">
        <v>497</v>
      </c>
      <c r="D1888" s="43">
        <v>52</v>
      </c>
      <c r="E1888" s="48">
        <f t="shared" si="32"/>
        <v>52</v>
      </c>
      <c r="F1888" s="61" t="e">
        <f>#REF!</f>
        <v>#REF!</v>
      </c>
    </row>
    <row r="1889" spans="1:6" s="5" customFormat="1" ht="33.75" hidden="1" outlineLevel="7" x14ac:dyDescent="0.25">
      <c r="A1889" s="45" t="s">
        <v>16</v>
      </c>
      <c r="B1889" s="27">
        <v>951</v>
      </c>
      <c r="C1889" s="51" t="s">
        <v>497</v>
      </c>
      <c r="D1889" s="52">
        <v>52</v>
      </c>
      <c r="E1889" s="48">
        <f t="shared" si="32"/>
        <v>52</v>
      </c>
      <c r="F1889" s="61" t="e">
        <f>#REF!</f>
        <v>#REF!</v>
      </c>
    </row>
    <row r="1890" spans="1:6" s="5" customFormat="1" ht="15.75" hidden="1" outlineLevel="5" x14ac:dyDescent="0.25">
      <c r="A1890" s="45" t="s">
        <v>80</v>
      </c>
      <c r="B1890" s="27">
        <v>951</v>
      </c>
      <c r="C1890" s="47" t="s">
        <v>497</v>
      </c>
      <c r="D1890" s="43">
        <v>1095.5</v>
      </c>
      <c r="E1890" s="48">
        <f t="shared" si="32"/>
        <v>1095.5</v>
      </c>
      <c r="F1890" s="61" t="e">
        <f>#REF!</f>
        <v>#REF!</v>
      </c>
    </row>
    <row r="1891" spans="1:6" s="5" customFormat="1" ht="15.75" hidden="1" outlineLevel="6" x14ac:dyDescent="0.25">
      <c r="A1891" s="29" t="s">
        <v>26</v>
      </c>
      <c r="B1891" s="27">
        <v>951</v>
      </c>
      <c r="C1891" s="47" t="s">
        <v>497</v>
      </c>
      <c r="D1891" s="43">
        <v>1095.5</v>
      </c>
      <c r="E1891" s="48">
        <f t="shared" si="32"/>
        <v>1095.5</v>
      </c>
      <c r="F1891" s="61" t="e">
        <f>#REF!</f>
        <v>#REF!</v>
      </c>
    </row>
    <row r="1892" spans="1:6" s="5" customFormat="1" ht="15.75" hidden="1" outlineLevel="7" x14ac:dyDescent="0.25">
      <c r="A1892" s="45" t="s">
        <v>28</v>
      </c>
      <c r="B1892" s="27">
        <v>951</v>
      </c>
      <c r="C1892" s="51" t="s">
        <v>497</v>
      </c>
      <c r="D1892" s="52">
        <v>1095.5</v>
      </c>
      <c r="E1892" s="48">
        <f t="shared" si="32"/>
        <v>1095.5</v>
      </c>
      <c r="F1892" s="61" t="e">
        <f>#REF!</f>
        <v>#REF!</v>
      </c>
    </row>
    <row r="1893" spans="1:6" s="5" customFormat="1" ht="15.75" hidden="1" outlineLevel="1" x14ac:dyDescent="0.25">
      <c r="A1893" s="45" t="s">
        <v>30</v>
      </c>
      <c r="B1893" s="27">
        <v>951</v>
      </c>
      <c r="C1893" s="47" t="s">
        <v>508</v>
      </c>
      <c r="D1893" s="43">
        <v>1367604.9</v>
      </c>
      <c r="E1893" s="48">
        <f t="shared" si="32"/>
        <v>1367604.9</v>
      </c>
      <c r="F1893" s="61" t="e">
        <f>#REF!</f>
        <v>#REF!</v>
      </c>
    </row>
    <row r="1894" spans="1:6" s="5" customFormat="1" ht="15.75" hidden="1" outlineLevel="2" x14ac:dyDescent="0.25">
      <c r="A1894" s="29" t="s">
        <v>34</v>
      </c>
      <c r="B1894" s="27">
        <v>951</v>
      </c>
      <c r="C1894" s="47" t="s">
        <v>508</v>
      </c>
      <c r="D1894" s="43">
        <v>1075824.6000000001</v>
      </c>
      <c r="E1894" s="48">
        <f t="shared" si="32"/>
        <v>1075824.6000000001</v>
      </c>
      <c r="F1894" s="61" t="e">
        <f>#REF!</f>
        <v>#REF!</v>
      </c>
    </row>
    <row r="1895" spans="1:6" s="5" customFormat="1" ht="15.75" hidden="1" outlineLevel="3" x14ac:dyDescent="0.25">
      <c r="A1895" s="45" t="s">
        <v>507</v>
      </c>
      <c r="B1895" s="27">
        <v>951</v>
      </c>
      <c r="C1895" s="47" t="s">
        <v>508</v>
      </c>
      <c r="D1895" s="43">
        <v>2660.8</v>
      </c>
      <c r="E1895" s="48">
        <f t="shared" si="32"/>
        <v>2660.8</v>
      </c>
      <c r="F1895" s="61" t="e">
        <f>#REF!</f>
        <v>#REF!</v>
      </c>
    </row>
    <row r="1896" spans="1:6" s="5" customFormat="1" ht="22.5" hidden="1" outlineLevel="5" x14ac:dyDescent="0.25">
      <c r="A1896" s="45" t="s">
        <v>13</v>
      </c>
      <c r="B1896" s="27">
        <v>951</v>
      </c>
      <c r="C1896" s="47" t="s">
        <v>508</v>
      </c>
      <c r="D1896" s="43">
        <v>2660.8</v>
      </c>
      <c r="E1896" s="48">
        <f t="shared" si="32"/>
        <v>2660.8</v>
      </c>
      <c r="F1896" s="61" t="e">
        <f>#REF!</f>
        <v>#REF!</v>
      </c>
    </row>
    <row r="1897" spans="1:6" s="5" customFormat="1" ht="22.5" hidden="1" outlineLevel="6" x14ac:dyDescent="0.25">
      <c r="A1897" s="45" t="s">
        <v>55</v>
      </c>
      <c r="B1897" s="27">
        <v>951</v>
      </c>
      <c r="C1897" s="47" t="s">
        <v>508</v>
      </c>
      <c r="D1897" s="43">
        <v>2660.8</v>
      </c>
      <c r="E1897" s="48">
        <f t="shared" si="32"/>
        <v>2660.8</v>
      </c>
      <c r="F1897" s="61" t="e">
        <f>#REF!</f>
        <v>#REF!</v>
      </c>
    </row>
    <row r="1898" spans="1:6" s="5" customFormat="1" ht="33.75" hidden="1" outlineLevel="7" x14ac:dyDescent="0.25">
      <c r="A1898" s="45" t="s">
        <v>16</v>
      </c>
      <c r="B1898" s="27">
        <v>951</v>
      </c>
      <c r="C1898" s="51" t="s">
        <v>508</v>
      </c>
      <c r="D1898" s="52">
        <v>2660.8</v>
      </c>
      <c r="E1898" s="48">
        <f t="shared" si="32"/>
        <v>2660.8</v>
      </c>
      <c r="F1898" s="61" t="e">
        <f>#REF!</f>
        <v>#REF!</v>
      </c>
    </row>
    <row r="1899" spans="1:6" s="5" customFormat="1" ht="15.75" hidden="1" outlineLevel="3" x14ac:dyDescent="0.25">
      <c r="A1899" s="45" t="s">
        <v>18</v>
      </c>
      <c r="B1899" s="27">
        <v>951</v>
      </c>
      <c r="C1899" s="47" t="s">
        <v>508</v>
      </c>
      <c r="D1899" s="43">
        <v>184164.5</v>
      </c>
      <c r="E1899" s="48">
        <f t="shared" si="32"/>
        <v>184164.5</v>
      </c>
      <c r="F1899" s="61" t="e">
        <f>#REF!</f>
        <v>#REF!</v>
      </c>
    </row>
    <row r="1900" spans="1:6" s="5" customFormat="1" ht="15.75" hidden="1" outlineLevel="5" x14ac:dyDescent="0.25">
      <c r="A1900" s="29" t="s">
        <v>20</v>
      </c>
      <c r="B1900" s="27">
        <v>951</v>
      </c>
      <c r="C1900" s="47" t="s">
        <v>508</v>
      </c>
      <c r="D1900" s="43">
        <v>165842.79999999999</v>
      </c>
      <c r="E1900" s="48">
        <f t="shared" si="32"/>
        <v>165842.79999999999</v>
      </c>
      <c r="F1900" s="61" t="e">
        <f>#REF!</f>
        <v>#REF!</v>
      </c>
    </row>
    <row r="1901" spans="1:6" s="5" customFormat="1" ht="15.75" hidden="1" outlineLevel="6" x14ac:dyDescent="0.25">
      <c r="A1901" s="45" t="s">
        <v>24</v>
      </c>
      <c r="B1901" s="27">
        <v>951</v>
      </c>
      <c r="C1901" s="47" t="s">
        <v>508</v>
      </c>
      <c r="D1901" s="43">
        <v>165842.79999999999</v>
      </c>
      <c r="E1901" s="48">
        <f t="shared" si="32"/>
        <v>165842.79999999999</v>
      </c>
      <c r="F1901" s="61" t="e">
        <f>#REF!</f>
        <v>#REF!</v>
      </c>
    </row>
    <row r="1902" spans="1:6" s="5" customFormat="1" ht="33.75" hidden="1" outlineLevel="7" x14ac:dyDescent="0.25">
      <c r="A1902" s="45" t="s">
        <v>16</v>
      </c>
      <c r="B1902" s="27">
        <v>951</v>
      </c>
      <c r="C1902" s="51" t="s">
        <v>508</v>
      </c>
      <c r="D1902" s="52">
        <v>165730.1</v>
      </c>
      <c r="E1902" s="48">
        <f t="shared" si="32"/>
        <v>165730.1</v>
      </c>
      <c r="F1902" s="61" t="e">
        <f>#REF!</f>
        <v>#REF!</v>
      </c>
    </row>
    <row r="1903" spans="1:6" s="5" customFormat="1" ht="15.75" hidden="1" outlineLevel="7" x14ac:dyDescent="0.25">
      <c r="A1903" s="45" t="s">
        <v>18</v>
      </c>
      <c r="B1903" s="27">
        <v>951</v>
      </c>
      <c r="C1903" s="51" t="s">
        <v>508</v>
      </c>
      <c r="D1903" s="52">
        <v>112.7</v>
      </c>
      <c r="E1903" s="48">
        <f t="shared" si="32"/>
        <v>112.7</v>
      </c>
      <c r="F1903" s="61" t="e">
        <f>#REF!</f>
        <v>#REF!</v>
      </c>
    </row>
    <row r="1904" spans="1:6" s="5" customFormat="1" ht="15.75" hidden="1" outlineLevel="5" x14ac:dyDescent="0.25">
      <c r="A1904" s="29" t="s">
        <v>20</v>
      </c>
      <c r="B1904" s="27">
        <v>951</v>
      </c>
      <c r="C1904" s="47" t="s">
        <v>508</v>
      </c>
      <c r="D1904" s="43">
        <v>17849.7</v>
      </c>
      <c r="E1904" s="48">
        <f t="shared" si="32"/>
        <v>17849.7</v>
      </c>
      <c r="F1904" s="61" t="e">
        <f>#REF!</f>
        <v>#REF!</v>
      </c>
    </row>
    <row r="1905" spans="1:6" s="5" customFormat="1" ht="15.75" hidden="1" outlineLevel="6" x14ac:dyDescent="0.25">
      <c r="A1905" s="29" t="s">
        <v>26</v>
      </c>
      <c r="B1905" s="27">
        <v>951</v>
      </c>
      <c r="C1905" s="47" t="s">
        <v>508</v>
      </c>
      <c r="D1905" s="43">
        <v>17849.7</v>
      </c>
      <c r="E1905" s="48">
        <f t="shared" si="32"/>
        <v>17849.7</v>
      </c>
      <c r="F1905" s="61" t="e">
        <f>#REF!</f>
        <v>#REF!</v>
      </c>
    </row>
    <row r="1906" spans="1:6" s="5" customFormat="1" ht="15.75" hidden="1" outlineLevel="7" x14ac:dyDescent="0.25">
      <c r="A1906" s="45" t="s">
        <v>28</v>
      </c>
      <c r="B1906" s="27">
        <v>951</v>
      </c>
      <c r="C1906" s="51" t="s">
        <v>508</v>
      </c>
      <c r="D1906" s="52">
        <v>5482.3</v>
      </c>
      <c r="E1906" s="48">
        <f t="shared" ref="E1906:E1969" si="33">D1906</f>
        <v>5482.3</v>
      </c>
      <c r="F1906" s="61" t="e">
        <f>#REF!</f>
        <v>#REF!</v>
      </c>
    </row>
    <row r="1907" spans="1:6" s="5" customFormat="1" ht="15.75" hidden="1" outlineLevel="7" x14ac:dyDescent="0.25">
      <c r="A1907" s="45" t="s">
        <v>30</v>
      </c>
      <c r="B1907" s="27">
        <v>951</v>
      </c>
      <c r="C1907" s="51" t="s">
        <v>508</v>
      </c>
      <c r="D1907" s="52">
        <v>12367.4</v>
      </c>
      <c r="E1907" s="48">
        <f t="shared" si="33"/>
        <v>12367.4</v>
      </c>
      <c r="F1907" s="61" t="e">
        <f>#REF!</f>
        <v>#REF!</v>
      </c>
    </row>
    <row r="1908" spans="1:6" s="5" customFormat="1" ht="15.75" hidden="1" outlineLevel="5" x14ac:dyDescent="0.25">
      <c r="A1908" s="29" t="s">
        <v>32</v>
      </c>
      <c r="B1908" s="27">
        <v>951</v>
      </c>
      <c r="C1908" s="47" t="s">
        <v>508</v>
      </c>
      <c r="D1908" s="43">
        <v>472</v>
      </c>
      <c r="E1908" s="48">
        <f t="shared" si="33"/>
        <v>472</v>
      </c>
      <c r="F1908" s="61" t="e">
        <f>#REF!</f>
        <v>#REF!</v>
      </c>
    </row>
    <row r="1909" spans="1:6" s="5" customFormat="1" ht="15.75" hidden="1" outlineLevel="6" x14ac:dyDescent="0.25">
      <c r="A1909" s="29" t="s">
        <v>34</v>
      </c>
      <c r="B1909" s="27">
        <v>951</v>
      </c>
      <c r="C1909" s="47" t="s">
        <v>508</v>
      </c>
      <c r="D1909" s="43">
        <v>472</v>
      </c>
      <c r="E1909" s="48">
        <f t="shared" si="33"/>
        <v>472</v>
      </c>
      <c r="F1909" s="61" t="e">
        <f>#REF!</f>
        <v>#REF!</v>
      </c>
    </row>
    <row r="1910" spans="1:6" s="5" customFormat="1" ht="15.75" hidden="1" outlineLevel="7" x14ac:dyDescent="0.25">
      <c r="A1910" s="45" t="s">
        <v>47</v>
      </c>
      <c r="B1910" s="27">
        <v>951</v>
      </c>
      <c r="C1910" s="51" t="s">
        <v>508</v>
      </c>
      <c r="D1910" s="52">
        <v>350</v>
      </c>
      <c r="E1910" s="48">
        <f t="shared" si="33"/>
        <v>350</v>
      </c>
      <c r="F1910" s="61" t="e">
        <f>#REF!</f>
        <v>#REF!</v>
      </c>
    </row>
    <row r="1911" spans="1:6" s="5" customFormat="1" ht="15.75" hidden="1" outlineLevel="7" x14ac:dyDescent="0.25">
      <c r="A1911" s="45" t="s">
        <v>49</v>
      </c>
      <c r="B1911" s="27">
        <v>951</v>
      </c>
      <c r="C1911" s="51" t="s">
        <v>508</v>
      </c>
      <c r="D1911" s="52">
        <v>122</v>
      </c>
      <c r="E1911" s="48">
        <f t="shared" si="33"/>
        <v>122</v>
      </c>
      <c r="F1911" s="61" t="e">
        <f>#REF!</f>
        <v>#REF!</v>
      </c>
    </row>
    <row r="1912" spans="1:6" s="5" customFormat="1" ht="15.75" hidden="1" outlineLevel="3" x14ac:dyDescent="0.25">
      <c r="A1912" s="29" t="s">
        <v>56</v>
      </c>
      <c r="B1912" s="27">
        <v>951</v>
      </c>
      <c r="C1912" s="47" t="s">
        <v>508</v>
      </c>
      <c r="D1912" s="43">
        <v>826600.5</v>
      </c>
      <c r="E1912" s="48">
        <f t="shared" si="33"/>
        <v>826600.5</v>
      </c>
      <c r="F1912" s="61" t="e">
        <f>#REF!</f>
        <v>#REF!</v>
      </c>
    </row>
    <row r="1913" spans="1:6" s="5" customFormat="1" ht="15.75" hidden="1" outlineLevel="5" x14ac:dyDescent="0.25">
      <c r="A1913" s="29" t="s">
        <v>51</v>
      </c>
      <c r="B1913" s="27">
        <v>951</v>
      </c>
      <c r="C1913" s="47" t="s">
        <v>508</v>
      </c>
      <c r="D1913" s="43">
        <v>775734</v>
      </c>
      <c r="E1913" s="48">
        <f t="shared" si="33"/>
        <v>775734</v>
      </c>
      <c r="F1913" s="61" t="e">
        <f>#REF!</f>
        <v>#REF!</v>
      </c>
    </row>
    <row r="1914" spans="1:6" s="5" customFormat="1" ht="15.75" hidden="1" outlineLevel="6" x14ac:dyDescent="0.25">
      <c r="A1914" s="45" t="s">
        <v>61</v>
      </c>
      <c r="B1914" s="27">
        <v>951</v>
      </c>
      <c r="C1914" s="47" t="s">
        <v>508</v>
      </c>
      <c r="D1914" s="43">
        <v>775734</v>
      </c>
      <c r="E1914" s="48">
        <f t="shared" si="33"/>
        <v>775734</v>
      </c>
      <c r="F1914" s="61" t="e">
        <f>#REF!</f>
        <v>#REF!</v>
      </c>
    </row>
    <row r="1915" spans="1:6" s="5" customFormat="1" ht="33.75" hidden="1" outlineLevel="7" x14ac:dyDescent="0.25">
      <c r="A1915" s="45" t="s">
        <v>16</v>
      </c>
      <c r="B1915" s="27">
        <v>951</v>
      </c>
      <c r="C1915" s="51" t="s">
        <v>508</v>
      </c>
      <c r="D1915" s="52">
        <v>770123</v>
      </c>
      <c r="E1915" s="48">
        <f t="shared" si="33"/>
        <v>770123</v>
      </c>
      <c r="F1915" s="61" t="e">
        <f>#REF!</f>
        <v>#REF!</v>
      </c>
    </row>
    <row r="1916" spans="1:6" s="5" customFormat="1" ht="15.75" hidden="1" outlineLevel="7" x14ac:dyDescent="0.25">
      <c r="A1916" s="45" t="s">
        <v>18</v>
      </c>
      <c r="B1916" s="27">
        <v>951</v>
      </c>
      <c r="C1916" s="51" t="s">
        <v>508</v>
      </c>
      <c r="D1916" s="52">
        <v>5611</v>
      </c>
      <c r="E1916" s="48">
        <f t="shared" si="33"/>
        <v>5611</v>
      </c>
      <c r="F1916" s="61" t="e">
        <f>#REF!</f>
        <v>#REF!</v>
      </c>
    </row>
    <row r="1917" spans="1:6" s="5" customFormat="1" ht="15.75" hidden="1" outlineLevel="5" x14ac:dyDescent="0.25">
      <c r="A1917" s="29" t="s">
        <v>20</v>
      </c>
      <c r="B1917" s="27">
        <v>951</v>
      </c>
      <c r="C1917" s="47" t="s">
        <v>508</v>
      </c>
      <c r="D1917" s="43">
        <v>50431.8</v>
      </c>
      <c r="E1917" s="48">
        <f t="shared" si="33"/>
        <v>50431.8</v>
      </c>
      <c r="F1917" s="61" t="e">
        <f>#REF!</f>
        <v>#REF!</v>
      </c>
    </row>
    <row r="1918" spans="1:6" s="5" customFormat="1" ht="15.75" hidden="1" outlineLevel="6" x14ac:dyDescent="0.25">
      <c r="A1918" s="29" t="s">
        <v>26</v>
      </c>
      <c r="B1918" s="27">
        <v>951</v>
      </c>
      <c r="C1918" s="47" t="s">
        <v>508</v>
      </c>
      <c r="D1918" s="43">
        <v>50431.8</v>
      </c>
      <c r="E1918" s="48">
        <f t="shared" si="33"/>
        <v>50431.8</v>
      </c>
      <c r="F1918" s="61" t="e">
        <f>#REF!</f>
        <v>#REF!</v>
      </c>
    </row>
    <row r="1919" spans="1:6" s="5" customFormat="1" ht="15.75" hidden="1" outlineLevel="7" x14ac:dyDescent="0.25">
      <c r="A1919" s="45" t="s">
        <v>28</v>
      </c>
      <c r="B1919" s="27">
        <v>951</v>
      </c>
      <c r="C1919" s="51" t="s">
        <v>508</v>
      </c>
      <c r="D1919" s="52">
        <v>9912.7000000000007</v>
      </c>
      <c r="E1919" s="48">
        <f t="shared" si="33"/>
        <v>9912.7000000000007</v>
      </c>
      <c r="F1919" s="61" t="e">
        <f>#REF!</f>
        <v>#REF!</v>
      </c>
    </row>
    <row r="1920" spans="1:6" s="5" customFormat="1" ht="15.75" hidden="1" outlineLevel="7" x14ac:dyDescent="0.25">
      <c r="A1920" s="45" t="s">
        <v>30</v>
      </c>
      <c r="B1920" s="27">
        <v>951</v>
      </c>
      <c r="C1920" s="51" t="s">
        <v>508</v>
      </c>
      <c r="D1920" s="52">
        <v>40519.1</v>
      </c>
      <c r="E1920" s="48">
        <f t="shared" si="33"/>
        <v>40519.1</v>
      </c>
      <c r="F1920" s="61" t="e">
        <f>#REF!</f>
        <v>#REF!</v>
      </c>
    </row>
    <row r="1921" spans="1:6" s="5" customFormat="1" ht="15.75" hidden="1" outlineLevel="5" x14ac:dyDescent="0.25">
      <c r="A1921" s="29" t="s">
        <v>32</v>
      </c>
      <c r="B1921" s="27">
        <v>951</v>
      </c>
      <c r="C1921" s="47" t="s">
        <v>508</v>
      </c>
      <c r="D1921" s="43">
        <v>434.7</v>
      </c>
      <c r="E1921" s="48">
        <f t="shared" si="33"/>
        <v>434.7</v>
      </c>
      <c r="F1921" s="61" t="e">
        <f>#REF!</f>
        <v>#REF!</v>
      </c>
    </row>
    <row r="1922" spans="1:6" s="5" customFormat="1" ht="15.75" hidden="1" outlineLevel="6" x14ac:dyDescent="0.25">
      <c r="A1922" s="29" t="s">
        <v>34</v>
      </c>
      <c r="B1922" s="27">
        <v>951</v>
      </c>
      <c r="C1922" s="47" t="s">
        <v>508</v>
      </c>
      <c r="D1922" s="43">
        <v>434.7</v>
      </c>
      <c r="E1922" s="48">
        <f t="shared" si="33"/>
        <v>434.7</v>
      </c>
      <c r="F1922" s="61" t="e">
        <f>#REF!</f>
        <v>#REF!</v>
      </c>
    </row>
    <row r="1923" spans="1:6" s="5" customFormat="1" ht="15.75" hidden="1" outlineLevel="7" x14ac:dyDescent="0.25">
      <c r="A1923" s="45" t="s">
        <v>47</v>
      </c>
      <c r="B1923" s="27">
        <v>951</v>
      </c>
      <c r="C1923" s="51" t="s">
        <v>508</v>
      </c>
      <c r="D1923" s="52">
        <v>140.30000000000001</v>
      </c>
      <c r="E1923" s="48">
        <f t="shared" si="33"/>
        <v>140.30000000000001</v>
      </c>
      <c r="F1923" s="61" t="e">
        <f>#REF!</f>
        <v>#REF!</v>
      </c>
    </row>
    <row r="1924" spans="1:6" s="5" customFormat="1" ht="15.75" hidden="1" outlineLevel="7" x14ac:dyDescent="0.25">
      <c r="A1924" s="45" t="s">
        <v>49</v>
      </c>
      <c r="B1924" s="27">
        <v>951</v>
      </c>
      <c r="C1924" s="51" t="s">
        <v>508</v>
      </c>
      <c r="D1924" s="52">
        <v>294.39999999999998</v>
      </c>
      <c r="E1924" s="48">
        <f t="shared" si="33"/>
        <v>294.39999999999998</v>
      </c>
      <c r="F1924" s="61" t="e">
        <f>#REF!</f>
        <v>#REF!</v>
      </c>
    </row>
    <row r="1925" spans="1:6" s="5" customFormat="1" ht="15.75" hidden="1" outlineLevel="3" x14ac:dyDescent="0.25">
      <c r="A1925" s="29" t="s">
        <v>56</v>
      </c>
      <c r="B1925" s="27">
        <v>951</v>
      </c>
      <c r="C1925" s="47" t="s">
        <v>508</v>
      </c>
      <c r="D1925" s="43">
        <v>62398.8</v>
      </c>
      <c r="E1925" s="48">
        <f t="shared" si="33"/>
        <v>62398.8</v>
      </c>
      <c r="F1925" s="61" t="e">
        <f>#REF!</f>
        <v>#REF!</v>
      </c>
    </row>
    <row r="1926" spans="1:6" s="5" customFormat="1" ht="15.75" hidden="1" outlineLevel="5" x14ac:dyDescent="0.25">
      <c r="A1926" s="29" t="s">
        <v>51</v>
      </c>
      <c r="B1926" s="27">
        <v>951</v>
      </c>
      <c r="C1926" s="47" t="s">
        <v>508</v>
      </c>
      <c r="D1926" s="43">
        <v>62398.8</v>
      </c>
      <c r="E1926" s="48">
        <f t="shared" si="33"/>
        <v>62398.8</v>
      </c>
      <c r="F1926" s="61" t="e">
        <f>#REF!</f>
        <v>#REF!</v>
      </c>
    </row>
    <row r="1927" spans="1:6" s="5" customFormat="1" ht="33.75" hidden="1" outlineLevel="6" x14ac:dyDescent="0.25">
      <c r="A1927" s="45" t="s">
        <v>509</v>
      </c>
      <c r="B1927" s="27">
        <v>951</v>
      </c>
      <c r="C1927" s="47" t="s">
        <v>508</v>
      </c>
      <c r="D1927" s="43">
        <v>62398.8</v>
      </c>
      <c r="E1927" s="48">
        <f t="shared" si="33"/>
        <v>62398.8</v>
      </c>
      <c r="F1927" s="61" t="e">
        <f>#REF!</f>
        <v>#REF!</v>
      </c>
    </row>
    <row r="1928" spans="1:6" s="5" customFormat="1" ht="15.75" hidden="1" outlineLevel="7" x14ac:dyDescent="0.25">
      <c r="A1928" s="45" t="s">
        <v>100</v>
      </c>
      <c r="B1928" s="27">
        <v>951</v>
      </c>
      <c r="C1928" s="51" t="s">
        <v>508</v>
      </c>
      <c r="D1928" s="52">
        <v>62398.8</v>
      </c>
      <c r="E1928" s="48">
        <f t="shared" si="33"/>
        <v>62398.8</v>
      </c>
      <c r="F1928" s="61" t="e">
        <f>#REF!</f>
        <v>#REF!</v>
      </c>
    </row>
    <row r="1929" spans="1:6" s="5" customFormat="1" ht="15.75" hidden="1" outlineLevel="2" x14ac:dyDescent="0.25">
      <c r="A1929" s="45" t="s">
        <v>101</v>
      </c>
      <c r="B1929" s="27">
        <v>951</v>
      </c>
      <c r="C1929" s="47" t="s">
        <v>508</v>
      </c>
      <c r="D1929" s="43">
        <v>100000</v>
      </c>
      <c r="E1929" s="48">
        <f t="shared" si="33"/>
        <v>100000</v>
      </c>
      <c r="F1929" s="61" t="e">
        <f>#REF!</f>
        <v>#REF!</v>
      </c>
    </row>
    <row r="1930" spans="1:6" s="5" customFormat="1" ht="15.75" hidden="1" outlineLevel="3" x14ac:dyDescent="0.25">
      <c r="A1930" s="29" t="s">
        <v>101</v>
      </c>
      <c r="B1930" s="27">
        <v>951</v>
      </c>
      <c r="C1930" s="47" t="s">
        <v>508</v>
      </c>
      <c r="D1930" s="43">
        <v>100000</v>
      </c>
      <c r="E1930" s="48">
        <f t="shared" si="33"/>
        <v>100000</v>
      </c>
      <c r="F1930" s="61" t="e">
        <f>#REF!</f>
        <v>#REF!</v>
      </c>
    </row>
    <row r="1931" spans="1:6" s="5" customFormat="1" ht="15.75" hidden="1" outlineLevel="5" x14ac:dyDescent="0.25">
      <c r="A1931" s="45" t="s">
        <v>364</v>
      </c>
      <c r="B1931" s="27">
        <v>951</v>
      </c>
      <c r="C1931" s="47" t="s">
        <v>508</v>
      </c>
      <c r="D1931" s="43">
        <v>100000</v>
      </c>
      <c r="E1931" s="48">
        <f t="shared" si="33"/>
        <v>100000</v>
      </c>
      <c r="F1931" s="61" t="e">
        <f>#REF!</f>
        <v>#REF!</v>
      </c>
    </row>
    <row r="1932" spans="1:6" s="5" customFormat="1" ht="15.75" hidden="1" outlineLevel="6" x14ac:dyDescent="0.25">
      <c r="A1932" s="45" t="s">
        <v>510</v>
      </c>
      <c r="B1932" s="27">
        <v>951</v>
      </c>
      <c r="C1932" s="47" t="s">
        <v>508</v>
      </c>
      <c r="D1932" s="43">
        <v>100000</v>
      </c>
      <c r="E1932" s="48">
        <f t="shared" si="33"/>
        <v>100000</v>
      </c>
      <c r="F1932" s="61" t="e">
        <f>#REF!</f>
        <v>#REF!</v>
      </c>
    </row>
    <row r="1933" spans="1:6" s="5" customFormat="1" ht="15.75" hidden="1" outlineLevel="7" x14ac:dyDescent="0.25">
      <c r="A1933" s="45" t="s">
        <v>36</v>
      </c>
      <c r="B1933" s="27">
        <v>951</v>
      </c>
      <c r="C1933" s="51" t="s">
        <v>508</v>
      </c>
      <c r="D1933" s="52">
        <v>100000</v>
      </c>
      <c r="E1933" s="48">
        <f t="shared" si="33"/>
        <v>100000</v>
      </c>
      <c r="F1933" s="61" t="e">
        <f>#REF!</f>
        <v>#REF!</v>
      </c>
    </row>
    <row r="1934" spans="1:6" s="5" customFormat="1" ht="15.75" hidden="1" outlineLevel="2" x14ac:dyDescent="0.25">
      <c r="A1934" s="45" t="s">
        <v>291</v>
      </c>
      <c r="B1934" s="27">
        <v>951</v>
      </c>
      <c r="C1934" s="47" t="s">
        <v>508</v>
      </c>
      <c r="D1934" s="43">
        <v>44170.8</v>
      </c>
      <c r="E1934" s="48">
        <f t="shared" si="33"/>
        <v>44170.8</v>
      </c>
      <c r="F1934" s="61" t="e">
        <f>#REF!</f>
        <v>#REF!</v>
      </c>
    </row>
    <row r="1935" spans="1:6" s="5" customFormat="1" ht="22.5" hidden="1" outlineLevel="3" x14ac:dyDescent="0.25">
      <c r="A1935" s="29" t="s">
        <v>292</v>
      </c>
      <c r="B1935" s="27">
        <v>951</v>
      </c>
      <c r="C1935" s="47" t="s">
        <v>508</v>
      </c>
      <c r="D1935" s="43">
        <v>34170.800000000003</v>
      </c>
      <c r="E1935" s="48">
        <f t="shared" si="33"/>
        <v>34170.800000000003</v>
      </c>
      <c r="F1935" s="61" t="e">
        <f>#REF!</f>
        <v>#REF!</v>
      </c>
    </row>
    <row r="1936" spans="1:6" s="5" customFormat="1" ht="15.75" hidden="1" outlineLevel="5" x14ac:dyDescent="0.25">
      <c r="A1936" s="45" t="s">
        <v>447</v>
      </c>
      <c r="B1936" s="27">
        <v>951</v>
      </c>
      <c r="C1936" s="47" t="s">
        <v>508</v>
      </c>
      <c r="D1936" s="43">
        <v>4.4000000000000004</v>
      </c>
      <c r="E1936" s="48">
        <f t="shared" si="33"/>
        <v>4.4000000000000004</v>
      </c>
      <c r="F1936" s="61" t="e">
        <f>#REF!</f>
        <v>#REF!</v>
      </c>
    </row>
    <row r="1937" spans="1:6" s="5" customFormat="1" ht="15.75" hidden="1" outlineLevel="6" x14ac:dyDescent="0.25">
      <c r="A1937" s="45" t="s">
        <v>448</v>
      </c>
      <c r="B1937" s="27">
        <v>951</v>
      </c>
      <c r="C1937" s="47" t="s">
        <v>508</v>
      </c>
      <c r="D1937" s="43">
        <v>4.4000000000000004</v>
      </c>
      <c r="E1937" s="48">
        <f t="shared" si="33"/>
        <v>4.4000000000000004</v>
      </c>
      <c r="F1937" s="61" t="e">
        <f>#REF!</f>
        <v>#REF!</v>
      </c>
    </row>
    <row r="1938" spans="1:6" s="5" customFormat="1" ht="33.75" hidden="1" outlineLevel="7" x14ac:dyDescent="0.25">
      <c r="A1938" s="45" t="s">
        <v>16</v>
      </c>
      <c r="B1938" s="27">
        <v>951</v>
      </c>
      <c r="C1938" s="51" t="s">
        <v>508</v>
      </c>
      <c r="D1938" s="52">
        <v>4.4000000000000004</v>
      </c>
      <c r="E1938" s="48">
        <f t="shared" si="33"/>
        <v>4.4000000000000004</v>
      </c>
      <c r="F1938" s="61" t="e">
        <f>#REF!</f>
        <v>#REF!</v>
      </c>
    </row>
    <row r="1939" spans="1:6" s="5" customFormat="1" ht="15.75" hidden="1" outlineLevel="5" x14ac:dyDescent="0.25">
      <c r="A1939" s="45" t="s">
        <v>18</v>
      </c>
      <c r="B1939" s="27">
        <v>951</v>
      </c>
      <c r="C1939" s="47" t="s">
        <v>508</v>
      </c>
      <c r="D1939" s="43">
        <v>9369.2000000000007</v>
      </c>
      <c r="E1939" s="48">
        <f t="shared" si="33"/>
        <v>9369.2000000000007</v>
      </c>
      <c r="F1939" s="61" t="e">
        <f>#REF!</f>
        <v>#REF!</v>
      </c>
    </row>
    <row r="1940" spans="1:6" s="5" customFormat="1" ht="15.75" hidden="1" outlineLevel="6" x14ac:dyDescent="0.25">
      <c r="A1940" s="29" t="s">
        <v>26</v>
      </c>
      <c r="B1940" s="27">
        <v>951</v>
      </c>
      <c r="C1940" s="47" t="s">
        <v>508</v>
      </c>
      <c r="D1940" s="43">
        <v>9369.2000000000007</v>
      </c>
      <c r="E1940" s="48">
        <f t="shared" si="33"/>
        <v>9369.2000000000007</v>
      </c>
      <c r="F1940" s="61" t="e">
        <f>#REF!</f>
        <v>#REF!</v>
      </c>
    </row>
    <row r="1941" spans="1:6" s="5" customFormat="1" ht="15.75" hidden="1" outlineLevel="7" x14ac:dyDescent="0.25">
      <c r="A1941" s="45" t="s">
        <v>28</v>
      </c>
      <c r="B1941" s="27">
        <v>951</v>
      </c>
      <c r="C1941" s="51" t="s">
        <v>508</v>
      </c>
      <c r="D1941" s="52">
        <v>9315.2000000000007</v>
      </c>
      <c r="E1941" s="48">
        <f t="shared" si="33"/>
        <v>9315.2000000000007</v>
      </c>
      <c r="F1941" s="61" t="e">
        <f>#REF!</f>
        <v>#REF!</v>
      </c>
    </row>
    <row r="1942" spans="1:6" s="5" customFormat="1" ht="15.75" hidden="1" outlineLevel="7" x14ac:dyDescent="0.25">
      <c r="A1942" s="45" t="s">
        <v>30</v>
      </c>
      <c r="B1942" s="27">
        <v>951</v>
      </c>
      <c r="C1942" s="51" t="s">
        <v>508</v>
      </c>
      <c r="D1942" s="52">
        <v>54</v>
      </c>
      <c r="E1942" s="48">
        <f t="shared" si="33"/>
        <v>54</v>
      </c>
      <c r="F1942" s="61" t="e">
        <f>#REF!</f>
        <v>#REF!</v>
      </c>
    </row>
    <row r="1943" spans="1:6" s="5" customFormat="1" ht="15.75" hidden="1" outlineLevel="5" x14ac:dyDescent="0.25">
      <c r="A1943" s="29" t="s">
        <v>32</v>
      </c>
      <c r="B1943" s="27">
        <v>951</v>
      </c>
      <c r="C1943" s="47" t="s">
        <v>508</v>
      </c>
      <c r="D1943" s="43">
        <v>24707.200000000001</v>
      </c>
      <c r="E1943" s="48">
        <f t="shared" si="33"/>
        <v>24707.200000000001</v>
      </c>
      <c r="F1943" s="61" t="e">
        <f>#REF!</f>
        <v>#REF!</v>
      </c>
    </row>
    <row r="1944" spans="1:6" s="5" customFormat="1" ht="15.75" hidden="1" outlineLevel="6" x14ac:dyDescent="0.25">
      <c r="A1944" s="29" t="s">
        <v>34</v>
      </c>
      <c r="B1944" s="27">
        <v>951</v>
      </c>
      <c r="C1944" s="47" t="s">
        <v>508</v>
      </c>
      <c r="D1944" s="43">
        <v>24707.200000000001</v>
      </c>
      <c r="E1944" s="48">
        <f t="shared" si="33"/>
        <v>24707.200000000001</v>
      </c>
      <c r="F1944" s="61" t="e">
        <f>#REF!</f>
        <v>#REF!</v>
      </c>
    </row>
    <row r="1945" spans="1:6" s="5" customFormat="1" ht="15.75" hidden="1" outlineLevel="7" x14ac:dyDescent="0.25">
      <c r="A1945" s="45" t="s">
        <v>36</v>
      </c>
      <c r="B1945" s="27">
        <v>951</v>
      </c>
      <c r="C1945" s="51" t="s">
        <v>508</v>
      </c>
      <c r="D1945" s="52">
        <v>2389</v>
      </c>
      <c r="E1945" s="48">
        <f t="shared" si="33"/>
        <v>2389</v>
      </c>
      <c r="F1945" s="61" t="e">
        <f>#REF!</f>
        <v>#REF!</v>
      </c>
    </row>
    <row r="1946" spans="1:6" s="5" customFormat="1" ht="15.75" hidden="1" outlineLevel="7" x14ac:dyDescent="0.25">
      <c r="A1946" s="45" t="s">
        <v>291</v>
      </c>
      <c r="B1946" s="27">
        <v>951</v>
      </c>
      <c r="C1946" s="51" t="s">
        <v>508</v>
      </c>
      <c r="D1946" s="52">
        <v>4194</v>
      </c>
      <c r="E1946" s="48">
        <f t="shared" si="33"/>
        <v>4194</v>
      </c>
      <c r="F1946" s="61" t="e">
        <f>#REF!</f>
        <v>#REF!</v>
      </c>
    </row>
    <row r="1947" spans="1:6" s="5" customFormat="1" ht="22.5" hidden="1" outlineLevel="7" x14ac:dyDescent="0.25">
      <c r="A1947" s="29" t="s">
        <v>292</v>
      </c>
      <c r="B1947" s="27">
        <v>951</v>
      </c>
      <c r="C1947" s="51" t="s">
        <v>508</v>
      </c>
      <c r="D1947" s="52">
        <v>18124.2</v>
      </c>
      <c r="E1947" s="48">
        <f t="shared" si="33"/>
        <v>18124.2</v>
      </c>
      <c r="F1947" s="61" t="e">
        <f>#REF!</f>
        <v>#REF!</v>
      </c>
    </row>
    <row r="1948" spans="1:6" s="5" customFormat="1" ht="15.75" hidden="1" outlineLevel="5" x14ac:dyDescent="0.25">
      <c r="A1948" s="29" t="s">
        <v>460</v>
      </c>
      <c r="B1948" s="27">
        <v>951</v>
      </c>
      <c r="C1948" s="47" t="s">
        <v>508</v>
      </c>
      <c r="D1948" s="43">
        <v>90</v>
      </c>
      <c r="E1948" s="48">
        <f t="shared" si="33"/>
        <v>90</v>
      </c>
      <c r="F1948" s="61" t="e">
        <f>#REF!</f>
        <v>#REF!</v>
      </c>
    </row>
    <row r="1949" spans="1:6" s="5" customFormat="1" ht="15.75" hidden="1" outlineLevel="6" x14ac:dyDescent="0.25">
      <c r="A1949" s="29" t="s">
        <v>336</v>
      </c>
      <c r="B1949" s="27">
        <v>951</v>
      </c>
      <c r="C1949" s="47" t="s">
        <v>508</v>
      </c>
      <c r="D1949" s="43">
        <v>90</v>
      </c>
      <c r="E1949" s="48">
        <f t="shared" si="33"/>
        <v>90</v>
      </c>
      <c r="F1949" s="61" t="e">
        <f>#REF!</f>
        <v>#REF!</v>
      </c>
    </row>
    <row r="1950" spans="1:6" s="5" customFormat="1" ht="22.5" hidden="1" outlineLevel="7" x14ac:dyDescent="0.25">
      <c r="A1950" s="45" t="s">
        <v>105</v>
      </c>
      <c r="B1950" s="27">
        <v>951</v>
      </c>
      <c r="C1950" s="51" t="s">
        <v>508</v>
      </c>
      <c r="D1950" s="52">
        <v>90</v>
      </c>
      <c r="E1950" s="48">
        <f t="shared" si="33"/>
        <v>90</v>
      </c>
      <c r="F1950" s="61" t="e">
        <f>#REF!</f>
        <v>#REF!</v>
      </c>
    </row>
    <row r="1951" spans="1:6" s="5" customFormat="1" ht="22.5" hidden="1" outlineLevel="3" x14ac:dyDescent="0.25">
      <c r="A1951" s="45" t="s">
        <v>113</v>
      </c>
      <c r="B1951" s="27">
        <v>951</v>
      </c>
      <c r="C1951" s="47" t="s">
        <v>508</v>
      </c>
      <c r="D1951" s="43">
        <v>10000</v>
      </c>
      <c r="E1951" s="48">
        <f t="shared" si="33"/>
        <v>10000</v>
      </c>
      <c r="F1951" s="61" t="e">
        <f>#REF!</f>
        <v>#REF!</v>
      </c>
    </row>
    <row r="1952" spans="1:6" s="5" customFormat="1" ht="15.75" hidden="1" outlineLevel="5" x14ac:dyDescent="0.25">
      <c r="A1952" s="29" t="s">
        <v>113</v>
      </c>
      <c r="B1952" s="27">
        <v>951</v>
      </c>
      <c r="C1952" s="47" t="s">
        <v>508</v>
      </c>
      <c r="D1952" s="43">
        <v>10000</v>
      </c>
      <c r="E1952" s="48">
        <f t="shared" si="33"/>
        <v>10000</v>
      </c>
      <c r="F1952" s="61" t="e">
        <f>#REF!</f>
        <v>#REF!</v>
      </c>
    </row>
    <row r="1953" spans="1:6" s="5" customFormat="1" ht="22.5" hidden="1" outlineLevel="6" x14ac:dyDescent="0.25">
      <c r="A1953" s="45" t="s">
        <v>511</v>
      </c>
      <c r="B1953" s="27">
        <v>951</v>
      </c>
      <c r="C1953" s="47" t="s">
        <v>508</v>
      </c>
      <c r="D1953" s="43">
        <v>10000</v>
      </c>
      <c r="E1953" s="48">
        <f t="shared" si="33"/>
        <v>10000</v>
      </c>
      <c r="F1953" s="61" t="e">
        <f>#REF!</f>
        <v>#REF!</v>
      </c>
    </row>
    <row r="1954" spans="1:6" s="5" customFormat="1" ht="15.75" hidden="1" outlineLevel="7" x14ac:dyDescent="0.25">
      <c r="A1954" s="45" t="s">
        <v>36</v>
      </c>
      <c r="B1954" s="27">
        <v>951</v>
      </c>
      <c r="C1954" s="51" t="s">
        <v>508</v>
      </c>
      <c r="D1954" s="52">
        <v>10000</v>
      </c>
      <c r="E1954" s="48">
        <f t="shared" si="33"/>
        <v>10000</v>
      </c>
      <c r="F1954" s="61" t="e">
        <f>#REF!</f>
        <v>#REF!</v>
      </c>
    </row>
    <row r="1955" spans="1:6" s="5" customFormat="1" ht="15.75" hidden="1" outlineLevel="2" x14ac:dyDescent="0.25">
      <c r="A1955" s="45" t="s">
        <v>291</v>
      </c>
      <c r="B1955" s="27">
        <v>951</v>
      </c>
      <c r="C1955" s="47" t="s">
        <v>508</v>
      </c>
      <c r="D1955" s="43">
        <v>147609.5</v>
      </c>
      <c r="E1955" s="48">
        <f t="shared" si="33"/>
        <v>147609.5</v>
      </c>
      <c r="F1955" s="61" t="e">
        <f>#REF!</f>
        <v>#REF!</v>
      </c>
    </row>
    <row r="1956" spans="1:6" s="5" customFormat="1" ht="22.5" hidden="1" outlineLevel="3" x14ac:dyDescent="0.25">
      <c r="A1956" s="29" t="s">
        <v>292</v>
      </c>
      <c r="B1956" s="27">
        <v>951</v>
      </c>
      <c r="C1956" s="47" t="s">
        <v>508</v>
      </c>
      <c r="D1956" s="43">
        <v>16407</v>
      </c>
      <c r="E1956" s="48">
        <f t="shared" si="33"/>
        <v>16407</v>
      </c>
      <c r="F1956" s="61" t="e">
        <f>#REF!</f>
        <v>#REF!</v>
      </c>
    </row>
    <row r="1957" spans="1:6" s="5" customFormat="1" ht="15.75" hidden="1" outlineLevel="5" x14ac:dyDescent="0.25">
      <c r="A1957" s="45" t="s">
        <v>118</v>
      </c>
      <c r="B1957" s="27">
        <v>951</v>
      </c>
      <c r="C1957" s="47" t="s">
        <v>508</v>
      </c>
      <c r="D1957" s="43">
        <v>885</v>
      </c>
      <c r="E1957" s="48">
        <f t="shared" si="33"/>
        <v>885</v>
      </c>
      <c r="F1957" s="61" t="e">
        <f>#REF!</f>
        <v>#REF!</v>
      </c>
    </row>
    <row r="1958" spans="1:6" s="5" customFormat="1" ht="22.5" hidden="1" outlineLevel="6" x14ac:dyDescent="0.25">
      <c r="A1958" s="45" t="s">
        <v>512</v>
      </c>
      <c r="B1958" s="27">
        <v>951</v>
      </c>
      <c r="C1958" s="47" t="s">
        <v>508</v>
      </c>
      <c r="D1958" s="43">
        <v>885</v>
      </c>
      <c r="E1958" s="48">
        <f t="shared" si="33"/>
        <v>885</v>
      </c>
      <c r="F1958" s="61" t="e">
        <f>#REF!</f>
        <v>#REF!</v>
      </c>
    </row>
    <row r="1959" spans="1:6" s="5" customFormat="1" ht="15.75" hidden="1" outlineLevel="7" x14ac:dyDescent="0.25">
      <c r="A1959" s="45" t="s">
        <v>28</v>
      </c>
      <c r="B1959" s="27">
        <v>951</v>
      </c>
      <c r="C1959" s="51" t="s">
        <v>508</v>
      </c>
      <c r="D1959" s="52">
        <v>885</v>
      </c>
      <c r="E1959" s="48">
        <f t="shared" si="33"/>
        <v>885</v>
      </c>
      <c r="F1959" s="61" t="e">
        <f>#REF!</f>
        <v>#REF!</v>
      </c>
    </row>
    <row r="1960" spans="1:6" s="5" customFormat="1" ht="15.75" hidden="1" outlineLevel="5" x14ac:dyDescent="0.25">
      <c r="A1960" s="45" t="s">
        <v>30</v>
      </c>
      <c r="B1960" s="27">
        <v>951</v>
      </c>
      <c r="C1960" s="47" t="s">
        <v>508</v>
      </c>
      <c r="D1960" s="43">
        <v>13522</v>
      </c>
      <c r="E1960" s="48">
        <f t="shared" si="33"/>
        <v>13522</v>
      </c>
      <c r="F1960" s="61" t="e">
        <f>#REF!</f>
        <v>#REF!</v>
      </c>
    </row>
    <row r="1961" spans="1:6" s="5" customFormat="1" ht="15.75" hidden="1" outlineLevel="6" x14ac:dyDescent="0.25">
      <c r="A1961" s="29" t="s">
        <v>34</v>
      </c>
      <c r="B1961" s="27">
        <v>951</v>
      </c>
      <c r="C1961" s="47" t="s">
        <v>508</v>
      </c>
      <c r="D1961" s="43">
        <v>13522</v>
      </c>
      <c r="E1961" s="48">
        <f t="shared" si="33"/>
        <v>13522</v>
      </c>
      <c r="F1961" s="61" t="e">
        <f>#REF!</f>
        <v>#REF!</v>
      </c>
    </row>
    <row r="1962" spans="1:6" s="5" customFormat="1" ht="15.75" hidden="1" outlineLevel="7" x14ac:dyDescent="0.25">
      <c r="A1962" s="45" t="s">
        <v>36</v>
      </c>
      <c r="B1962" s="27">
        <v>951</v>
      </c>
      <c r="C1962" s="51" t="s">
        <v>508</v>
      </c>
      <c r="D1962" s="52">
        <v>13182</v>
      </c>
      <c r="E1962" s="48">
        <f t="shared" si="33"/>
        <v>13182</v>
      </c>
      <c r="F1962" s="61" t="e">
        <f>#REF!</f>
        <v>#REF!</v>
      </c>
    </row>
    <row r="1963" spans="1:6" s="5" customFormat="1" ht="15.75" hidden="1" outlineLevel="7" x14ac:dyDescent="0.25">
      <c r="A1963" s="45" t="s">
        <v>291</v>
      </c>
      <c r="B1963" s="27">
        <v>951</v>
      </c>
      <c r="C1963" s="51" t="s">
        <v>508</v>
      </c>
      <c r="D1963" s="52">
        <v>340</v>
      </c>
      <c r="E1963" s="48">
        <f t="shared" si="33"/>
        <v>340</v>
      </c>
      <c r="F1963" s="61" t="e">
        <f>#REF!</f>
        <v>#REF!</v>
      </c>
    </row>
    <row r="1964" spans="1:6" s="5" customFormat="1" ht="22.5" hidden="1" outlineLevel="5" x14ac:dyDescent="0.25">
      <c r="A1964" s="29" t="s">
        <v>292</v>
      </c>
      <c r="B1964" s="27">
        <v>951</v>
      </c>
      <c r="C1964" s="47" t="s">
        <v>508</v>
      </c>
      <c r="D1964" s="43">
        <v>2000</v>
      </c>
      <c r="E1964" s="48">
        <f t="shared" si="33"/>
        <v>2000</v>
      </c>
      <c r="F1964" s="61" t="e">
        <f>#REF!</f>
        <v>#REF!</v>
      </c>
    </row>
    <row r="1965" spans="1:6" s="5" customFormat="1" ht="15.75" hidden="1" outlineLevel="6" x14ac:dyDescent="0.25">
      <c r="A1965" s="29" t="s">
        <v>336</v>
      </c>
      <c r="B1965" s="27">
        <v>951</v>
      </c>
      <c r="C1965" s="47" t="s">
        <v>508</v>
      </c>
      <c r="D1965" s="43">
        <v>2000</v>
      </c>
      <c r="E1965" s="48">
        <f t="shared" si="33"/>
        <v>2000</v>
      </c>
      <c r="F1965" s="61" t="e">
        <f>#REF!</f>
        <v>#REF!</v>
      </c>
    </row>
    <row r="1966" spans="1:6" s="5" customFormat="1" ht="22.5" hidden="1" outlineLevel="7" x14ac:dyDescent="0.25">
      <c r="A1966" s="45" t="s">
        <v>105</v>
      </c>
      <c r="B1966" s="27">
        <v>951</v>
      </c>
      <c r="C1966" s="51" t="s">
        <v>508</v>
      </c>
      <c r="D1966" s="52">
        <v>2000</v>
      </c>
      <c r="E1966" s="48">
        <f t="shared" si="33"/>
        <v>2000</v>
      </c>
      <c r="F1966" s="61" t="e">
        <f>#REF!</f>
        <v>#REF!</v>
      </c>
    </row>
    <row r="1967" spans="1:6" s="5" customFormat="1" ht="15.75" hidden="1" outlineLevel="3" x14ac:dyDescent="0.25">
      <c r="A1967" s="45" t="s">
        <v>106</v>
      </c>
      <c r="B1967" s="27">
        <v>951</v>
      </c>
      <c r="C1967" s="47" t="s">
        <v>508</v>
      </c>
      <c r="D1967" s="43">
        <v>11406</v>
      </c>
      <c r="E1967" s="48">
        <f t="shared" si="33"/>
        <v>11406</v>
      </c>
      <c r="F1967" s="61" t="e">
        <f>#REF!</f>
        <v>#REF!</v>
      </c>
    </row>
    <row r="1968" spans="1:6" s="5" customFormat="1" ht="15.75" hidden="1" outlineLevel="5" x14ac:dyDescent="0.25">
      <c r="A1968" s="29" t="s">
        <v>316</v>
      </c>
      <c r="B1968" s="27">
        <v>951</v>
      </c>
      <c r="C1968" s="47" t="s">
        <v>508</v>
      </c>
      <c r="D1968" s="43">
        <v>3645</v>
      </c>
      <c r="E1968" s="48">
        <f t="shared" si="33"/>
        <v>3645</v>
      </c>
      <c r="F1968" s="61" t="e">
        <f>#REF!</f>
        <v>#REF!</v>
      </c>
    </row>
    <row r="1969" spans="1:6" s="5" customFormat="1" ht="22.5" hidden="1" outlineLevel="6" x14ac:dyDescent="0.25">
      <c r="A1969" s="45" t="s">
        <v>140</v>
      </c>
      <c r="B1969" s="27">
        <v>951</v>
      </c>
      <c r="C1969" s="47" t="s">
        <v>508</v>
      </c>
      <c r="D1969" s="43">
        <v>3645</v>
      </c>
      <c r="E1969" s="48">
        <f t="shared" si="33"/>
        <v>3645</v>
      </c>
      <c r="F1969" s="61" t="e">
        <f>#REF!</f>
        <v>#REF!</v>
      </c>
    </row>
    <row r="1970" spans="1:6" s="5" customFormat="1" ht="15.75" hidden="1" outlineLevel="7" x14ac:dyDescent="0.25">
      <c r="A1970" s="45" t="s">
        <v>28</v>
      </c>
      <c r="B1970" s="27">
        <v>951</v>
      </c>
      <c r="C1970" s="51" t="s">
        <v>508</v>
      </c>
      <c r="D1970" s="52">
        <v>3645</v>
      </c>
      <c r="E1970" s="48">
        <f t="shared" ref="E1970:E2021" si="34">D1970</f>
        <v>3645</v>
      </c>
      <c r="F1970" s="61" t="e">
        <f>#REF!</f>
        <v>#REF!</v>
      </c>
    </row>
    <row r="1971" spans="1:6" s="5" customFormat="1" ht="15.75" hidden="1" outlineLevel="5" x14ac:dyDescent="0.25">
      <c r="A1971" s="45" t="s">
        <v>30</v>
      </c>
      <c r="B1971" s="27">
        <v>951</v>
      </c>
      <c r="C1971" s="47" t="s">
        <v>508</v>
      </c>
      <c r="D1971" s="43">
        <v>7761</v>
      </c>
      <c r="E1971" s="48">
        <f t="shared" si="34"/>
        <v>7761</v>
      </c>
      <c r="F1971" s="61" t="e">
        <f>#REF!</f>
        <v>#REF!</v>
      </c>
    </row>
    <row r="1972" spans="1:6" s="5" customFormat="1" ht="15.75" hidden="1" outlineLevel="6" x14ac:dyDescent="0.25">
      <c r="A1972" s="29" t="s">
        <v>34</v>
      </c>
      <c r="B1972" s="27">
        <v>951</v>
      </c>
      <c r="C1972" s="47" t="s">
        <v>508</v>
      </c>
      <c r="D1972" s="43">
        <v>3350</v>
      </c>
      <c r="E1972" s="48">
        <f t="shared" si="34"/>
        <v>3350</v>
      </c>
      <c r="F1972" s="61" t="e">
        <f>#REF!</f>
        <v>#REF!</v>
      </c>
    </row>
    <row r="1973" spans="1:6" s="5" customFormat="1" ht="22.5" hidden="1" outlineLevel="7" x14ac:dyDescent="0.25">
      <c r="A1973" s="45" t="s">
        <v>105</v>
      </c>
      <c r="B1973" s="27">
        <v>951</v>
      </c>
      <c r="C1973" s="51" t="s">
        <v>508</v>
      </c>
      <c r="D1973" s="52">
        <v>3350</v>
      </c>
      <c r="E1973" s="48">
        <f t="shared" si="34"/>
        <v>3350</v>
      </c>
      <c r="F1973" s="61" t="e">
        <f>#REF!</f>
        <v>#REF!</v>
      </c>
    </row>
    <row r="1974" spans="1:6" s="5" customFormat="1" ht="15.75" hidden="1" outlineLevel="6" x14ac:dyDescent="0.25">
      <c r="A1974" s="45" t="s">
        <v>137</v>
      </c>
      <c r="B1974" s="27">
        <v>951</v>
      </c>
      <c r="C1974" s="47" t="s">
        <v>508</v>
      </c>
      <c r="D1974" s="43">
        <v>4411</v>
      </c>
      <c r="E1974" s="48">
        <f t="shared" si="34"/>
        <v>4411</v>
      </c>
      <c r="F1974" s="61" t="e">
        <f>#REF!</f>
        <v>#REF!</v>
      </c>
    </row>
    <row r="1975" spans="1:6" s="5" customFormat="1" ht="15.75" hidden="1" outlineLevel="7" x14ac:dyDescent="0.25">
      <c r="A1975" s="29" t="s">
        <v>139</v>
      </c>
      <c r="B1975" s="27">
        <v>951</v>
      </c>
      <c r="C1975" s="51" t="s">
        <v>508</v>
      </c>
      <c r="D1975" s="52">
        <v>4411</v>
      </c>
      <c r="E1975" s="48">
        <f t="shared" si="34"/>
        <v>4411</v>
      </c>
      <c r="F1975" s="61" t="e">
        <f>#REF!</f>
        <v>#REF!</v>
      </c>
    </row>
    <row r="1976" spans="1:6" s="5" customFormat="1" ht="15.75" hidden="1" outlineLevel="3" x14ac:dyDescent="0.25">
      <c r="A1976" s="45" t="s">
        <v>106</v>
      </c>
      <c r="B1976" s="27">
        <v>951</v>
      </c>
      <c r="C1976" s="47" t="s">
        <v>508</v>
      </c>
      <c r="D1976" s="43">
        <v>3557</v>
      </c>
      <c r="E1976" s="48">
        <f t="shared" si="34"/>
        <v>3557</v>
      </c>
      <c r="F1976" s="61" t="e">
        <f>#REF!</f>
        <v>#REF!</v>
      </c>
    </row>
    <row r="1977" spans="1:6" s="5" customFormat="1" ht="15.75" hidden="1" outlineLevel="5" x14ac:dyDescent="0.25">
      <c r="A1977" s="29" t="s">
        <v>316</v>
      </c>
      <c r="B1977" s="27">
        <v>951</v>
      </c>
      <c r="C1977" s="47" t="s">
        <v>508</v>
      </c>
      <c r="D1977" s="43">
        <v>3557</v>
      </c>
      <c r="E1977" s="48">
        <f t="shared" si="34"/>
        <v>3557</v>
      </c>
      <c r="F1977" s="61" t="e">
        <f>#REF!</f>
        <v>#REF!</v>
      </c>
    </row>
    <row r="1978" spans="1:6" s="5" customFormat="1" ht="22.5" hidden="1" outlineLevel="6" x14ac:dyDescent="0.25">
      <c r="A1978" s="45" t="s">
        <v>513</v>
      </c>
      <c r="B1978" s="27">
        <v>951</v>
      </c>
      <c r="C1978" s="47" t="s">
        <v>508</v>
      </c>
      <c r="D1978" s="43">
        <v>3557</v>
      </c>
      <c r="E1978" s="48">
        <f t="shared" si="34"/>
        <v>3557</v>
      </c>
      <c r="F1978" s="61" t="e">
        <f>#REF!</f>
        <v>#REF!</v>
      </c>
    </row>
    <row r="1979" spans="1:6" s="5" customFormat="1" ht="15.75" hidden="1" outlineLevel="7" x14ac:dyDescent="0.25">
      <c r="A1979" s="45" t="s">
        <v>28</v>
      </c>
      <c r="B1979" s="27">
        <v>951</v>
      </c>
      <c r="C1979" s="51" t="s">
        <v>508</v>
      </c>
      <c r="D1979" s="52">
        <v>3557</v>
      </c>
      <c r="E1979" s="48">
        <f t="shared" si="34"/>
        <v>3557</v>
      </c>
      <c r="F1979" s="61" t="e">
        <f>#REF!</f>
        <v>#REF!</v>
      </c>
    </row>
    <row r="1980" spans="1:6" s="5" customFormat="1" ht="15.75" hidden="1" outlineLevel="3" x14ac:dyDescent="0.25">
      <c r="A1980" s="45" t="s">
        <v>30</v>
      </c>
      <c r="B1980" s="27">
        <v>951</v>
      </c>
      <c r="C1980" s="47" t="s">
        <v>508</v>
      </c>
      <c r="D1980" s="43">
        <v>7681</v>
      </c>
      <c r="E1980" s="48">
        <f t="shared" si="34"/>
        <v>7681</v>
      </c>
      <c r="F1980" s="61" t="e">
        <f>#REF!</f>
        <v>#REF!</v>
      </c>
    </row>
    <row r="1981" spans="1:6" s="5" customFormat="1" ht="15.75" hidden="1" outlineLevel="5" x14ac:dyDescent="0.25">
      <c r="A1981" s="29" t="s">
        <v>34</v>
      </c>
      <c r="B1981" s="27">
        <v>951</v>
      </c>
      <c r="C1981" s="47" t="s">
        <v>508</v>
      </c>
      <c r="D1981" s="43">
        <v>7681</v>
      </c>
      <c r="E1981" s="48">
        <f t="shared" si="34"/>
        <v>7681</v>
      </c>
      <c r="F1981" s="61" t="e">
        <f>#REF!</f>
        <v>#REF!</v>
      </c>
    </row>
    <row r="1982" spans="1:6" s="5" customFormat="1" ht="15.75" hidden="1" outlineLevel="6" x14ac:dyDescent="0.25">
      <c r="A1982" s="45" t="s">
        <v>240</v>
      </c>
      <c r="B1982" s="27">
        <v>951</v>
      </c>
      <c r="C1982" s="47" t="s">
        <v>508</v>
      </c>
      <c r="D1982" s="43">
        <v>7681</v>
      </c>
      <c r="E1982" s="48">
        <f t="shared" si="34"/>
        <v>7681</v>
      </c>
      <c r="F1982" s="61" t="e">
        <f>#REF!</f>
        <v>#REF!</v>
      </c>
    </row>
    <row r="1983" spans="1:6" s="5" customFormat="1" ht="15.75" hidden="1" outlineLevel="7" x14ac:dyDescent="0.25">
      <c r="A1983" s="45" t="s">
        <v>36</v>
      </c>
      <c r="B1983" s="27">
        <v>951</v>
      </c>
      <c r="C1983" s="51" t="s">
        <v>508</v>
      </c>
      <c r="D1983" s="52">
        <v>7681</v>
      </c>
      <c r="E1983" s="48">
        <f t="shared" si="34"/>
        <v>7681</v>
      </c>
      <c r="F1983" s="61" t="e">
        <f>#REF!</f>
        <v>#REF!</v>
      </c>
    </row>
    <row r="1984" spans="1:6" s="5" customFormat="1" ht="15.75" hidden="1" outlineLevel="3" x14ac:dyDescent="0.25">
      <c r="A1984" s="45" t="s">
        <v>291</v>
      </c>
      <c r="B1984" s="27">
        <v>951</v>
      </c>
      <c r="C1984" s="47" t="s">
        <v>508</v>
      </c>
      <c r="D1984" s="43">
        <v>49681</v>
      </c>
      <c r="E1984" s="48">
        <f t="shared" si="34"/>
        <v>49681</v>
      </c>
      <c r="F1984" s="61" t="e">
        <f>#REF!</f>
        <v>#REF!</v>
      </c>
    </row>
    <row r="1985" spans="1:6" s="5" customFormat="1" ht="22.5" hidden="1" outlineLevel="5" x14ac:dyDescent="0.25">
      <c r="A1985" s="29" t="s">
        <v>292</v>
      </c>
      <c r="B1985" s="27">
        <v>951</v>
      </c>
      <c r="C1985" s="47" t="s">
        <v>508</v>
      </c>
      <c r="D1985" s="43">
        <v>49681</v>
      </c>
      <c r="E1985" s="48">
        <f t="shared" si="34"/>
        <v>49681</v>
      </c>
      <c r="F1985" s="61" t="e">
        <f>#REF!</f>
        <v>#REF!</v>
      </c>
    </row>
    <row r="1986" spans="1:6" s="5" customFormat="1" ht="22.5" hidden="1" outlineLevel="6" x14ac:dyDescent="0.25">
      <c r="A1986" s="45" t="s">
        <v>307</v>
      </c>
      <c r="B1986" s="27">
        <v>951</v>
      </c>
      <c r="C1986" s="47" t="s">
        <v>508</v>
      </c>
      <c r="D1986" s="43">
        <v>49681</v>
      </c>
      <c r="E1986" s="48">
        <f t="shared" si="34"/>
        <v>49681</v>
      </c>
      <c r="F1986" s="61" t="e">
        <f>#REF!</f>
        <v>#REF!</v>
      </c>
    </row>
    <row r="1987" spans="1:6" s="5" customFormat="1" ht="15.75" hidden="1" outlineLevel="7" x14ac:dyDescent="0.25">
      <c r="A1987" s="45" t="s">
        <v>186</v>
      </c>
      <c r="B1987" s="27">
        <v>951</v>
      </c>
      <c r="C1987" s="51" t="s">
        <v>508</v>
      </c>
      <c r="D1987" s="52">
        <v>49681</v>
      </c>
      <c r="E1987" s="48">
        <f t="shared" si="34"/>
        <v>49681</v>
      </c>
      <c r="F1987" s="61" t="e">
        <f>#REF!</f>
        <v>#REF!</v>
      </c>
    </row>
    <row r="1988" spans="1:6" s="5" customFormat="1" ht="22.5" hidden="1" outlineLevel="3" x14ac:dyDescent="0.25">
      <c r="A1988" s="45" t="s">
        <v>187</v>
      </c>
      <c r="B1988" s="27">
        <v>951</v>
      </c>
      <c r="C1988" s="47" t="s">
        <v>508</v>
      </c>
      <c r="D1988" s="43">
        <v>17150</v>
      </c>
      <c r="E1988" s="48">
        <f t="shared" si="34"/>
        <v>17150</v>
      </c>
      <c r="F1988" s="61" t="e">
        <f>#REF!</f>
        <v>#REF!</v>
      </c>
    </row>
    <row r="1989" spans="1:6" s="5" customFormat="1" ht="22.5" hidden="1" outlineLevel="5" x14ac:dyDescent="0.25">
      <c r="A1989" s="29" t="s">
        <v>188</v>
      </c>
      <c r="B1989" s="27">
        <v>951</v>
      </c>
      <c r="C1989" s="47" t="s">
        <v>508</v>
      </c>
      <c r="D1989" s="43">
        <v>2150</v>
      </c>
      <c r="E1989" s="48">
        <f t="shared" si="34"/>
        <v>2150</v>
      </c>
      <c r="F1989" s="61" t="e">
        <f>#REF!</f>
        <v>#REF!</v>
      </c>
    </row>
    <row r="1990" spans="1:6" s="5" customFormat="1" ht="22.5" hidden="1" outlineLevel="6" x14ac:dyDescent="0.25">
      <c r="A1990" s="45" t="s">
        <v>308</v>
      </c>
      <c r="B1990" s="27">
        <v>951</v>
      </c>
      <c r="C1990" s="47" t="s">
        <v>508</v>
      </c>
      <c r="D1990" s="43">
        <v>2150</v>
      </c>
      <c r="E1990" s="48">
        <f t="shared" si="34"/>
        <v>2150</v>
      </c>
      <c r="F1990" s="61" t="e">
        <f>#REF!</f>
        <v>#REF!</v>
      </c>
    </row>
    <row r="1991" spans="1:6" s="5" customFormat="1" ht="15.75" hidden="1" outlineLevel="7" x14ac:dyDescent="0.25">
      <c r="A1991" s="45" t="s">
        <v>28</v>
      </c>
      <c r="B1991" s="27">
        <v>951</v>
      </c>
      <c r="C1991" s="51" t="s">
        <v>508</v>
      </c>
      <c r="D1991" s="52">
        <v>2150</v>
      </c>
      <c r="E1991" s="48">
        <f t="shared" si="34"/>
        <v>2150</v>
      </c>
      <c r="F1991" s="61" t="e">
        <f>#REF!</f>
        <v>#REF!</v>
      </c>
    </row>
    <row r="1992" spans="1:6" s="5" customFormat="1" ht="15.75" hidden="1" outlineLevel="5" x14ac:dyDescent="0.25">
      <c r="A1992" s="45" t="s">
        <v>30</v>
      </c>
      <c r="B1992" s="27">
        <v>951</v>
      </c>
      <c r="C1992" s="47" t="s">
        <v>508</v>
      </c>
      <c r="D1992" s="43">
        <v>15000</v>
      </c>
      <c r="E1992" s="48">
        <f t="shared" si="34"/>
        <v>15000</v>
      </c>
      <c r="F1992" s="61" t="e">
        <f>#REF!</f>
        <v>#REF!</v>
      </c>
    </row>
    <row r="1993" spans="1:6" s="5" customFormat="1" ht="15.75" hidden="1" outlineLevel="6" x14ac:dyDescent="0.25">
      <c r="A1993" s="29" t="s">
        <v>34</v>
      </c>
      <c r="B1993" s="27">
        <v>951</v>
      </c>
      <c r="C1993" s="47" t="s">
        <v>508</v>
      </c>
      <c r="D1993" s="43">
        <v>15000</v>
      </c>
      <c r="E1993" s="48">
        <f t="shared" si="34"/>
        <v>15000</v>
      </c>
      <c r="F1993" s="61" t="e">
        <f>#REF!</f>
        <v>#REF!</v>
      </c>
    </row>
    <row r="1994" spans="1:6" s="5" customFormat="1" ht="15.75" hidden="1" outlineLevel="7" x14ac:dyDescent="0.25">
      <c r="A1994" s="45" t="s">
        <v>36</v>
      </c>
      <c r="B1994" s="27">
        <v>951</v>
      </c>
      <c r="C1994" s="51" t="s">
        <v>508</v>
      </c>
      <c r="D1994" s="52">
        <v>15000</v>
      </c>
      <c r="E1994" s="48">
        <f t="shared" si="34"/>
        <v>15000</v>
      </c>
      <c r="F1994" s="61" t="e">
        <f>#REF!</f>
        <v>#REF!</v>
      </c>
    </row>
    <row r="1995" spans="1:6" s="5" customFormat="1" ht="15.75" hidden="1" outlineLevel="3" x14ac:dyDescent="0.25">
      <c r="A1995" s="45" t="s">
        <v>291</v>
      </c>
      <c r="B1995" s="27">
        <v>951</v>
      </c>
      <c r="C1995" s="47" t="s">
        <v>508</v>
      </c>
      <c r="D1995" s="43">
        <v>14537</v>
      </c>
      <c r="E1995" s="48">
        <f t="shared" si="34"/>
        <v>14537</v>
      </c>
      <c r="F1995" s="61" t="e">
        <f>#REF!</f>
        <v>#REF!</v>
      </c>
    </row>
    <row r="1996" spans="1:6" s="5" customFormat="1" ht="15.75" hidden="1" outlineLevel="5" x14ac:dyDescent="0.25">
      <c r="A1996" s="29" t="s">
        <v>336</v>
      </c>
      <c r="B1996" s="27">
        <v>951</v>
      </c>
      <c r="C1996" s="47" t="s">
        <v>508</v>
      </c>
      <c r="D1996" s="43">
        <v>11310</v>
      </c>
      <c r="E1996" s="48">
        <f t="shared" si="34"/>
        <v>11310</v>
      </c>
      <c r="F1996" s="61" t="e">
        <f>#REF!</f>
        <v>#REF!</v>
      </c>
    </row>
    <row r="1997" spans="1:6" s="5" customFormat="1" ht="33.75" hidden="1" outlineLevel="6" x14ac:dyDescent="0.25">
      <c r="A1997" s="45" t="s">
        <v>309</v>
      </c>
      <c r="B1997" s="27">
        <v>951</v>
      </c>
      <c r="C1997" s="47" t="s">
        <v>508</v>
      </c>
      <c r="D1997" s="43">
        <v>11310</v>
      </c>
      <c r="E1997" s="48">
        <f t="shared" si="34"/>
        <v>11310</v>
      </c>
      <c r="F1997" s="61" t="e">
        <f>#REF!</f>
        <v>#REF!</v>
      </c>
    </row>
    <row r="1998" spans="1:6" s="5" customFormat="1" ht="15.75" hidden="1" outlineLevel="7" x14ac:dyDescent="0.25">
      <c r="A1998" s="45" t="s">
        <v>36</v>
      </c>
      <c r="B1998" s="27">
        <v>951</v>
      </c>
      <c r="C1998" s="51" t="s">
        <v>508</v>
      </c>
      <c r="D1998" s="52">
        <v>11310</v>
      </c>
      <c r="E1998" s="48">
        <f t="shared" si="34"/>
        <v>11310</v>
      </c>
      <c r="F1998" s="61" t="e">
        <f>#REF!</f>
        <v>#REF!</v>
      </c>
    </row>
    <row r="1999" spans="1:6" s="5" customFormat="1" ht="15.75" hidden="1" outlineLevel="5" x14ac:dyDescent="0.25">
      <c r="A1999" s="45" t="s">
        <v>291</v>
      </c>
      <c r="B1999" s="27">
        <v>951</v>
      </c>
      <c r="C1999" s="47" t="s">
        <v>508</v>
      </c>
      <c r="D1999" s="43">
        <v>3227</v>
      </c>
      <c r="E1999" s="48">
        <f t="shared" si="34"/>
        <v>3227</v>
      </c>
      <c r="F1999" s="61" t="e">
        <f>#REF!</f>
        <v>#REF!</v>
      </c>
    </row>
    <row r="2000" spans="1:6" s="5" customFormat="1" ht="15.75" hidden="1" outlineLevel="6" x14ac:dyDescent="0.25">
      <c r="A2000" s="29" t="s">
        <v>336</v>
      </c>
      <c r="B2000" s="27">
        <v>951</v>
      </c>
      <c r="C2000" s="47" t="s">
        <v>508</v>
      </c>
      <c r="D2000" s="43">
        <v>3227</v>
      </c>
      <c r="E2000" s="48">
        <f t="shared" si="34"/>
        <v>3227</v>
      </c>
      <c r="F2000" s="61" t="e">
        <f>#REF!</f>
        <v>#REF!</v>
      </c>
    </row>
    <row r="2001" spans="1:6" s="5" customFormat="1" ht="22.5" hidden="1" outlineLevel="7" x14ac:dyDescent="0.25">
      <c r="A2001" s="45" t="s">
        <v>105</v>
      </c>
      <c r="B2001" s="27">
        <v>951</v>
      </c>
      <c r="C2001" s="51" t="s">
        <v>508</v>
      </c>
      <c r="D2001" s="52">
        <v>3227</v>
      </c>
      <c r="E2001" s="48">
        <f t="shared" si="34"/>
        <v>3227</v>
      </c>
      <c r="F2001" s="61" t="e">
        <f>#REF!</f>
        <v>#REF!</v>
      </c>
    </row>
    <row r="2002" spans="1:6" s="5" customFormat="1" ht="15.75" hidden="1" outlineLevel="3" x14ac:dyDescent="0.25">
      <c r="A2002" s="45" t="s">
        <v>137</v>
      </c>
      <c r="B2002" s="27">
        <v>951</v>
      </c>
      <c r="C2002" s="47" t="s">
        <v>508</v>
      </c>
      <c r="D2002" s="43">
        <v>21512.5</v>
      </c>
      <c r="E2002" s="48">
        <f t="shared" si="34"/>
        <v>21512.5</v>
      </c>
      <c r="F2002" s="61" t="e">
        <f>#REF!</f>
        <v>#REF!</v>
      </c>
    </row>
    <row r="2003" spans="1:6" s="5" customFormat="1" ht="15.75" hidden="1" outlineLevel="5" x14ac:dyDescent="0.25">
      <c r="A2003" s="29" t="s">
        <v>139</v>
      </c>
      <c r="B2003" s="27">
        <v>951</v>
      </c>
      <c r="C2003" s="47" t="s">
        <v>508</v>
      </c>
      <c r="D2003" s="43">
        <v>6000</v>
      </c>
      <c r="E2003" s="48">
        <f t="shared" si="34"/>
        <v>6000</v>
      </c>
      <c r="F2003" s="61" t="e">
        <f>#REF!</f>
        <v>#REF!</v>
      </c>
    </row>
    <row r="2004" spans="1:6" s="5" customFormat="1" ht="22.5" hidden="1" outlineLevel="6" x14ac:dyDescent="0.25">
      <c r="A2004" s="45" t="s">
        <v>242</v>
      </c>
      <c r="B2004" s="27">
        <v>951</v>
      </c>
      <c r="C2004" s="47" t="s">
        <v>508</v>
      </c>
      <c r="D2004" s="43">
        <v>6000</v>
      </c>
      <c r="E2004" s="48">
        <f t="shared" si="34"/>
        <v>6000</v>
      </c>
      <c r="F2004" s="61" t="e">
        <f>#REF!</f>
        <v>#REF!</v>
      </c>
    </row>
    <row r="2005" spans="1:6" s="5" customFormat="1" ht="15.75" hidden="1" outlineLevel="7" x14ac:dyDescent="0.25">
      <c r="A2005" s="45" t="s">
        <v>28</v>
      </c>
      <c r="B2005" s="27">
        <v>951</v>
      </c>
      <c r="C2005" s="51" t="s">
        <v>508</v>
      </c>
      <c r="D2005" s="52">
        <v>6000</v>
      </c>
      <c r="E2005" s="48">
        <f t="shared" si="34"/>
        <v>6000</v>
      </c>
      <c r="F2005" s="61" t="e">
        <f>#REF!</f>
        <v>#REF!</v>
      </c>
    </row>
    <row r="2006" spans="1:6" s="5" customFormat="1" ht="15.75" hidden="1" outlineLevel="5" x14ac:dyDescent="0.25">
      <c r="A2006" s="45" t="s">
        <v>30</v>
      </c>
      <c r="B2006" s="27">
        <v>951</v>
      </c>
      <c r="C2006" s="47" t="s">
        <v>508</v>
      </c>
      <c r="D2006" s="43">
        <v>14262.5</v>
      </c>
      <c r="E2006" s="48">
        <f t="shared" si="34"/>
        <v>14262.5</v>
      </c>
      <c r="F2006" s="61" t="e">
        <f>#REF!</f>
        <v>#REF!</v>
      </c>
    </row>
    <row r="2007" spans="1:6" s="5" customFormat="1" ht="15.75" hidden="1" outlineLevel="6" x14ac:dyDescent="0.25">
      <c r="A2007" s="29" t="s">
        <v>89</v>
      </c>
      <c r="B2007" s="27">
        <v>951</v>
      </c>
      <c r="C2007" s="47" t="s">
        <v>508</v>
      </c>
      <c r="D2007" s="43">
        <v>14262.5</v>
      </c>
      <c r="E2007" s="48">
        <f t="shared" si="34"/>
        <v>14262.5</v>
      </c>
      <c r="F2007" s="61" t="e">
        <f>#REF!</f>
        <v>#REF!</v>
      </c>
    </row>
    <row r="2008" spans="1:6" s="5" customFormat="1" ht="15.75" hidden="1" outlineLevel="7" x14ac:dyDescent="0.25">
      <c r="A2008" s="45" t="s">
        <v>36</v>
      </c>
      <c r="B2008" s="27">
        <v>951</v>
      </c>
      <c r="C2008" s="51" t="s">
        <v>508</v>
      </c>
      <c r="D2008" s="52">
        <v>14262.5</v>
      </c>
      <c r="E2008" s="48">
        <f t="shared" si="34"/>
        <v>14262.5</v>
      </c>
      <c r="F2008" s="61" t="e">
        <f>#REF!</f>
        <v>#REF!</v>
      </c>
    </row>
    <row r="2009" spans="1:6" s="5" customFormat="1" ht="15.75" hidden="1" outlineLevel="5" x14ac:dyDescent="0.25">
      <c r="A2009" s="45" t="s">
        <v>291</v>
      </c>
      <c r="B2009" s="27">
        <v>951</v>
      </c>
      <c r="C2009" s="47" t="s">
        <v>508</v>
      </c>
      <c r="D2009" s="43">
        <v>1250</v>
      </c>
      <c r="E2009" s="48">
        <f t="shared" si="34"/>
        <v>1250</v>
      </c>
      <c r="F2009" s="61" t="e">
        <f>#REF!</f>
        <v>#REF!</v>
      </c>
    </row>
    <row r="2010" spans="1:6" s="5" customFormat="1" ht="15.75" hidden="1" outlineLevel="6" x14ac:dyDescent="0.25">
      <c r="A2010" s="29" t="s">
        <v>336</v>
      </c>
      <c r="B2010" s="27">
        <v>951</v>
      </c>
      <c r="C2010" s="47" t="s">
        <v>508</v>
      </c>
      <c r="D2010" s="43">
        <v>910</v>
      </c>
      <c r="E2010" s="48">
        <f t="shared" si="34"/>
        <v>910</v>
      </c>
      <c r="F2010" s="61" t="e">
        <f>#REF!</f>
        <v>#REF!</v>
      </c>
    </row>
    <row r="2011" spans="1:6" s="5" customFormat="1" ht="22.5" hidden="1" outlineLevel="7" x14ac:dyDescent="0.25">
      <c r="A2011" s="45" t="s">
        <v>105</v>
      </c>
      <c r="B2011" s="27">
        <v>951</v>
      </c>
      <c r="C2011" s="51" t="s">
        <v>508</v>
      </c>
      <c r="D2011" s="52">
        <v>910</v>
      </c>
      <c r="E2011" s="48">
        <f t="shared" si="34"/>
        <v>910</v>
      </c>
      <c r="F2011" s="61" t="e">
        <f>#REF!</f>
        <v>#REF!</v>
      </c>
    </row>
    <row r="2012" spans="1:6" s="5" customFormat="1" ht="15.75" hidden="1" outlineLevel="6" x14ac:dyDescent="0.25">
      <c r="A2012" s="45" t="s">
        <v>137</v>
      </c>
      <c r="B2012" s="27">
        <v>951</v>
      </c>
      <c r="C2012" s="47" t="s">
        <v>508</v>
      </c>
      <c r="D2012" s="43">
        <v>340</v>
      </c>
      <c r="E2012" s="48">
        <f t="shared" si="34"/>
        <v>340</v>
      </c>
      <c r="F2012" s="61" t="e">
        <f>#REF!</f>
        <v>#REF!</v>
      </c>
    </row>
    <row r="2013" spans="1:6" s="5" customFormat="1" ht="15.75" hidden="1" outlineLevel="7" x14ac:dyDescent="0.25">
      <c r="A2013" s="29" t="s">
        <v>139</v>
      </c>
      <c r="B2013" s="27">
        <v>951</v>
      </c>
      <c r="C2013" s="51" t="s">
        <v>508</v>
      </c>
      <c r="D2013" s="52">
        <v>340</v>
      </c>
      <c r="E2013" s="48">
        <f t="shared" si="34"/>
        <v>340</v>
      </c>
      <c r="F2013" s="61" t="e">
        <f>#REF!</f>
        <v>#REF!</v>
      </c>
    </row>
    <row r="2014" spans="1:6" s="5" customFormat="1" ht="15.75" hidden="1" outlineLevel="3" x14ac:dyDescent="0.25">
      <c r="A2014" s="45" t="s">
        <v>106</v>
      </c>
      <c r="B2014" s="27">
        <v>951</v>
      </c>
      <c r="C2014" s="47" t="s">
        <v>508</v>
      </c>
      <c r="D2014" s="43">
        <v>5000</v>
      </c>
      <c r="E2014" s="48">
        <f t="shared" si="34"/>
        <v>5000</v>
      </c>
      <c r="F2014" s="61" t="e">
        <f>#REF!</f>
        <v>#REF!</v>
      </c>
    </row>
    <row r="2015" spans="1:6" s="5" customFormat="1" ht="15.75" hidden="1" outlineLevel="5" x14ac:dyDescent="0.25">
      <c r="A2015" s="29" t="s">
        <v>316</v>
      </c>
      <c r="B2015" s="27">
        <v>951</v>
      </c>
      <c r="C2015" s="47" t="s">
        <v>508</v>
      </c>
      <c r="D2015" s="43">
        <v>5000</v>
      </c>
      <c r="E2015" s="48">
        <f t="shared" si="34"/>
        <v>5000</v>
      </c>
      <c r="F2015" s="61" t="e">
        <f>#REF!</f>
        <v>#REF!</v>
      </c>
    </row>
    <row r="2016" spans="1:6" s="5" customFormat="1" ht="33.75" hidden="1" outlineLevel="6" x14ac:dyDescent="0.25">
      <c r="A2016" s="45" t="s">
        <v>243</v>
      </c>
      <c r="B2016" s="27">
        <v>951</v>
      </c>
      <c r="C2016" s="47" t="s">
        <v>508</v>
      </c>
      <c r="D2016" s="43">
        <v>5000</v>
      </c>
      <c r="E2016" s="48">
        <f t="shared" si="34"/>
        <v>5000</v>
      </c>
      <c r="F2016" s="61" t="e">
        <f>#REF!</f>
        <v>#REF!</v>
      </c>
    </row>
    <row r="2017" spans="1:6" s="5" customFormat="1" ht="15.75" hidden="1" outlineLevel="7" x14ac:dyDescent="0.25">
      <c r="A2017" s="45" t="s">
        <v>36</v>
      </c>
      <c r="B2017" s="27">
        <v>951</v>
      </c>
      <c r="C2017" s="51" t="s">
        <v>508</v>
      </c>
      <c r="D2017" s="52">
        <v>5000</v>
      </c>
      <c r="E2017" s="48">
        <f t="shared" si="34"/>
        <v>5000</v>
      </c>
      <c r="F2017" s="61" t="e">
        <f>#REF!</f>
        <v>#REF!</v>
      </c>
    </row>
    <row r="2018" spans="1:6" s="5" customFormat="1" ht="15.75" hidden="1" outlineLevel="3" x14ac:dyDescent="0.25">
      <c r="A2018" s="45" t="s">
        <v>291</v>
      </c>
      <c r="B2018" s="27">
        <v>951</v>
      </c>
      <c r="C2018" s="47" t="s">
        <v>508</v>
      </c>
      <c r="D2018" s="43">
        <v>678</v>
      </c>
      <c r="E2018" s="48">
        <f t="shared" si="34"/>
        <v>678</v>
      </c>
      <c r="F2018" s="61" t="e">
        <f>#REF!</f>
        <v>#REF!</v>
      </c>
    </row>
    <row r="2019" spans="1:6" s="5" customFormat="1" ht="22.5" hidden="1" outlineLevel="5" x14ac:dyDescent="0.25">
      <c r="A2019" s="29" t="s">
        <v>292</v>
      </c>
      <c r="B2019" s="27">
        <v>951</v>
      </c>
      <c r="C2019" s="47" t="s">
        <v>508</v>
      </c>
      <c r="D2019" s="43">
        <v>678</v>
      </c>
      <c r="E2019" s="48">
        <f t="shared" si="34"/>
        <v>678</v>
      </c>
      <c r="F2019" s="61" t="e">
        <f>#REF!</f>
        <v>#REF!</v>
      </c>
    </row>
    <row r="2020" spans="1:6" s="5" customFormat="1" ht="33.75" hidden="1" outlineLevel="6" x14ac:dyDescent="0.25">
      <c r="A2020" s="45" t="s">
        <v>119</v>
      </c>
      <c r="B2020" s="27">
        <v>951</v>
      </c>
      <c r="C2020" s="47" t="s">
        <v>508</v>
      </c>
      <c r="D2020" s="43">
        <v>678</v>
      </c>
      <c r="E2020" s="48">
        <f t="shared" si="34"/>
        <v>678</v>
      </c>
      <c r="F2020" s="61" t="e">
        <f>#REF!</f>
        <v>#REF!</v>
      </c>
    </row>
    <row r="2021" spans="1:6" s="5" customFormat="1" ht="22.5" hidden="1" outlineLevel="7" x14ac:dyDescent="0.25">
      <c r="A2021" s="45" t="s">
        <v>105</v>
      </c>
      <c r="B2021" s="27">
        <v>951</v>
      </c>
      <c r="C2021" s="51" t="s">
        <v>508</v>
      </c>
      <c r="D2021" s="52">
        <v>678</v>
      </c>
      <c r="E2021" s="48">
        <f t="shared" si="34"/>
        <v>678</v>
      </c>
      <c r="F2021" s="61" t="e">
        <f>#REF!</f>
        <v>#REF!</v>
      </c>
    </row>
    <row r="2022" spans="1:6" s="5" customFormat="1" ht="22.5" outlineLevel="7" x14ac:dyDescent="0.25">
      <c r="A2022" s="57" t="s">
        <v>674</v>
      </c>
      <c r="B2022" s="27">
        <v>951</v>
      </c>
      <c r="C2022" s="51" t="s">
        <v>429</v>
      </c>
      <c r="D2022" s="55" t="s">
        <v>580</v>
      </c>
      <c r="E2022" s="48"/>
      <c r="F2022" s="56">
        <f>F2024</f>
        <v>512</v>
      </c>
    </row>
    <row r="2023" spans="1:6" s="5" customFormat="1" ht="15.75" outlineLevel="7" x14ac:dyDescent="0.25">
      <c r="A2023" s="33" t="s">
        <v>628</v>
      </c>
      <c r="B2023" s="27">
        <v>951</v>
      </c>
      <c r="C2023" s="51" t="s">
        <v>429</v>
      </c>
      <c r="D2023" s="55" t="s">
        <v>629</v>
      </c>
      <c r="E2023" s="48"/>
      <c r="F2023" s="56">
        <f>F2024</f>
        <v>512</v>
      </c>
    </row>
    <row r="2024" spans="1:6" s="5" customFormat="1" ht="15.75" outlineLevel="7" x14ac:dyDescent="0.25">
      <c r="A2024" s="29" t="s">
        <v>36</v>
      </c>
      <c r="B2024" s="27">
        <v>951</v>
      </c>
      <c r="C2024" s="51" t="s">
        <v>429</v>
      </c>
      <c r="D2024" s="55" t="s">
        <v>629</v>
      </c>
      <c r="E2024" s="62">
        <v>300</v>
      </c>
      <c r="F2024" s="56">
        <f>F2025</f>
        <v>512</v>
      </c>
    </row>
    <row r="2025" spans="1:6" s="5" customFormat="1" ht="15.75" outlineLevel="7" x14ac:dyDescent="0.25">
      <c r="A2025" s="29" t="s">
        <v>432</v>
      </c>
      <c r="B2025" s="27">
        <v>951</v>
      </c>
      <c r="C2025" s="51" t="s">
        <v>429</v>
      </c>
      <c r="D2025" s="55" t="s">
        <v>629</v>
      </c>
      <c r="E2025" s="62" t="s">
        <v>433</v>
      </c>
      <c r="F2025" s="56">
        <f>F2026</f>
        <v>512</v>
      </c>
    </row>
    <row r="2026" spans="1:6" s="5" customFormat="1" ht="15.75" outlineLevel="7" x14ac:dyDescent="0.25">
      <c r="A2026" s="29" t="s">
        <v>643</v>
      </c>
      <c r="B2026" s="27">
        <v>951</v>
      </c>
      <c r="C2026" s="51" t="s">
        <v>429</v>
      </c>
      <c r="D2026" s="55" t="s">
        <v>629</v>
      </c>
      <c r="E2026" s="62" t="s">
        <v>435</v>
      </c>
      <c r="F2026" s="56">
        <v>512</v>
      </c>
    </row>
    <row r="2027" spans="1:6" s="5" customFormat="1" ht="15.75" outlineLevel="7" x14ac:dyDescent="0.25">
      <c r="A2027" s="29" t="s">
        <v>445</v>
      </c>
      <c r="B2027" s="27">
        <v>951</v>
      </c>
      <c r="C2027" s="51" t="s">
        <v>446</v>
      </c>
      <c r="D2027" s="55"/>
      <c r="E2027" s="62"/>
      <c r="F2027" s="56">
        <f>F2028</f>
        <v>100</v>
      </c>
    </row>
    <row r="2028" spans="1:6" s="5" customFormat="1" ht="22.5" outlineLevel="7" x14ac:dyDescent="0.25">
      <c r="A2028" s="45" t="s">
        <v>682</v>
      </c>
      <c r="B2028" s="27">
        <v>951</v>
      </c>
      <c r="C2028" s="51" t="s">
        <v>446</v>
      </c>
      <c r="D2028" s="55" t="s">
        <v>580</v>
      </c>
      <c r="E2028" s="62"/>
      <c r="F2028" s="56">
        <f>F2029</f>
        <v>100</v>
      </c>
    </row>
    <row r="2029" spans="1:6" s="5" customFormat="1" ht="15.75" outlineLevel="7" x14ac:dyDescent="0.25">
      <c r="A2029" s="29" t="s">
        <v>445</v>
      </c>
      <c r="B2029" s="27">
        <v>951</v>
      </c>
      <c r="C2029" s="51" t="s">
        <v>446</v>
      </c>
      <c r="D2029" s="55"/>
      <c r="E2029" s="62"/>
      <c r="F2029" s="56">
        <f>F2030</f>
        <v>100</v>
      </c>
    </row>
    <row r="2030" spans="1:6" s="5" customFormat="1" ht="15.75" outlineLevel="7" x14ac:dyDescent="0.25">
      <c r="A2030" s="24" t="s">
        <v>660</v>
      </c>
      <c r="B2030" s="27">
        <v>951</v>
      </c>
      <c r="C2030" s="51" t="s">
        <v>446</v>
      </c>
      <c r="D2030" s="55" t="s">
        <v>655</v>
      </c>
      <c r="E2030" s="62"/>
      <c r="F2030" s="56">
        <f>F2031</f>
        <v>100</v>
      </c>
    </row>
    <row r="2031" spans="1:6" s="5" customFormat="1" ht="15.75" outlineLevel="7" x14ac:dyDescent="0.25">
      <c r="A2031" s="29" t="s">
        <v>36</v>
      </c>
      <c r="B2031" s="27">
        <v>951</v>
      </c>
      <c r="C2031" s="51" t="s">
        <v>446</v>
      </c>
      <c r="D2031" s="55" t="s">
        <v>655</v>
      </c>
      <c r="E2031" s="62" t="s">
        <v>661</v>
      </c>
      <c r="F2031" s="56">
        <f>F2032</f>
        <v>100</v>
      </c>
    </row>
    <row r="2032" spans="1:6" s="5" customFormat="1" ht="22.5" outlineLevel="7" x14ac:dyDescent="0.25">
      <c r="A2032" s="29" t="s">
        <v>662</v>
      </c>
      <c r="B2032" s="27">
        <v>951</v>
      </c>
      <c r="C2032" s="51" t="s">
        <v>446</v>
      </c>
      <c r="D2032" s="55" t="s">
        <v>655</v>
      </c>
      <c r="E2032" s="62" t="s">
        <v>571</v>
      </c>
      <c r="F2032" s="56">
        <v>100</v>
      </c>
    </row>
    <row r="2033" spans="1:6" s="5" customFormat="1" ht="15.75" x14ac:dyDescent="0.25">
      <c r="A2033" s="45" t="s">
        <v>514</v>
      </c>
      <c r="B2033" s="59">
        <v>951</v>
      </c>
      <c r="C2033" s="47" t="s">
        <v>515</v>
      </c>
      <c r="D2033" s="43"/>
      <c r="E2033" s="48"/>
      <c r="F2033" s="49">
        <f>F2150</f>
        <v>400</v>
      </c>
    </row>
    <row r="2034" spans="1:6" s="5" customFormat="1" ht="15.75" hidden="1" outlineLevel="2" x14ac:dyDescent="0.25">
      <c r="A2034" s="45" t="s">
        <v>514</v>
      </c>
      <c r="B2034" s="27">
        <v>951</v>
      </c>
      <c r="C2034" s="51" t="s">
        <v>517</v>
      </c>
      <c r="D2034" s="52">
        <f>D2035</f>
        <v>300</v>
      </c>
      <c r="E2034" s="53">
        <f t="shared" ref="E2034:E2103" si="35">D2034</f>
        <v>300</v>
      </c>
      <c r="F2034" s="54" t="e">
        <f>#REF!</f>
        <v>#REF!</v>
      </c>
    </row>
    <row r="2035" spans="1:6" s="5" customFormat="1" ht="15.75" hidden="1" outlineLevel="3" x14ac:dyDescent="0.25">
      <c r="A2035" s="45" t="s">
        <v>516</v>
      </c>
      <c r="B2035" s="27">
        <v>951</v>
      </c>
      <c r="C2035" s="51" t="s">
        <v>517</v>
      </c>
      <c r="D2035" s="52">
        <f>D2036</f>
        <v>300</v>
      </c>
      <c r="E2035" s="53">
        <f t="shared" si="35"/>
        <v>300</v>
      </c>
      <c r="F2035" s="54" t="e">
        <f>#REF!</f>
        <v>#REF!</v>
      </c>
    </row>
    <row r="2036" spans="1:6" s="5" customFormat="1" ht="15.75" hidden="1" outlineLevel="5" x14ac:dyDescent="0.25">
      <c r="A2036" s="45" t="s">
        <v>518</v>
      </c>
      <c r="B2036" s="27">
        <v>951</v>
      </c>
      <c r="C2036" s="51" t="s">
        <v>517</v>
      </c>
      <c r="D2036" s="52">
        <f>D2037</f>
        <v>300</v>
      </c>
      <c r="E2036" s="53">
        <f t="shared" si="35"/>
        <v>300</v>
      </c>
      <c r="F2036" s="54" t="e">
        <f>#REF!</f>
        <v>#REF!</v>
      </c>
    </row>
    <row r="2037" spans="1:6" s="5" customFormat="1" ht="15.75" hidden="1" outlineLevel="6" x14ac:dyDescent="0.25">
      <c r="A2037" s="45" t="s">
        <v>519</v>
      </c>
      <c r="B2037" s="27">
        <v>951</v>
      </c>
      <c r="C2037" s="51" t="s">
        <v>517</v>
      </c>
      <c r="D2037" s="52">
        <f>D2038</f>
        <v>300</v>
      </c>
      <c r="E2037" s="53">
        <f t="shared" si="35"/>
        <v>300</v>
      </c>
      <c r="F2037" s="54" t="e">
        <f>#REF!</f>
        <v>#REF!</v>
      </c>
    </row>
    <row r="2038" spans="1:6" s="5" customFormat="1" ht="15.75" hidden="1" outlineLevel="7" x14ac:dyDescent="0.25">
      <c r="A2038" s="45" t="s">
        <v>28</v>
      </c>
      <c r="B2038" s="27">
        <v>951</v>
      </c>
      <c r="C2038" s="51" t="s">
        <v>517</v>
      </c>
      <c r="D2038" s="52">
        <v>300</v>
      </c>
      <c r="E2038" s="53">
        <f t="shared" si="35"/>
        <v>300</v>
      </c>
      <c r="F2038" s="54" t="e">
        <f>#REF!</f>
        <v>#REF!</v>
      </c>
    </row>
    <row r="2039" spans="1:6" s="5" customFormat="1" ht="15.75" hidden="1" outlineLevel="5" x14ac:dyDescent="0.25">
      <c r="A2039" s="45" t="s">
        <v>30</v>
      </c>
      <c r="B2039" s="27">
        <v>951</v>
      </c>
      <c r="C2039" s="51" t="s">
        <v>517</v>
      </c>
      <c r="D2039" s="52">
        <v>20167.099999999999</v>
      </c>
      <c r="E2039" s="53">
        <f t="shared" si="35"/>
        <v>20167.099999999999</v>
      </c>
      <c r="F2039" s="54" t="e">
        <f>#REF!</f>
        <v>#REF!</v>
      </c>
    </row>
    <row r="2040" spans="1:6" s="5" customFormat="1" ht="15.75" hidden="1" outlineLevel="6" x14ac:dyDescent="0.25">
      <c r="A2040" s="29" t="s">
        <v>34</v>
      </c>
      <c r="B2040" s="27">
        <v>951</v>
      </c>
      <c r="C2040" s="51" t="s">
        <v>517</v>
      </c>
      <c r="D2040" s="52">
        <v>20167.099999999999</v>
      </c>
      <c r="E2040" s="53">
        <f t="shared" si="35"/>
        <v>20167.099999999999</v>
      </c>
      <c r="F2040" s="54" t="e">
        <f>#REF!</f>
        <v>#REF!</v>
      </c>
    </row>
    <row r="2041" spans="1:6" s="5" customFormat="1" ht="22.5" hidden="1" outlineLevel="7" x14ac:dyDescent="0.25">
      <c r="A2041" s="45" t="s">
        <v>105</v>
      </c>
      <c r="B2041" s="27">
        <v>951</v>
      </c>
      <c r="C2041" s="51" t="s">
        <v>517</v>
      </c>
      <c r="D2041" s="52">
        <v>20167.099999999999</v>
      </c>
      <c r="E2041" s="53">
        <f t="shared" si="35"/>
        <v>20167.099999999999</v>
      </c>
      <c r="F2041" s="54" t="e">
        <f>#REF!</f>
        <v>#REF!</v>
      </c>
    </row>
    <row r="2042" spans="1:6" s="5" customFormat="1" ht="22.5" hidden="1" outlineLevel="3" x14ac:dyDescent="0.25">
      <c r="A2042" s="45" t="s">
        <v>113</v>
      </c>
      <c r="B2042" s="27">
        <v>951</v>
      </c>
      <c r="C2042" s="51" t="s">
        <v>517</v>
      </c>
      <c r="D2042" s="52">
        <v>34632.699999999997</v>
      </c>
      <c r="E2042" s="53">
        <f t="shared" si="35"/>
        <v>34632.699999999997</v>
      </c>
      <c r="F2042" s="54" t="e">
        <f>#REF!</f>
        <v>#REF!</v>
      </c>
    </row>
    <row r="2043" spans="1:6" s="5" customFormat="1" ht="15.75" hidden="1" outlineLevel="5" x14ac:dyDescent="0.25">
      <c r="A2043" s="29" t="s">
        <v>113</v>
      </c>
      <c r="B2043" s="27">
        <v>951</v>
      </c>
      <c r="C2043" s="51" t="s">
        <v>517</v>
      </c>
      <c r="D2043" s="52">
        <v>7152.1</v>
      </c>
      <c r="E2043" s="53">
        <f t="shared" si="35"/>
        <v>7152.1</v>
      </c>
      <c r="F2043" s="54" t="e">
        <f>#REF!</f>
        <v>#REF!</v>
      </c>
    </row>
    <row r="2044" spans="1:6" s="5" customFormat="1" ht="15.75" hidden="1" outlineLevel="6" x14ac:dyDescent="0.25">
      <c r="A2044" s="45" t="s">
        <v>79</v>
      </c>
      <c r="B2044" s="27">
        <v>951</v>
      </c>
      <c r="C2044" s="51" t="s">
        <v>517</v>
      </c>
      <c r="D2044" s="52">
        <v>7152.1</v>
      </c>
      <c r="E2044" s="53">
        <f t="shared" si="35"/>
        <v>7152.1</v>
      </c>
      <c r="F2044" s="54" t="e">
        <f>#REF!</f>
        <v>#REF!</v>
      </c>
    </row>
    <row r="2045" spans="1:6" s="5" customFormat="1" ht="33.75" hidden="1" outlineLevel="7" x14ac:dyDescent="0.25">
      <c r="A2045" s="45" t="s">
        <v>16</v>
      </c>
      <c r="B2045" s="27">
        <v>951</v>
      </c>
      <c r="C2045" s="51" t="s">
        <v>517</v>
      </c>
      <c r="D2045" s="52">
        <v>7093.7</v>
      </c>
      <c r="E2045" s="53">
        <f t="shared" si="35"/>
        <v>7093.7</v>
      </c>
      <c r="F2045" s="54" t="e">
        <f>#REF!</f>
        <v>#REF!</v>
      </c>
    </row>
    <row r="2046" spans="1:6" s="5" customFormat="1" ht="15.75" hidden="1" outlineLevel="7" x14ac:dyDescent="0.25">
      <c r="A2046" s="45" t="s">
        <v>80</v>
      </c>
      <c r="B2046" s="27">
        <v>951</v>
      </c>
      <c r="C2046" s="51" t="s">
        <v>517</v>
      </c>
      <c r="D2046" s="52">
        <v>58.4</v>
      </c>
      <c r="E2046" s="53">
        <f t="shared" si="35"/>
        <v>58.4</v>
      </c>
      <c r="F2046" s="54" t="e">
        <f>#REF!</f>
        <v>#REF!</v>
      </c>
    </row>
    <row r="2047" spans="1:6" s="5" customFormat="1" ht="15.75" hidden="1" outlineLevel="5" x14ac:dyDescent="0.25">
      <c r="A2047" s="29" t="s">
        <v>20</v>
      </c>
      <c r="B2047" s="27">
        <v>951</v>
      </c>
      <c r="C2047" s="51" t="s">
        <v>517</v>
      </c>
      <c r="D2047" s="52">
        <v>3154.3</v>
      </c>
      <c r="E2047" s="53">
        <f t="shared" si="35"/>
        <v>3154.3</v>
      </c>
      <c r="F2047" s="54" t="e">
        <f>#REF!</f>
        <v>#REF!</v>
      </c>
    </row>
    <row r="2048" spans="1:6" s="5" customFormat="1" ht="15.75" hidden="1" outlineLevel="6" x14ac:dyDescent="0.25">
      <c r="A2048" s="29" t="s">
        <v>26</v>
      </c>
      <c r="B2048" s="27">
        <v>951</v>
      </c>
      <c r="C2048" s="51" t="s">
        <v>517</v>
      </c>
      <c r="D2048" s="52">
        <v>3154.3</v>
      </c>
      <c r="E2048" s="53">
        <f t="shared" si="35"/>
        <v>3154.3</v>
      </c>
      <c r="F2048" s="54" t="e">
        <f>#REF!</f>
        <v>#REF!</v>
      </c>
    </row>
    <row r="2049" spans="1:6" s="5" customFormat="1" ht="15.75" hidden="1" outlineLevel="7" x14ac:dyDescent="0.25">
      <c r="A2049" s="45" t="s">
        <v>28</v>
      </c>
      <c r="B2049" s="27">
        <v>951</v>
      </c>
      <c r="C2049" s="51" t="s">
        <v>517</v>
      </c>
      <c r="D2049" s="52">
        <v>165.1</v>
      </c>
      <c r="E2049" s="53">
        <f t="shared" si="35"/>
        <v>165.1</v>
      </c>
      <c r="F2049" s="54" t="e">
        <f>#REF!</f>
        <v>#REF!</v>
      </c>
    </row>
    <row r="2050" spans="1:6" s="5" customFormat="1" ht="15.75" hidden="1" outlineLevel="7" x14ac:dyDescent="0.25">
      <c r="A2050" s="45" t="s">
        <v>30</v>
      </c>
      <c r="B2050" s="27">
        <v>951</v>
      </c>
      <c r="C2050" s="51" t="s">
        <v>517</v>
      </c>
      <c r="D2050" s="52">
        <v>2989.2</v>
      </c>
      <c r="E2050" s="53">
        <f t="shared" si="35"/>
        <v>2989.2</v>
      </c>
      <c r="F2050" s="54" t="e">
        <f>#REF!</f>
        <v>#REF!</v>
      </c>
    </row>
    <row r="2051" spans="1:6" s="5" customFormat="1" ht="15.75" hidden="1" outlineLevel="5" x14ac:dyDescent="0.25">
      <c r="A2051" s="29" t="s">
        <v>32</v>
      </c>
      <c r="B2051" s="27">
        <v>951</v>
      </c>
      <c r="C2051" s="51" t="s">
        <v>517</v>
      </c>
      <c r="D2051" s="52">
        <v>24324.5</v>
      </c>
      <c r="E2051" s="53">
        <f t="shared" si="35"/>
        <v>24324.5</v>
      </c>
      <c r="F2051" s="54" t="e">
        <f>#REF!</f>
        <v>#REF!</v>
      </c>
    </row>
    <row r="2052" spans="1:6" s="5" customFormat="1" ht="15.75" hidden="1" outlineLevel="6" x14ac:dyDescent="0.25">
      <c r="A2052" s="29" t="s">
        <v>34</v>
      </c>
      <c r="B2052" s="27">
        <v>951</v>
      </c>
      <c r="C2052" s="51" t="s">
        <v>517</v>
      </c>
      <c r="D2052" s="52">
        <v>10000</v>
      </c>
      <c r="E2052" s="53">
        <f t="shared" si="35"/>
        <v>10000</v>
      </c>
      <c r="F2052" s="54" t="e">
        <f>#REF!</f>
        <v>#REF!</v>
      </c>
    </row>
    <row r="2053" spans="1:6" s="5" customFormat="1" ht="22.5" hidden="1" outlineLevel="7" x14ac:dyDescent="0.25">
      <c r="A2053" s="45" t="s">
        <v>105</v>
      </c>
      <c r="B2053" s="27">
        <v>951</v>
      </c>
      <c r="C2053" s="51" t="s">
        <v>517</v>
      </c>
      <c r="D2053" s="52">
        <v>10000</v>
      </c>
      <c r="E2053" s="53">
        <f t="shared" si="35"/>
        <v>10000</v>
      </c>
      <c r="F2053" s="54" t="e">
        <f>#REF!</f>
        <v>#REF!</v>
      </c>
    </row>
    <row r="2054" spans="1:6" s="5" customFormat="1" ht="15.75" hidden="1" outlineLevel="6" x14ac:dyDescent="0.25">
      <c r="A2054" s="45" t="s">
        <v>137</v>
      </c>
      <c r="B2054" s="27">
        <v>951</v>
      </c>
      <c r="C2054" s="51" t="s">
        <v>517</v>
      </c>
      <c r="D2054" s="52">
        <v>14324.5</v>
      </c>
      <c r="E2054" s="53">
        <f t="shared" si="35"/>
        <v>14324.5</v>
      </c>
      <c r="F2054" s="54" t="e">
        <f>#REF!</f>
        <v>#REF!</v>
      </c>
    </row>
    <row r="2055" spans="1:6" s="5" customFormat="1" ht="22.5" hidden="1" outlineLevel="7" x14ac:dyDescent="0.25">
      <c r="A2055" s="29" t="s">
        <v>138</v>
      </c>
      <c r="B2055" s="27">
        <v>951</v>
      </c>
      <c r="C2055" s="51" t="s">
        <v>517</v>
      </c>
      <c r="D2055" s="52">
        <v>14324.5</v>
      </c>
      <c r="E2055" s="53">
        <f t="shared" si="35"/>
        <v>14324.5</v>
      </c>
      <c r="F2055" s="54" t="e">
        <f>#REF!</f>
        <v>#REF!</v>
      </c>
    </row>
    <row r="2056" spans="1:6" s="5" customFormat="1" ht="15.75" hidden="1" outlineLevel="5" x14ac:dyDescent="0.25">
      <c r="A2056" s="45" t="s">
        <v>106</v>
      </c>
      <c r="B2056" s="27">
        <v>951</v>
      </c>
      <c r="C2056" s="51" t="s">
        <v>517</v>
      </c>
      <c r="D2056" s="52">
        <v>1.8</v>
      </c>
      <c r="E2056" s="53">
        <f t="shared" si="35"/>
        <v>1.8</v>
      </c>
      <c r="F2056" s="54" t="e">
        <f>#REF!</f>
        <v>#REF!</v>
      </c>
    </row>
    <row r="2057" spans="1:6" s="5" customFormat="1" ht="22.5" hidden="1" outlineLevel="6" x14ac:dyDescent="0.25">
      <c r="A2057" s="29" t="s">
        <v>107</v>
      </c>
      <c r="B2057" s="27">
        <v>951</v>
      </c>
      <c r="C2057" s="51" t="s">
        <v>517</v>
      </c>
      <c r="D2057" s="52">
        <v>1.8</v>
      </c>
      <c r="E2057" s="53">
        <f t="shared" si="35"/>
        <v>1.8</v>
      </c>
      <c r="F2057" s="54" t="e">
        <f>#REF!</f>
        <v>#REF!</v>
      </c>
    </row>
    <row r="2058" spans="1:6" s="5" customFormat="1" ht="15.75" hidden="1" outlineLevel="7" x14ac:dyDescent="0.25">
      <c r="A2058" s="45" t="s">
        <v>47</v>
      </c>
      <c r="B2058" s="27">
        <v>951</v>
      </c>
      <c r="C2058" s="51" t="s">
        <v>517</v>
      </c>
      <c r="D2058" s="52">
        <v>1.8</v>
      </c>
      <c r="E2058" s="53">
        <f t="shared" si="35"/>
        <v>1.8</v>
      </c>
      <c r="F2058" s="54" t="e">
        <f>#REF!</f>
        <v>#REF!</v>
      </c>
    </row>
    <row r="2059" spans="1:6" s="5" customFormat="1" ht="15.75" hidden="1" outlineLevel="2" x14ac:dyDescent="0.25">
      <c r="A2059" s="45" t="s">
        <v>49</v>
      </c>
      <c r="B2059" s="27">
        <v>951</v>
      </c>
      <c r="C2059" s="51" t="s">
        <v>517</v>
      </c>
      <c r="D2059" s="52">
        <v>102878</v>
      </c>
      <c r="E2059" s="53">
        <f t="shared" si="35"/>
        <v>102878</v>
      </c>
      <c r="F2059" s="54" t="e">
        <f>#REF!</f>
        <v>#REF!</v>
      </c>
    </row>
    <row r="2060" spans="1:6" s="5" customFormat="1" ht="15.75" hidden="1" outlineLevel="3" x14ac:dyDescent="0.25">
      <c r="A2060" s="29" t="s">
        <v>51</v>
      </c>
      <c r="B2060" s="27">
        <v>951</v>
      </c>
      <c r="C2060" s="51" t="s">
        <v>517</v>
      </c>
      <c r="D2060" s="52">
        <v>102878</v>
      </c>
      <c r="E2060" s="53">
        <f t="shared" si="35"/>
        <v>102878</v>
      </c>
      <c r="F2060" s="54" t="e">
        <f>#REF!</f>
        <v>#REF!</v>
      </c>
    </row>
    <row r="2061" spans="1:6" s="5" customFormat="1" ht="15.75" hidden="1" outlineLevel="4" x14ac:dyDescent="0.25">
      <c r="A2061" s="45" t="s">
        <v>118</v>
      </c>
      <c r="B2061" s="27">
        <v>951</v>
      </c>
      <c r="C2061" s="51" t="s">
        <v>517</v>
      </c>
      <c r="D2061" s="52">
        <v>87642</v>
      </c>
      <c r="E2061" s="53">
        <f t="shared" si="35"/>
        <v>87642</v>
      </c>
      <c r="F2061" s="54" t="e">
        <f>#REF!</f>
        <v>#REF!</v>
      </c>
    </row>
    <row r="2062" spans="1:6" s="5" customFormat="1" ht="22.5" hidden="1" outlineLevel="5" x14ac:dyDescent="0.25">
      <c r="A2062" s="45" t="s">
        <v>493</v>
      </c>
      <c r="B2062" s="27">
        <v>951</v>
      </c>
      <c r="C2062" s="51" t="s">
        <v>517</v>
      </c>
      <c r="D2062" s="52">
        <v>62312</v>
      </c>
      <c r="E2062" s="53">
        <f t="shared" si="35"/>
        <v>62312</v>
      </c>
      <c r="F2062" s="54" t="e">
        <f>#REF!</f>
        <v>#REF!</v>
      </c>
    </row>
    <row r="2063" spans="1:6" s="5" customFormat="1" ht="33.75" hidden="1" outlineLevel="6" x14ac:dyDescent="0.25">
      <c r="A2063" s="45" t="s">
        <v>494</v>
      </c>
      <c r="B2063" s="27">
        <v>951</v>
      </c>
      <c r="C2063" s="51" t="s">
        <v>517</v>
      </c>
      <c r="D2063" s="52">
        <v>62312</v>
      </c>
      <c r="E2063" s="53">
        <f t="shared" si="35"/>
        <v>62312</v>
      </c>
      <c r="F2063" s="54" t="e">
        <f>#REF!</f>
        <v>#REF!</v>
      </c>
    </row>
    <row r="2064" spans="1:6" s="5" customFormat="1" ht="15.75" hidden="1" outlineLevel="7" x14ac:dyDescent="0.25">
      <c r="A2064" s="45" t="s">
        <v>28</v>
      </c>
      <c r="B2064" s="27">
        <v>951</v>
      </c>
      <c r="C2064" s="51" t="s">
        <v>517</v>
      </c>
      <c r="D2064" s="52">
        <v>62312</v>
      </c>
      <c r="E2064" s="53">
        <f t="shared" si="35"/>
        <v>62312</v>
      </c>
      <c r="F2064" s="54" t="e">
        <f>#REF!</f>
        <v>#REF!</v>
      </c>
    </row>
    <row r="2065" spans="1:6" s="5" customFormat="1" ht="15.75" hidden="1" outlineLevel="5" x14ac:dyDescent="0.25">
      <c r="A2065" s="45" t="s">
        <v>30</v>
      </c>
      <c r="B2065" s="27">
        <v>951</v>
      </c>
      <c r="C2065" s="51" t="s">
        <v>517</v>
      </c>
      <c r="D2065" s="52">
        <v>25330</v>
      </c>
      <c r="E2065" s="53">
        <f t="shared" si="35"/>
        <v>25330</v>
      </c>
      <c r="F2065" s="54" t="e">
        <f>#REF!</f>
        <v>#REF!</v>
      </c>
    </row>
    <row r="2066" spans="1:6" s="5" customFormat="1" ht="15.75" hidden="1" outlineLevel="6" x14ac:dyDescent="0.25">
      <c r="A2066" s="29" t="s">
        <v>34</v>
      </c>
      <c r="B2066" s="27">
        <v>951</v>
      </c>
      <c r="C2066" s="51" t="s">
        <v>517</v>
      </c>
      <c r="D2066" s="52">
        <v>25330</v>
      </c>
      <c r="E2066" s="53">
        <f t="shared" si="35"/>
        <v>25330</v>
      </c>
      <c r="F2066" s="54" t="e">
        <f>#REF!</f>
        <v>#REF!</v>
      </c>
    </row>
    <row r="2067" spans="1:6" s="5" customFormat="1" ht="15.75" hidden="1" outlineLevel="7" x14ac:dyDescent="0.25">
      <c r="A2067" s="45" t="s">
        <v>36</v>
      </c>
      <c r="B2067" s="27">
        <v>951</v>
      </c>
      <c r="C2067" s="51" t="s">
        <v>517</v>
      </c>
      <c r="D2067" s="52">
        <v>25330</v>
      </c>
      <c r="E2067" s="53">
        <f t="shared" si="35"/>
        <v>25330</v>
      </c>
      <c r="F2067" s="54" t="e">
        <f>#REF!</f>
        <v>#REF!</v>
      </c>
    </row>
    <row r="2068" spans="1:6" s="5" customFormat="1" ht="15.75" hidden="1" outlineLevel="4" x14ac:dyDescent="0.25">
      <c r="A2068" s="45" t="s">
        <v>68</v>
      </c>
      <c r="B2068" s="27">
        <v>951</v>
      </c>
      <c r="C2068" s="51" t="s">
        <v>517</v>
      </c>
      <c r="D2068" s="52">
        <v>10000</v>
      </c>
      <c r="E2068" s="53">
        <f t="shared" si="35"/>
        <v>10000</v>
      </c>
      <c r="F2068" s="54" t="e">
        <f>#REF!</f>
        <v>#REF!</v>
      </c>
    </row>
    <row r="2069" spans="1:6" s="5" customFormat="1" ht="15.75" hidden="1" outlineLevel="5" x14ac:dyDescent="0.25">
      <c r="A2069" s="29" t="s">
        <v>68</v>
      </c>
      <c r="B2069" s="27">
        <v>951</v>
      </c>
      <c r="C2069" s="51" t="s">
        <v>517</v>
      </c>
      <c r="D2069" s="52">
        <v>10000</v>
      </c>
      <c r="E2069" s="53">
        <f t="shared" si="35"/>
        <v>10000</v>
      </c>
      <c r="F2069" s="54" t="e">
        <f>#REF!</f>
        <v>#REF!</v>
      </c>
    </row>
    <row r="2070" spans="1:6" s="5" customFormat="1" ht="22.5" hidden="1" outlineLevel="6" x14ac:dyDescent="0.25">
      <c r="A2070" s="45" t="s">
        <v>520</v>
      </c>
      <c r="B2070" s="27">
        <v>951</v>
      </c>
      <c r="C2070" s="51" t="s">
        <v>517</v>
      </c>
      <c r="D2070" s="52">
        <v>10000</v>
      </c>
      <c r="E2070" s="53">
        <f t="shared" si="35"/>
        <v>10000</v>
      </c>
      <c r="F2070" s="54" t="e">
        <f>#REF!</f>
        <v>#REF!</v>
      </c>
    </row>
    <row r="2071" spans="1:6" s="5" customFormat="1" ht="15.75" hidden="1" outlineLevel="7" x14ac:dyDescent="0.25">
      <c r="A2071" s="45" t="s">
        <v>28</v>
      </c>
      <c r="B2071" s="27">
        <v>951</v>
      </c>
      <c r="C2071" s="51" t="s">
        <v>517</v>
      </c>
      <c r="D2071" s="52">
        <v>10000</v>
      </c>
      <c r="E2071" s="53">
        <f t="shared" si="35"/>
        <v>10000</v>
      </c>
      <c r="F2071" s="54" t="e">
        <f>#REF!</f>
        <v>#REF!</v>
      </c>
    </row>
    <row r="2072" spans="1:6" s="5" customFormat="1" ht="15.75" hidden="1" outlineLevel="4" x14ac:dyDescent="0.25">
      <c r="A2072" s="45" t="s">
        <v>30</v>
      </c>
      <c r="B2072" s="27">
        <v>951</v>
      </c>
      <c r="C2072" s="51" t="s">
        <v>517</v>
      </c>
      <c r="D2072" s="52">
        <v>5236</v>
      </c>
      <c r="E2072" s="53">
        <f t="shared" si="35"/>
        <v>5236</v>
      </c>
      <c r="F2072" s="54" t="e">
        <f>#REF!</f>
        <v>#REF!</v>
      </c>
    </row>
    <row r="2073" spans="1:6" s="5" customFormat="1" ht="15.75" hidden="1" outlineLevel="5" x14ac:dyDescent="0.25">
      <c r="A2073" s="29" t="s">
        <v>34</v>
      </c>
      <c r="B2073" s="27">
        <v>951</v>
      </c>
      <c r="C2073" s="51" t="s">
        <v>517</v>
      </c>
      <c r="D2073" s="52">
        <v>5236</v>
      </c>
      <c r="E2073" s="53">
        <f t="shared" si="35"/>
        <v>5236</v>
      </c>
      <c r="F2073" s="54" t="e">
        <f>#REF!</f>
        <v>#REF!</v>
      </c>
    </row>
    <row r="2074" spans="1:6" s="5" customFormat="1" ht="22.5" hidden="1" outlineLevel="6" x14ac:dyDescent="0.25">
      <c r="A2074" s="45" t="s">
        <v>521</v>
      </c>
      <c r="B2074" s="27">
        <v>951</v>
      </c>
      <c r="C2074" s="51" t="s">
        <v>517</v>
      </c>
      <c r="D2074" s="52">
        <v>5236</v>
      </c>
      <c r="E2074" s="53">
        <f t="shared" si="35"/>
        <v>5236</v>
      </c>
      <c r="F2074" s="54" t="e">
        <f>#REF!</f>
        <v>#REF!</v>
      </c>
    </row>
    <row r="2075" spans="1:6" s="5" customFormat="1" ht="15.75" hidden="1" outlineLevel="7" x14ac:dyDescent="0.25">
      <c r="A2075" s="45" t="s">
        <v>28</v>
      </c>
      <c r="B2075" s="27">
        <v>951</v>
      </c>
      <c r="C2075" s="51" t="s">
        <v>517</v>
      </c>
      <c r="D2075" s="52">
        <v>5236</v>
      </c>
      <c r="E2075" s="53">
        <f t="shared" si="35"/>
        <v>5236</v>
      </c>
      <c r="F2075" s="54" t="e">
        <f>#REF!</f>
        <v>#REF!</v>
      </c>
    </row>
    <row r="2076" spans="1:6" s="5" customFormat="1" ht="15.75" hidden="1" outlineLevel="1" x14ac:dyDescent="0.25">
      <c r="A2076" s="45" t="s">
        <v>30</v>
      </c>
      <c r="B2076" s="27">
        <v>951</v>
      </c>
      <c r="C2076" s="51" t="s">
        <v>523</v>
      </c>
      <c r="D2076" s="52">
        <v>139794</v>
      </c>
      <c r="E2076" s="53">
        <f t="shared" si="35"/>
        <v>139794</v>
      </c>
      <c r="F2076" s="54" t="e">
        <f>#REF!</f>
        <v>#REF!</v>
      </c>
    </row>
    <row r="2077" spans="1:6" s="5" customFormat="1" ht="15.75" hidden="1" outlineLevel="2" x14ac:dyDescent="0.25">
      <c r="A2077" s="29" t="s">
        <v>34</v>
      </c>
      <c r="B2077" s="27">
        <v>951</v>
      </c>
      <c r="C2077" s="51" t="s">
        <v>523</v>
      </c>
      <c r="D2077" s="52">
        <v>139794</v>
      </c>
      <c r="E2077" s="53">
        <f t="shared" si="35"/>
        <v>139794</v>
      </c>
      <c r="F2077" s="54" t="e">
        <f>#REF!</f>
        <v>#REF!</v>
      </c>
    </row>
    <row r="2078" spans="1:6" s="5" customFormat="1" ht="15.75" hidden="1" outlineLevel="3" x14ac:dyDescent="0.25">
      <c r="A2078" s="45" t="s">
        <v>522</v>
      </c>
      <c r="B2078" s="27">
        <v>951</v>
      </c>
      <c r="C2078" s="51" t="s">
        <v>523</v>
      </c>
      <c r="D2078" s="52">
        <v>139794</v>
      </c>
      <c r="E2078" s="53">
        <f t="shared" si="35"/>
        <v>139794</v>
      </c>
      <c r="F2078" s="54" t="e">
        <f>#REF!</f>
        <v>#REF!</v>
      </c>
    </row>
    <row r="2079" spans="1:6" s="5" customFormat="1" ht="15.75" hidden="1" outlineLevel="4" x14ac:dyDescent="0.25">
      <c r="A2079" s="45" t="s">
        <v>118</v>
      </c>
      <c r="B2079" s="27">
        <v>951</v>
      </c>
      <c r="C2079" s="51" t="s">
        <v>523</v>
      </c>
      <c r="D2079" s="52">
        <v>139794</v>
      </c>
      <c r="E2079" s="53">
        <f t="shared" si="35"/>
        <v>139794</v>
      </c>
      <c r="F2079" s="54" t="e">
        <f>#REF!</f>
        <v>#REF!</v>
      </c>
    </row>
    <row r="2080" spans="1:6" s="5" customFormat="1" ht="22.5" hidden="1" outlineLevel="5" x14ac:dyDescent="0.25">
      <c r="A2080" s="45" t="s">
        <v>493</v>
      </c>
      <c r="B2080" s="27">
        <v>951</v>
      </c>
      <c r="C2080" s="51" t="s">
        <v>523</v>
      </c>
      <c r="D2080" s="52">
        <v>13000</v>
      </c>
      <c r="E2080" s="53">
        <f t="shared" si="35"/>
        <v>13000</v>
      </c>
      <c r="F2080" s="54" t="e">
        <f>#REF!</f>
        <v>#REF!</v>
      </c>
    </row>
    <row r="2081" spans="1:6" s="5" customFormat="1" ht="33.75" hidden="1" outlineLevel="6" x14ac:dyDescent="0.25">
      <c r="A2081" s="45" t="s">
        <v>494</v>
      </c>
      <c r="B2081" s="27">
        <v>951</v>
      </c>
      <c r="C2081" s="51" t="s">
        <v>523</v>
      </c>
      <c r="D2081" s="52">
        <v>13000</v>
      </c>
      <c r="E2081" s="53">
        <f t="shared" si="35"/>
        <v>13000</v>
      </c>
      <c r="F2081" s="54" t="e">
        <f>#REF!</f>
        <v>#REF!</v>
      </c>
    </row>
    <row r="2082" spans="1:6" s="5" customFormat="1" ht="15.75" hidden="1" outlineLevel="7" x14ac:dyDescent="0.25">
      <c r="A2082" s="45" t="s">
        <v>186</v>
      </c>
      <c r="B2082" s="27">
        <v>951</v>
      </c>
      <c r="C2082" s="51" t="s">
        <v>523</v>
      </c>
      <c r="D2082" s="52">
        <v>13000</v>
      </c>
      <c r="E2082" s="53">
        <f t="shared" si="35"/>
        <v>13000</v>
      </c>
      <c r="F2082" s="54" t="e">
        <f>#REF!</f>
        <v>#REF!</v>
      </c>
    </row>
    <row r="2083" spans="1:6" s="5" customFormat="1" ht="22.5" hidden="1" outlineLevel="5" x14ac:dyDescent="0.25">
      <c r="A2083" s="45" t="s">
        <v>187</v>
      </c>
      <c r="B2083" s="27">
        <v>951</v>
      </c>
      <c r="C2083" s="51" t="s">
        <v>523</v>
      </c>
      <c r="D2083" s="52">
        <v>126794</v>
      </c>
      <c r="E2083" s="53">
        <f t="shared" si="35"/>
        <v>126794</v>
      </c>
      <c r="F2083" s="54" t="e">
        <f>#REF!</f>
        <v>#REF!</v>
      </c>
    </row>
    <row r="2084" spans="1:6" s="5" customFormat="1" ht="22.5" hidden="1" outlineLevel="6" x14ac:dyDescent="0.25">
      <c r="A2084" s="29" t="s">
        <v>188</v>
      </c>
      <c r="B2084" s="27">
        <v>951</v>
      </c>
      <c r="C2084" s="51" t="s">
        <v>523</v>
      </c>
      <c r="D2084" s="52">
        <v>126794</v>
      </c>
      <c r="E2084" s="53">
        <f t="shared" si="35"/>
        <v>126794</v>
      </c>
      <c r="F2084" s="54" t="e">
        <f>#REF!</f>
        <v>#REF!</v>
      </c>
    </row>
    <row r="2085" spans="1:6" s="5" customFormat="1" ht="15.75" hidden="1" outlineLevel="7" x14ac:dyDescent="0.25">
      <c r="A2085" s="45" t="s">
        <v>100</v>
      </c>
      <c r="B2085" s="27">
        <v>951</v>
      </c>
      <c r="C2085" s="51" t="s">
        <v>523</v>
      </c>
      <c r="D2085" s="52">
        <v>126794</v>
      </c>
      <c r="E2085" s="53">
        <f t="shared" si="35"/>
        <v>126794</v>
      </c>
      <c r="F2085" s="54" t="e">
        <f>#REF!</f>
        <v>#REF!</v>
      </c>
    </row>
    <row r="2086" spans="1:6" s="5" customFormat="1" ht="15.75" hidden="1" outlineLevel="1" x14ac:dyDescent="0.25">
      <c r="A2086" s="45" t="s">
        <v>182</v>
      </c>
      <c r="B2086" s="27">
        <v>951</v>
      </c>
      <c r="C2086" s="51" t="s">
        <v>525</v>
      </c>
      <c r="D2086" s="52">
        <v>44827.9</v>
      </c>
      <c r="E2086" s="53">
        <f t="shared" si="35"/>
        <v>44827.9</v>
      </c>
      <c r="F2086" s="54" t="e">
        <f>#REF!</f>
        <v>#REF!</v>
      </c>
    </row>
    <row r="2087" spans="1:6" s="5" customFormat="1" ht="22.5" hidden="1" outlineLevel="2" x14ac:dyDescent="0.25">
      <c r="A2087" s="29" t="s">
        <v>183</v>
      </c>
      <c r="B2087" s="27">
        <v>951</v>
      </c>
      <c r="C2087" s="51" t="s">
        <v>525</v>
      </c>
      <c r="D2087" s="52">
        <v>41143.4</v>
      </c>
      <c r="E2087" s="53">
        <f t="shared" si="35"/>
        <v>41143.4</v>
      </c>
      <c r="F2087" s="54" t="e">
        <f>#REF!</f>
        <v>#REF!</v>
      </c>
    </row>
    <row r="2088" spans="1:6" s="5" customFormat="1" ht="15.75" hidden="1" outlineLevel="3" x14ac:dyDescent="0.25">
      <c r="A2088" s="45" t="s">
        <v>524</v>
      </c>
      <c r="B2088" s="27">
        <v>951</v>
      </c>
      <c r="C2088" s="51" t="s">
        <v>525</v>
      </c>
      <c r="D2088" s="52">
        <v>2338</v>
      </c>
      <c r="E2088" s="53">
        <f t="shared" si="35"/>
        <v>2338</v>
      </c>
      <c r="F2088" s="54" t="e">
        <f>#REF!</f>
        <v>#REF!</v>
      </c>
    </row>
    <row r="2089" spans="1:6" s="5" customFormat="1" ht="22.5" hidden="1" outlineLevel="5" x14ac:dyDescent="0.25">
      <c r="A2089" s="45" t="s">
        <v>13</v>
      </c>
      <c r="B2089" s="27">
        <v>951</v>
      </c>
      <c r="C2089" s="51" t="s">
        <v>525</v>
      </c>
      <c r="D2089" s="52">
        <v>2338</v>
      </c>
      <c r="E2089" s="53">
        <f t="shared" si="35"/>
        <v>2338</v>
      </c>
      <c r="F2089" s="54" t="e">
        <f>#REF!</f>
        <v>#REF!</v>
      </c>
    </row>
    <row r="2090" spans="1:6" s="5" customFormat="1" ht="22.5" hidden="1" outlineLevel="6" x14ac:dyDescent="0.25">
      <c r="A2090" s="45" t="s">
        <v>55</v>
      </c>
      <c r="B2090" s="27">
        <v>951</v>
      </c>
      <c r="C2090" s="51" t="s">
        <v>525</v>
      </c>
      <c r="D2090" s="52">
        <v>2338</v>
      </c>
      <c r="E2090" s="53">
        <f t="shared" si="35"/>
        <v>2338</v>
      </c>
      <c r="F2090" s="54" t="e">
        <f>#REF!</f>
        <v>#REF!</v>
      </c>
    </row>
    <row r="2091" spans="1:6" s="5" customFormat="1" ht="33.75" hidden="1" outlineLevel="7" x14ac:dyDescent="0.25">
      <c r="A2091" s="45" t="s">
        <v>16</v>
      </c>
      <c r="B2091" s="27">
        <v>951</v>
      </c>
      <c r="C2091" s="51" t="s">
        <v>525</v>
      </c>
      <c r="D2091" s="52">
        <v>2338</v>
      </c>
      <c r="E2091" s="53">
        <f t="shared" si="35"/>
        <v>2338</v>
      </c>
      <c r="F2091" s="54" t="e">
        <f>#REF!</f>
        <v>#REF!</v>
      </c>
    </row>
    <row r="2092" spans="1:6" s="5" customFormat="1" ht="15.75" hidden="1" outlineLevel="3" x14ac:dyDescent="0.25">
      <c r="A2092" s="45" t="s">
        <v>18</v>
      </c>
      <c r="B2092" s="27">
        <v>951</v>
      </c>
      <c r="C2092" s="51" t="s">
        <v>525</v>
      </c>
      <c r="D2092" s="52">
        <v>38805.4</v>
      </c>
      <c r="E2092" s="53">
        <f t="shared" si="35"/>
        <v>38805.4</v>
      </c>
      <c r="F2092" s="54" t="e">
        <f>#REF!</f>
        <v>#REF!</v>
      </c>
    </row>
    <row r="2093" spans="1:6" s="5" customFormat="1" ht="15.75" hidden="1" outlineLevel="5" x14ac:dyDescent="0.25">
      <c r="A2093" s="29" t="s">
        <v>20</v>
      </c>
      <c r="B2093" s="27">
        <v>951</v>
      </c>
      <c r="C2093" s="51" t="s">
        <v>525</v>
      </c>
      <c r="D2093" s="52">
        <v>32377.1</v>
      </c>
      <c r="E2093" s="53">
        <f t="shared" si="35"/>
        <v>32377.1</v>
      </c>
      <c r="F2093" s="54" t="e">
        <f>#REF!</f>
        <v>#REF!</v>
      </c>
    </row>
    <row r="2094" spans="1:6" s="5" customFormat="1" ht="15.75" hidden="1" outlineLevel="6" x14ac:dyDescent="0.25">
      <c r="A2094" s="45" t="s">
        <v>24</v>
      </c>
      <c r="B2094" s="27">
        <v>951</v>
      </c>
      <c r="C2094" s="51" t="s">
        <v>525</v>
      </c>
      <c r="D2094" s="52">
        <v>32377.1</v>
      </c>
      <c r="E2094" s="53">
        <f t="shared" si="35"/>
        <v>32377.1</v>
      </c>
      <c r="F2094" s="54" t="e">
        <f>#REF!</f>
        <v>#REF!</v>
      </c>
    </row>
    <row r="2095" spans="1:6" s="5" customFormat="1" ht="33.75" hidden="1" outlineLevel="7" x14ac:dyDescent="0.25">
      <c r="A2095" s="45" t="s">
        <v>16</v>
      </c>
      <c r="B2095" s="27">
        <v>951</v>
      </c>
      <c r="C2095" s="51" t="s">
        <v>525</v>
      </c>
      <c r="D2095" s="52">
        <v>32360.1</v>
      </c>
      <c r="E2095" s="53">
        <f t="shared" si="35"/>
        <v>32360.1</v>
      </c>
      <c r="F2095" s="54" t="e">
        <f>#REF!</f>
        <v>#REF!</v>
      </c>
    </row>
    <row r="2096" spans="1:6" s="5" customFormat="1" ht="15.75" hidden="1" outlineLevel="7" x14ac:dyDescent="0.25">
      <c r="A2096" s="45" t="s">
        <v>18</v>
      </c>
      <c r="B2096" s="27">
        <v>951</v>
      </c>
      <c r="C2096" s="51" t="s">
        <v>525</v>
      </c>
      <c r="D2096" s="52">
        <v>17</v>
      </c>
      <c r="E2096" s="53">
        <f t="shared" si="35"/>
        <v>17</v>
      </c>
      <c r="F2096" s="54" t="e">
        <f>#REF!</f>
        <v>#REF!</v>
      </c>
    </row>
    <row r="2097" spans="1:6" s="5" customFormat="1" ht="15.75" hidden="1" outlineLevel="5" x14ac:dyDescent="0.25">
      <c r="A2097" s="29" t="s">
        <v>20</v>
      </c>
      <c r="B2097" s="27">
        <v>951</v>
      </c>
      <c r="C2097" s="51" t="s">
        <v>525</v>
      </c>
      <c r="D2097" s="52">
        <v>6424.2</v>
      </c>
      <c r="E2097" s="53">
        <f t="shared" si="35"/>
        <v>6424.2</v>
      </c>
      <c r="F2097" s="54" t="e">
        <f>#REF!</f>
        <v>#REF!</v>
      </c>
    </row>
    <row r="2098" spans="1:6" s="5" customFormat="1" ht="15.75" hidden="1" outlineLevel="6" x14ac:dyDescent="0.25">
      <c r="A2098" s="29" t="s">
        <v>26</v>
      </c>
      <c r="B2098" s="27">
        <v>951</v>
      </c>
      <c r="C2098" s="51" t="s">
        <v>525</v>
      </c>
      <c r="D2098" s="52">
        <v>6424.2</v>
      </c>
      <c r="E2098" s="53">
        <f t="shared" si="35"/>
        <v>6424.2</v>
      </c>
      <c r="F2098" s="54" t="e">
        <f>#REF!</f>
        <v>#REF!</v>
      </c>
    </row>
    <row r="2099" spans="1:6" s="5" customFormat="1" ht="15.75" hidden="1" outlineLevel="7" x14ac:dyDescent="0.25">
      <c r="A2099" s="45" t="s">
        <v>28</v>
      </c>
      <c r="B2099" s="27">
        <v>951</v>
      </c>
      <c r="C2099" s="51" t="s">
        <v>525</v>
      </c>
      <c r="D2099" s="52">
        <v>907.6</v>
      </c>
      <c r="E2099" s="53">
        <f t="shared" si="35"/>
        <v>907.6</v>
      </c>
      <c r="F2099" s="54" t="e">
        <f>#REF!</f>
        <v>#REF!</v>
      </c>
    </row>
    <row r="2100" spans="1:6" s="5" customFormat="1" ht="15.75" hidden="1" outlineLevel="7" x14ac:dyDescent="0.25">
      <c r="A2100" s="45" t="s">
        <v>30</v>
      </c>
      <c r="B2100" s="27">
        <v>951</v>
      </c>
      <c r="C2100" s="51" t="s">
        <v>525</v>
      </c>
      <c r="D2100" s="52">
        <v>5516.6</v>
      </c>
      <c r="E2100" s="53">
        <f t="shared" si="35"/>
        <v>5516.6</v>
      </c>
      <c r="F2100" s="54" t="e">
        <f>#REF!</f>
        <v>#REF!</v>
      </c>
    </row>
    <row r="2101" spans="1:6" s="5" customFormat="1" ht="15.75" hidden="1" outlineLevel="5" x14ac:dyDescent="0.25">
      <c r="A2101" s="29" t="s">
        <v>32</v>
      </c>
      <c r="B2101" s="27">
        <v>951</v>
      </c>
      <c r="C2101" s="51" t="s">
        <v>525</v>
      </c>
      <c r="D2101" s="52">
        <v>4.0999999999999996</v>
      </c>
      <c r="E2101" s="53">
        <f t="shared" si="35"/>
        <v>4.0999999999999996</v>
      </c>
      <c r="F2101" s="54" t="e">
        <f>#REF!</f>
        <v>#REF!</v>
      </c>
    </row>
    <row r="2102" spans="1:6" s="5" customFormat="1" ht="15.75" hidden="1" outlineLevel="6" x14ac:dyDescent="0.25">
      <c r="A2102" s="29" t="s">
        <v>34</v>
      </c>
      <c r="B2102" s="27">
        <v>951</v>
      </c>
      <c r="C2102" s="51" t="s">
        <v>525</v>
      </c>
      <c r="D2102" s="52">
        <v>4.0999999999999996</v>
      </c>
      <c r="E2102" s="53">
        <f t="shared" si="35"/>
        <v>4.0999999999999996</v>
      </c>
      <c r="F2102" s="54" t="e">
        <f>#REF!</f>
        <v>#REF!</v>
      </c>
    </row>
    <row r="2103" spans="1:6" s="5" customFormat="1" ht="15.75" hidden="1" outlineLevel="7" x14ac:dyDescent="0.25">
      <c r="A2103" s="45" t="s">
        <v>47</v>
      </c>
      <c r="B2103" s="27">
        <v>951</v>
      </c>
      <c r="C2103" s="51" t="s">
        <v>525</v>
      </c>
      <c r="D2103" s="52">
        <v>4.0999999999999996</v>
      </c>
      <c r="E2103" s="53">
        <f t="shared" si="35"/>
        <v>4.0999999999999996</v>
      </c>
      <c r="F2103" s="54" t="e">
        <f>#REF!</f>
        <v>#REF!</v>
      </c>
    </row>
    <row r="2104" spans="1:6" s="5" customFormat="1" ht="15.75" hidden="1" outlineLevel="2" x14ac:dyDescent="0.25">
      <c r="A2104" s="45" t="s">
        <v>49</v>
      </c>
      <c r="B2104" s="27">
        <v>951</v>
      </c>
      <c r="C2104" s="51" t="s">
        <v>525</v>
      </c>
      <c r="D2104" s="52">
        <v>3684.5</v>
      </c>
      <c r="E2104" s="53">
        <f t="shared" ref="E2104:E2168" si="36">D2104</f>
        <v>3684.5</v>
      </c>
      <c r="F2104" s="54" t="e">
        <f>#REF!</f>
        <v>#REF!</v>
      </c>
    </row>
    <row r="2105" spans="1:6" s="5" customFormat="1" ht="15.75" hidden="1" outlineLevel="3" x14ac:dyDescent="0.25">
      <c r="A2105" s="29" t="s">
        <v>51</v>
      </c>
      <c r="B2105" s="27">
        <v>951</v>
      </c>
      <c r="C2105" s="51" t="s">
        <v>525</v>
      </c>
      <c r="D2105" s="52">
        <v>452</v>
      </c>
      <c r="E2105" s="53">
        <f t="shared" si="36"/>
        <v>452</v>
      </c>
      <c r="F2105" s="54" t="e">
        <f>#REF!</f>
        <v>#REF!</v>
      </c>
    </row>
    <row r="2106" spans="1:6" s="5" customFormat="1" ht="15.75" hidden="1" outlineLevel="5" x14ac:dyDescent="0.25">
      <c r="A2106" s="45" t="s">
        <v>118</v>
      </c>
      <c r="B2106" s="27">
        <v>951</v>
      </c>
      <c r="C2106" s="51" t="s">
        <v>525</v>
      </c>
      <c r="D2106" s="52">
        <v>70</v>
      </c>
      <c r="E2106" s="53">
        <f t="shared" si="36"/>
        <v>70</v>
      </c>
      <c r="F2106" s="54" t="e">
        <f>#REF!</f>
        <v>#REF!</v>
      </c>
    </row>
    <row r="2107" spans="1:6" s="5" customFormat="1" ht="22.5" hidden="1" outlineLevel="6" x14ac:dyDescent="0.25">
      <c r="A2107" s="45" t="s">
        <v>140</v>
      </c>
      <c r="B2107" s="27">
        <v>951</v>
      </c>
      <c r="C2107" s="51" t="s">
        <v>525</v>
      </c>
      <c r="D2107" s="52">
        <v>70</v>
      </c>
      <c r="E2107" s="53">
        <f t="shared" si="36"/>
        <v>70</v>
      </c>
      <c r="F2107" s="54" t="e">
        <f>#REF!</f>
        <v>#REF!</v>
      </c>
    </row>
    <row r="2108" spans="1:6" s="5" customFormat="1" ht="15.75" hidden="1" outlineLevel="7" x14ac:dyDescent="0.25">
      <c r="A2108" s="45" t="s">
        <v>28</v>
      </c>
      <c r="B2108" s="27">
        <v>951</v>
      </c>
      <c r="C2108" s="51" t="s">
        <v>525</v>
      </c>
      <c r="D2108" s="52">
        <v>70</v>
      </c>
      <c r="E2108" s="53">
        <f t="shared" si="36"/>
        <v>70</v>
      </c>
      <c r="F2108" s="54" t="e">
        <f>#REF!</f>
        <v>#REF!</v>
      </c>
    </row>
    <row r="2109" spans="1:6" s="5" customFormat="1" ht="15.75" hidden="1" outlineLevel="5" x14ac:dyDescent="0.25">
      <c r="A2109" s="45" t="s">
        <v>30</v>
      </c>
      <c r="B2109" s="27">
        <v>951</v>
      </c>
      <c r="C2109" s="51" t="s">
        <v>525</v>
      </c>
      <c r="D2109" s="52">
        <v>382</v>
      </c>
      <c r="E2109" s="53">
        <f t="shared" si="36"/>
        <v>382</v>
      </c>
      <c r="F2109" s="54" t="e">
        <f>#REF!</f>
        <v>#REF!</v>
      </c>
    </row>
    <row r="2110" spans="1:6" s="5" customFormat="1" ht="15.75" hidden="1" outlineLevel="6" x14ac:dyDescent="0.25">
      <c r="A2110" s="29" t="s">
        <v>34</v>
      </c>
      <c r="B2110" s="27">
        <v>951</v>
      </c>
      <c r="C2110" s="51" t="s">
        <v>525</v>
      </c>
      <c r="D2110" s="52">
        <v>382</v>
      </c>
      <c r="E2110" s="53">
        <f t="shared" si="36"/>
        <v>382</v>
      </c>
      <c r="F2110" s="54" t="e">
        <f>#REF!</f>
        <v>#REF!</v>
      </c>
    </row>
    <row r="2111" spans="1:6" s="5" customFormat="1" ht="22.5" hidden="1" outlineLevel="7" x14ac:dyDescent="0.25">
      <c r="A2111" s="45" t="s">
        <v>105</v>
      </c>
      <c r="B2111" s="27">
        <v>951</v>
      </c>
      <c r="C2111" s="51" t="s">
        <v>525</v>
      </c>
      <c r="D2111" s="52">
        <v>382</v>
      </c>
      <c r="E2111" s="53">
        <f t="shared" si="36"/>
        <v>382</v>
      </c>
      <c r="F2111" s="54" t="e">
        <f>#REF!</f>
        <v>#REF!</v>
      </c>
    </row>
    <row r="2112" spans="1:6" s="5" customFormat="1" ht="15.75" hidden="1" outlineLevel="3" x14ac:dyDescent="0.25">
      <c r="A2112" s="45" t="s">
        <v>106</v>
      </c>
      <c r="B2112" s="27">
        <v>951</v>
      </c>
      <c r="C2112" s="51" t="s">
        <v>525</v>
      </c>
      <c r="D2112" s="52">
        <v>1550</v>
      </c>
      <c r="E2112" s="53">
        <f t="shared" si="36"/>
        <v>1550</v>
      </c>
      <c r="F2112" s="54" t="e">
        <f>#REF!</f>
        <v>#REF!</v>
      </c>
    </row>
    <row r="2113" spans="1:6" s="5" customFormat="1" ht="15.75" hidden="1" outlineLevel="5" x14ac:dyDescent="0.25">
      <c r="A2113" s="29" t="s">
        <v>316</v>
      </c>
      <c r="B2113" s="27">
        <v>951</v>
      </c>
      <c r="C2113" s="51" t="s">
        <v>525</v>
      </c>
      <c r="D2113" s="52">
        <v>1550</v>
      </c>
      <c r="E2113" s="53">
        <f t="shared" si="36"/>
        <v>1550</v>
      </c>
      <c r="F2113" s="54" t="e">
        <f>#REF!</f>
        <v>#REF!</v>
      </c>
    </row>
    <row r="2114" spans="1:6" s="5" customFormat="1" ht="22.5" hidden="1" outlineLevel="6" x14ac:dyDescent="0.25">
      <c r="A2114" s="45" t="s">
        <v>308</v>
      </c>
      <c r="B2114" s="27">
        <v>951</v>
      </c>
      <c r="C2114" s="51" t="s">
        <v>525</v>
      </c>
      <c r="D2114" s="52">
        <v>1550</v>
      </c>
      <c r="E2114" s="53">
        <f t="shared" si="36"/>
        <v>1550</v>
      </c>
      <c r="F2114" s="54" t="e">
        <f>#REF!</f>
        <v>#REF!</v>
      </c>
    </row>
    <row r="2115" spans="1:6" s="5" customFormat="1" ht="15.75" hidden="1" outlineLevel="7" x14ac:dyDescent="0.25">
      <c r="A2115" s="45" t="s">
        <v>28</v>
      </c>
      <c r="B2115" s="27">
        <v>951</v>
      </c>
      <c r="C2115" s="51" t="s">
        <v>525</v>
      </c>
      <c r="D2115" s="52">
        <v>1550</v>
      </c>
      <c r="E2115" s="53">
        <f t="shared" si="36"/>
        <v>1550</v>
      </c>
      <c r="F2115" s="54" t="e">
        <f>#REF!</f>
        <v>#REF!</v>
      </c>
    </row>
    <row r="2116" spans="1:6" s="5" customFormat="1" ht="15.75" hidden="1" outlineLevel="3" x14ac:dyDescent="0.25">
      <c r="A2116" s="45" t="s">
        <v>30</v>
      </c>
      <c r="B2116" s="27">
        <v>951</v>
      </c>
      <c r="C2116" s="51" t="s">
        <v>525</v>
      </c>
      <c r="D2116" s="52">
        <v>1682.5</v>
      </c>
      <c r="E2116" s="53">
        <f t="shared" si="36"/>
        <v>1682.5</v>
      </c>
      <c r="F2116" s="54" t="e">
        <f>#REF!</f>
        <v>#REF!</v>
      </c>
    </row>
    <row r="2117" spans="1:6" s="5" customFormat="1" ht="15.75" hidden="1" outlineLevel="5" x14ac:dyDescent="0.25">
      <c r="A2117" s="29" t="s">
        <v>34</v>
      </c>
      <c r="B2117" s="27">
        <v>951</v>
      </c>
      <c r="C2117" s="51" t="s">
        <v>525</v>
      </c>
      <c r="D2117" s="52">
        <v>1682.5</v>
      </c>
      <c r="E2117" s="53">
        <f t="shared" si="36"/>
        <v>1682.5</v>
      </c>
      <c r="F2117" s="54" t="e">
        <f>#REF!</f>
        <v>#REF!</v>
      </c>
    </row>
    <row r="2118" spans="1:6" s="5" customFormat="1" ht="22.5" hidden="1" outlineLevel="6" x14ac:dyDescent="0.25">
      <c r="A2118" s="45" t="s">
        <v>242</v>
      </c>
      <c r="B2118" s="27">
        <v>951</v>
      </c>
      <c r="C2118" s="51" t="s">
        <v>525</v>
      </c>
      <c r="D2118" s="52">
        <v>1682.5</v>
      </c>
      <c r="E2118" s="53">
        <f t="shared" si="36"/>
        <v>1682.5</v>
      </c>
      <c r="F2118" s="54" t="e">
        <f>#REF!</f>
        <v>#REF!</v>
      </c>
    </row>
    <row r="2119" spans="1:6" s="5" customFormat="1" ht="15.75" hidden="1" outlineLevel="7" x14ac:dyDescent="0.25">
      <c r="A2119" s="45" t="s">
        <v>28</v>
      </c>
      <c r="B2119" s="27">
        <v>951</v>
      </c>
      <c r="C2119" s="51" t="s">
        <v>525</v>
      </c>
      <c r="D2119" s="52">
        <v>1682.5</v>
      </c>
      <c r="E2119" s="53">
        <f t="shared" si="36"/>
        <v>1682.5</v>
      </c>
      <c r="F2119" s="54" t="e">
        <f>#REF!</f>
        <v>#REF!</v>
      </c>
    </row>
    <row r="2120" spans="1:6" s="5" customFormat="1" ht="15.75" hidden="1" x14ac:dyDescent="0.25">
      <c r="A2120" s="45" t="s">
        <v>30</v>
      </c>
      <c r="B2120" s="27">
        <v>951</v>
      </c>
      <c r="C2120" s="51" t="s">
        <v>527</v>
      </c>
      <c r="D2120" s="52">
        <v>101360.1</v>
      </c>
      <c r="E2120" s="53">
        <f t="shared" si="36"/>
        <v>101360.1</v>
      </c>
      <c r="F2120" s="54" t="e">
        <f>#REF!</f>
        <v>#REF!</v>
      </c>
    </row>
    <row r="2121" spans="1:6" s="5" customFormat="1" ht="15.75" hidden="1" outlineLevel="1" x14ac:dyDescent="0.25">
      <c r="A2121" s="29" t="s">
        <v>34</v>
      </c>
      <c r="B2121" s="27">
        <v>951</v>
      </c>
      <c r="C2121" s="51" t="s">
        <v>529</v>
      </c>
      <c r="D2121" s="52">
        <v>33680.1</v>
      </c>
      <c r="E2121" s="53">
        <f t="shared" si="36"/>
        <v>33680.1</v>
      </c>
      <c r="F2121" s="54" t="e">
        <f>#REF!</f>
        <v>#REF!</v>
      </c>
    </row>
    <row r="2122" spans="1:6" s="5" customFormat="1" ht="15.75" hidden="1" outlineLevel="2" x14ac:dyDescent="0.25">
      <c r="A2122" s="45" t="s">
        <v>526</v>
      </c>
      <c r="B2122" s="27">
        <v>951</v>
      </c>
      <c r="C2122" s="51" t="s">
        <v>529</v>
      </c>
      <c r="D2122" s="52">
        <v>33680.1</v>
      </c>
      <c r="E2122" s="53">
        <f t="shared" si="36"/>
        <v>33680.1</v>
      </c>
      <c r="F2122" s="54" t="e">
        <f>#REF!</f>
        <v>#REF!</v>
      </c>
    </row>
    <row r="2123" spans="1:6" s="5" customFormat="1" ht="15.75" hidden="1" outlineLevel="3" x14ac:dyDescent="0.25">
      <c r="A2123" s="45" t="s">
        <v>528</v>
      </c>
      <c r="B2123" s="27">
        <v>951</v>
      </c>
      <c r="C2123" s="51" t="s">
        <v>529</v>
      </c>
      <c r="D2123" s="52">
        <v>33680.1</v>
      </c>
      <c r="E2123" s="53">
        <f t="shared" si="36"/>
        <v>33680.1</v>
      </c>
      <c r="F2123" s="54" t="e">
        <f>#REF!</f>
        <v>#REF!</v>
      </c>
    </row>
    <row r="2124" spans="1:6" s="5" customFormat="1" ht="22.5" hidden="1" outlineLevel="5" x14ac:dyDescent="0.25">
      <c r="A2124" s="45" t="s">
        <v>530</v>
      </c>
      <c r="B2124" s="27">
        <v>951</v>
      </c>
      <c r="C2124" s="51" t="s">
        <v>529</v>
      </c>
      <c r="D2124" s="52">
        <v>8303.1</v>
      </c>
      <c r="E2124" s="53">
        <f t="shared" si="36"/>
        <v>8303.1</v>
      </c>
      <c r="F2124" s="54" t="e">
        <f>#REF!</f>
        <v>#REF!</v>
      </c>
    </row>
    <row r="2125" spans="1:6" s="5" customFormat="1" ht="15.75" hidden="1" outlineLevel="6" x14ac:dyDescent="0.25">
      <c r="A2125" s="45" t="s">
        <v>79</v>
      </c>
      <c r="B2125" s="27">
        <v>951</v>
      </c>
      <c r="C2125" s="51" t="s">
        <v>529</v>
      </c>
      <c r="D2125" s="52">
        <v>8303.1</v>
      </c>
      <c r="E2125" s="53">
        <f t="shared" si="36"/>
        <v>8303.1</v>
      </c>
      <c r="F2125" s="54" t="e">
        <f>#REF!</f>
        <v>#REF!</v>
      </c>
    </row>
    <row r="2126" spans="1:6" s="5" customFormat="1" ht="33.75" hidden="1" outlineLevel="7" x14ac:dyDescent="0.25">
      <c r="A2126" s="45" t="s">
        <v>16</v>
      </c>
      <c r="B2126" s="27">
        <v>951</v>
      </c>
      <c r="C2126" s="51" t="s">
        <v>529</v>
      </c>
      <c r="D2126" s="52">
        <v>8286.1</v>
      </c>
      <c r="E2126" s="53">
        <f t="shared" si="36"/>
        <v>8286.1</v>
      </c>
      <c r="F2126" s="54" t="e">
        <f>#REF!</f>
        <v>#REF!</v>
      </c>
    </row>
    <row r="2127" spans="1:6" s="5" customFormat="1" ht="15.75" hidden="1" outlineLevel="7" x14ac:dyDescent="0.25">
      <c r="A2127" s="45" t="s">
        <v>80</v>
      </c>
      <c r="B2127" s="27">
        <v>951</v>
      </c>
      <c r="C2127" s="51" t="s">
        <v>529</v>
      </c>
      <c r="D2127" s="52">
        <v>17</v>
      </c>
      <c r="E2127" s="53">
        <f t="shared" si="36"/>
        <v>17</v>
      </c>
      <c r="F2127" s="54" t="e">
        <f>#REF!</f>
        <v>#REF!</v>
      </c>
    </row>
    <row r="2128" spans="1:6" s="5" customFormat="1" ht="15.75" hidden="1" outlineLevel="5" x14ac:dyDescent="0.25">
      <c r="A2128" s="29" t="s">
        <v>20</v>
      </c>
      <c r="B2128" s="27">
        <v>951</v>
      </c>
      <c r="C2128" s="51" t="s">
        <v>529</v>
      </c>
      <c r="D2128" s="52">
        <v>251.2</v>
      </c>
      <c r="E2128" s="53">
        <f t="shared" si="36"/>
        <v>251.2</v>
      </c>
      <c r="F2128" s="54" t="e">
        <f>#REF!</f>
        <v>#REF!</v>
      </c>
    </row>
    <row r="2129" spans="1:6" s="5" customFormat="1" ht="15.75" hidden="1" outlineLevel="6" x14ac:dyDescent="0.25">
      <c r="A2129" s="29" t="s">
        <v>26</v>
      </c>
      <c r="B2129" s="27">
        <v>951</v>
      </c>
      <c r="C2129" s="51" t="s">
        <v>529</v>
      </c>
      <c r="D2129" s="52">
        <v>251.2</v>
      </c>
      <c r="E2129" s="53">
        <f t="shared" si="36"/>
        <v>251.2</v>
      </c>
      <c r="F2129" s="54" t="e">
        <f>#REF!</f>
        <v>#REF!</v>
      </c>
    </row>
    <row r="2130" spans="1:6" s="5" customFormat="1" ht="15.75" hidden="1" outlineLevel="7" x14ac:dyDescent="0.25">
      <c r="A2130" s="45" t="s">
        <v>28</v>
      </c>
      <c r="B2130" s="27">
        <v>951</v>
      </c>
      <c r="C2130" s="51" t="s">
        <v>529</v>
      </c>
      <c r="D2130" s="52">
        <v>61.6</v>
      </c>
      <c r="E2130" s="53">
        <f t="shared" si="36"/>
        <v>61.6</v>
      </c>
      <c r="F2130" s="54" t="e">
        <f>#REF!</f>
        <v>#REF!</v>
      </c>
    </row>
    <row r="2131" spans="1:6" s="5" customFormat="1" ht="15.75" hidden="1" outlineLevel="7" x14ac:dyDescent="0.25">
      <c r="A2131" s="45" t="s">
        <v>30</v>
      </c>
      <c r="B2131" s="27">
        <v>951</v>
      </c>
      <c r="C2131" s="51" t="s">
        <v>529</v>
      </c>
      <c r="D2131" s="52">
        <v>189.6</v>
      </c>
      <c r="E2131" s="53">
        <f t="shared" si="36"/>
        <v>189.6</v>
      </c>
      <c r="F2131" s="54" t="e">
        <f>#REF!</f>
        <v>#REF!</v>
      </c>
    </row>
    <row r="2132" spans="1:6" s="5" customFormat="1" ht="15.75" hidden="1" outlineLevel="5" x14ac:dyDescent="0.25">
      <c r="A2132" s="29" t="s">
        <v>32</v>
      </c>
      <c r="B2132" s="27">
        <v>951</v>
      </c>
      <c r="C2132" s="51" t="s">
        <v>529</v>
      </c>
      <c r="D2132" s="52">
        <v>25125.8</v>
      </c>
      <c r="E2132" s="53">
        <f t="shared" si="36"/>
        <v>25125.8</v>
      </c>
      <c r="F2132" s="54" t="e">
        <f>#REF!</f>
        <v>#REF!</v>
      </c>
    </row>
    <row r="2133" spans="1:6" s="5" customFormat="1" ht="15.75" hidden="1" outlineLevel="6" x14ac:dyDescent="0.25">
      <c r="A2133" s="29" t="s">
        <v>34</v>
      </c>
      <c r="B2133" s="27">
        <v>951</v>
      </c>
      <c r="C2133" s="51" t="s">
        <v>529</v>
      </c>
      <c r="D2133" s="52">
        <v>5143.6000000000004</v>
      </c>
      <c r="E2133" s="53">
        <f t="shared" si="36"/>
        <v>5143.6000000000004</v>
      </c>
      <c r="F2133" s="54" t="e">
        <f>#REF!</f>
        <v>#REF!</v>
      </c>
    </row>
    <row r="2134" spans="1:6" s="5" customFormat="1" ht="22.5" hidden="1" outlineLevel="7" x14ac:dyDescent="0.25">
      <c r="A2134" s="45" t="s">
        <v>105</v>
      </c>
      <c r="B2134" s="27">
        <v>951</v>
      </c>
      <c r="C2134" s="51" t="s">
        <v>529</v>
      </c>
      <c r="D2134" s="52">
        <v>5143.6000000000004</v>
      </c>
      <c r="E2134" s="53">
        <f t="shared" si="36"/>
        <v>5143.6000000000004</v>
      </c>
      <c r="F2134" s="54" t="e">
        <f>#REF!</f>
        <v>#REF!</v>
      </c>
    </row>
    <row r="2135" spans="1:6" s="5" customFormat="1" ht="15.75" hidden="1" outlineLevel="6" x14ac:dyDescent="0.25">
      <c r="A2135" s="45" t="s">
        <v>137</v>
      </c>
      <c r="B2135" s="27">
        <v>951</v>
      </c>
      <c r="C2135" s="51" t="s">
        <v>529</v>
      </c>
      <c r="D2135" s="52">
        <v>19982.2</v>
      </c>
      <c r="E2135" s="53">
        <f t="shared" si="36"/>
        <v>19982.2</v>
      </c>
      <c r="F2135" s="54" t="e">
        <f>#REF!</f>
        <v>#REF!</v>
      </c>
    </row>
    <row r="2136" spans="1:6" s="5" customFormat="1" ht="22.5" hidden="1" outlineLevel="7" x14ac:dyDescent="0.25">
      <c r="A2136" s="29" t="s">
        <v>138</v>
      </c>
      <c r="B2136" s="27">
        <v>951</v>
      </c>
      <c r="C2136" s="51" t="s">
        <v>529</v>
      </c>
      <c r="D2136" s="52">
        <v>19982.2</v>
      </c>
      <c r="E2136" s="53">
        <f t="shared" si="36"/>
        <v>19982.2</v>
      </c>
      <c r="F2136" s="54" t="e">
        <f>#REF!</f>
        <v>#REF!</v>
      </c>
    </row>
    <row r="2137" spans="1:6" s="5" customFormat="1" ht="15.75" hidden="1" outlineLevel="1" x14ac:dyDescent="0.25">
      <c r="A2137" s="45" t="s">
        <v>106</v>
      </c>
      <c r="B2137" s="27">
        <v>951</v>
      </c>
      <c r="C2137" s="51" t="s">
        <v>532</v>
      </c>
      <c r="D2137" s="52">
        <v>67680</v>
      </c>
      <c r="E2137" s="53">
        <f t="shared" si="36"/>
        <v>67680</v>
      </c>
      <c r="F2137" s="54" t="e">
        <f>#REF!</f>
        <v>#REF!</v>
      </c>
    </row>
    <row r="2138" spans="1:6" s="5" customFormat="1" ht="22.5" hidden="1" outlineLevel="2" x14ac:dyDescent="0.25">
      <c r="A2138" s="29" t="s">
        <v>107</v>
      </c>
      <c r="B2138" s="27">
        <v>951</v>
      </c>
      <c r="C2138" s="51" t="s">
        <v>532</v>
      </c>
      <c r="D2138" s="52">
        <v>67680</v>
      </c>
      <c r="E2138" s="53">
        <f t="shared" si="36"/>
        <v>67680</v>
      </c>
      <c r="F2138" s="54" t="e">
        <f>#REF!</f>
        <v>#REF!</v>
      </c>
    </row>
    <row r="2139" spans="1:6" s="5" customFormat="1" ht="15.75" hidden="1" outlineLevel="3" x14ac:dyDescent="0.25">
      <c r="A2139" s="45" t="s">
        <v>531</v>
      </c>
      <c r="B2139" s="27">
        <v>951</v>
      </c>
      <c r="C2139" s="51" t="s">
        <v>532</v>
      </c>
      <c r="D2139" s="52">
        <v>67680</v>
      </c>
      <c r="E2139" s="53">
        <f t="shared" si="36"/>
        <v>67680</v>
      </c>
      <c r="F2139" s="54" t="e">
        <f>#REF!</f>
        <v>#REF!</v>
      </c>
    </row>
    <row r="2140" spans="1:6" s="5" customFormat="1" ht="15.75" hidden="1" outlineLevel="5" x14ac:dyDescent="0.25">
      <c r="A2140" s="45" t="s">
        <v>533</v>
      </c>
      <c r="B2140" s="27">
        <v>951</v>
      </c>
      <c r="C2140" s="51" t="s">
        <v>532</v>
      </c>
      <c r="D2140" s="52">
        <v>67680</v>
      </c>
      <c r="E2140" s="53">
        <f t="shared" si="36"/>
        <v>67680</v>
      </c>
      <c r="F2140" s="54" t="e">
        <f>#REF!</f>
        <v>#REF!</v>
      </c>
    </row>
    <row r="2141" spans="1:6" s="5" customFormat="1" ht="15.75" hidden="1" outlineLevel="6" x14ac:dyDescent="0.25">
      <c r="A2141" s="45" t="s">
        <v>534</v>
      </c>
      <c r="B2141" s="27">
        <v>951</v>
      </c>
      <c r="C2141" s="51" t="s">
        <v>532</v>
      </c>
      <c r="D2141" s="52">
        <v>67680</v>
      </c>
      <c r="E2141" s="53">
        <f t="shared" si="36"/>
        <v>67680</v>
      </c>
      <c r="F2141" s="54" t="e">
        <f>#REF!</f>
        <v>#REF!</v>
      </c>
    </row>
    <row r="2142" spans="1:6" s="5" customFormat="1" ht="15.75" hidden="1" outlineLevel="7" x14ac:dyDescent="0.25">
      <c r="A2142" s="45" t="s">
        <v>47</v>
      </c>
      <c r="B2142" s="27">
        <v>951</v>
      </c>
      <c r="C2142" s="51" t="s">
        <v>532</v>
      </c>
      <c r="D2142" s="52">
        <v>67680</v>
      </c>
      <c r="E2142" s="53">
        <f t="shared" si="36"/>
        <v>67680</v>
      </c>
      <c r="F2142" s="54" t="e">
        <f>#REF!</f>
        <v>#REF!</v>
      </c>
    </row>
    <row r="2143" spans="1:6" s="5" customFormat="1" ht="22.5" hidden="1" x14ac:dyDescent="0.25">
      <c r="A2143" s="45" t="s">
        <v>153</v>
      </c>
      <c r="B2143" s="27">
        <v>951</v>
      </c>
      <c r="C2143" s="51" t="s">
        <v>536</v>
      </c>
      <c r="D2143" s="52">
        <v>238706.8</v>
      </c>
      <c r="E2143" s="53">
        <f t="shared" si="36"/>
        <v>238706.8</v>
      </c>
      <c r="F2143" s="54" t="e">
        <f>#REF!</f>
        <v>#REF!</v>
      </c>
    </row>
    <row r="2144" spans="1:6" s="5" customFormat="1" ht="22.5" hidden="1" outlineLevel="1" x14ac:dyDescent="0.25">
      <c r="A2144" s="29" t="s">
        <v>153</v>
      </c>
      <c r="B2144" s="27">
        <v>951</v>
      </c>
      <c r="C2144" s="51" t="s">
        <v>538</v>
      </c>
      <c r="D2144" s="52">
        <v>238706.8</v>
      </c>
      <c r="E2144" s="53">
        <f t="shared" si="36"/>
        <v>238706.8</v>
      </c>
      <c r="F2144" s="54" t="e">
        <f>#REF!</f>
        <v>#REF!</v>
      </c>
    </row>
    <row r="2145" spans="1:6" s="5" customFormat="1" ht="15.75" hidden="1" outlineLevel="2" x14ac:dyDescent="0.25">
      <c r="A2145" s="45" t="s">
        <v>535</v>
      </c>
      <c r="B2145" s="27">
        <v>951</v>
      </c>
      <c r="C2145" s="51" t="s">
        <v>538</v>
      </c>
      <c r="D2145" s="52">
        <v>238706.8</v>
      </c>
      <c r="E2145" s="53">
        <f t="shared" si="36"/>
        <v>238706.8</v>
      </c>
      <c r="F2145" s="54" t="e">
        <f>#REF!</f>
        <v>#REF!</v>
      </c>
    </row>
    <row r="2146" spans="1:6" s="5" customFormat="1" ht="15.75" hidden="1" outlineLevel="3" x14ac:dyDescent="0.25">
      <c r="A2146" s="45" t="s">
        <v>537</v>
      </c>
      <c r="B2146" s="27">
        <v>951</v>
      </c>
      <c r="C2146" s="51" t="s">
        <v>538</v>
      </c>
      <c r="D2146" s="52">
        <v>238706.8</v>
      </c>
      <c r="E2146" s="53">
        <f t="shared" si="36"/>
        <v>238706.8</v>
      </c>
      <c r="F2146" s="54" t="e">
        <f>#REF!</f>
        <v>#REF!</v>
      </c>
    </row>
    <row r="2147" spans="1:6" s="5" customFormat="1" ht="15.75" hidden="1" outlineLevel="5" x14ac:dyDescent="0.25">
      <c r="A2147" s="45" t="s">
        <v>539</v>
      </c>
      <c r="B2147" s="27">
        <v>951</v>
      </c>
      <c r="C2147" s="51" t="s">
        <v>538</v>
      </c>
      <c r="D2147" s="52">
        <v>238706.8</v>
      </c>
      <c r="E2147" s="53">
        <f t="shared" si="36"/>
        <v>238706.8</v>
      </c>
      <c r="F2147" s="54" t="e">
        <f>#REF!</f>
        <v>#REF!</v>
      </c>
    </row>
    <row r="2148" spans="1:6" s="5" customFormat="1" ht="15.75" hidden="1" outlineLevel="6" x14ac:dyDescent="0.25">
      <c r="A2148" s="45" t="s">
        <v>540</v>
      </c>
      <c r="B2148" s="27">
        <v>951</v>
      </c>
      <c r="C2148" s="51" t="s">
        <v>538</v>
      </c>
      <c r="D2148" s="52">
        <v>238706.8</v>
      </c>
      <c r="E2148" s="53">
        <f t="shared" si="36"/>
        <v>238706.8</v>
      </c>
      <c r="F2148" s="54" t="e">
        <f>#REF!</f>
        <v>#REF!</v>
      </c>
    </row>
    <row r="2149" spans="1:6" s="5" customFormat="1" ht="15.75" hidden="1" outlineLevel="7" x14ac:dyDescent="0.25">
      <c r="A2149" s="45" t="s">
        <v>541</v>
      </c>
      <c r="B2149" s="27">
        <v>951</v>
      </c>
      <c r="C2149" s="51" t="s">
        <v>538</v>
      </c>
      <c r="D2149" s="52">
        <v>238706.8</v>
      </c>
      <c r="E2149" s="53">
        <f t="shared" si="36"/>
        <v>238706.8</v>
      </c>
      <c r="F2149" s="54" t="e">
        <f>#REF!</f>
        <v>#REF!</v>
      </c>
    </row>
    <row r="2150" spans="1:6" s="5" customFormat="1" ht="22.5" outlineLevel="7" x14ac:dyDescent="0.25">
      <c r="A2150" s="57" t="s">
        <v>683</v>
      </c>
      <c r="B2150" s="27">
        <v>951</v>
      </c>
      <c r="C2150" s="51" t="s">
        <v>517</v>
      </c>
      <c r="D2150" s="55" t="s">
        <v>630</v>
      </c>
      <c r="E2150" s="53"/>
      <c r="F2150" s="56">
        <f>F2151</f>
        <v>400</v>
      </c>
    </row>
    <row r="2151" spans="1:6" s="5" customFormat="1" ht="15.75" outlineLevel="7" x14ac:dyDescent="0.25">
      <c r="A2151" s="29" t="s">
        <v>519</v>
      </c>
      <c r="B2151" s="27">
        <v>951</v>
      </c>
      <c r="C2151" s="51" t="s">
        <v>517</v>
      </c>
      <c r="D2151" s="55" t="s">
        <v>631</v>
      </c>
      <c r="E2151" s="53"/>
      <c r="F2151" s="56">
        <f>F2152</f>
        <v>400</v>
      </c>
    </row>
    <row r="2152" spans="1:6" s="5" customFormat="1" ht="15.75" outlineLevel="7" x14ac:dyDescent="0.25">
      <c r="A2152" s="29" t="s">
        <v>637</v>
      </c>
      <c r="B2152" s="27">
        <v>951</v>
      </c>
      <c r="C2152" s="51" t="s">
        <v>517</v>
      </c>
      <c r="D2152" s="55" t="s">
        <v>631</v>
      </c>
      <c r="E2152" s="62">
        <v>200</v>
      </c>
      <c r="F2152" s="56">
        <f>F2153</f>
        <v>400</v>
      </c>
    </row>
    <row r="2153" spans="1:6" s="5" customFormat="1" ht="22.5" outlineLevel="7" x14ac:dyDescent="0.25">
      <c r="A2153" s="29" t="s">
        <v>638</v>
      </c>
      <c r="B2153" s="27">
        <v>951</v>
      </c>
      <c r="C2153" s="51" t="s">
        <v>517</v>
      </c>
      <c r="D2153" s="55" t="s">
        <v>631</v>
      </c>
      <c r="E2153" s="62" t="s">
        <v>31</v>
      </c>
      <c r="F2153" s="56">
        <f>F2154</f>
        <v>400</v>
      </c>
    </row>
    <row r="2154" spans="1:6" s="5" customFormat="1" ht="15.75" outlineLevel="7" x14ac:dyDescent="0.25">
      <c r="A2154" s="29" t="s">
        <v>32</v>
      </c>
      <c r="B2154" s="27">
        <v>951</v>
      </c>
      <c r="C2154" s="51" t="s">
        <v>517</v>
      </c>
      <c r="D2154" s="55" t="s">
        <v>631</v>
      </c>
      <c r="E2154" s="62" t="s">
        <v>35</v>
      </c>
      <c r="F2154" s="56">
        <v>400</v>
      </c>
    </row>
    <row r="2155" spans="1:6" s="5" customFormat="1" ht="15.75" outlineLevel="7" x14ac:dyDescent="0.25">
      <c r="A2155" s="45" t="s">
        <v>541</v>
      </c>
      <c r="B2155" s="59">
        <v>951</v>
      </c>
      <c r="C2155" s="47" t="s">
        <v>538</v>
      </c>
      <c r="D2155" s="72" t="s">
        <v>663</v>
      </c>
      <c r="E2155" s="73" t="s">
        <v>664</v>
      </c>
      <c r="F2155" s="49">
        <f>6.6+5</f>
        <v>11.6</v>
      </c>
    </row>
    <row r="2156" spans="1:6" s="5" customFormat="1" ht="22.5" x14ac:dyDescent="0.25">
      <c r="A2156" s="45" t="s">
        <v>543</v>
      </c>
      <c r="B2156" s="59">
        <v>951</v>
      </c>
      <c r="C2156" s="47" t="s">
        <v>544</v>
      </c>
      <c r="D2156" s="43"/>
      <c r="E2156" s="48"/>
      <c r="F2156" s="49">
        <f>F2203</f>
        <v>519.79999999999995</v>
      </c>
    </row>
    <row r="2157" spans="1:6" s="5" customFormat="1" ht="15.75" hidden="1" outlineLevel="1" x14ac:dyDescent="0.25">
      <c r="A2157" s="29" t="s">
        <v>542</v>
      </c>
      <c r="B2157" s="27">
        <v>951</v>
      </c>
      <c r="C2157" s="47" t="s">
        <v>546</v>
      </c>
      <c r="D2157" s="43">
        <v>3842994</v>
      </c>
      <c r="E2157" s="48">
        <f t="shared" si="36"/>
        <v>3842994</v>
      </c>
      <c r="F2157" s="61" t="e">
        <f>#REF!</f>
        <v>#REF!</v>
      </c>
    </row>
    <row r="2158" spans="1:6" s="5" customFormat="1" ht="22.5" hidden="1" outlineLevel="2" x14ac:dyDescent="0.25">
      <c r="A2158" s="45" t="s">
        <v>543</v>
      </c>
      <c r="B2158" s="27">
        <v>951</v>
      </c>
      <c r="C2158" s="47" t="s">
        <v>546</v>
      </c>
      <c r="D2158" s="43">
        <v>3842994</v>
      </c>
      <c r="E2158" s="48">
        <f t="shared" si="36"/>
        <v>3842994</v>
      </c>
      <c r="F2158" s="61" t="e">
        <f>#REF!</f>
        <v>#REF!</v>
      </c>
    </row>
    <row r="2159" spans="1:6" s="5" customFormat="1" ht="22.5" hidden="1" outlineLevel="3" x14ac:dyDescent="0.25">
      <c r="A2159" s="45" t="s">
        <v>545</v>
      </c>
      <c r="B2159" s="27">
        <v>951</v>
      </c>
      <c r="C2159" s="47" t="s">
        <v>546</v>
      </c>
      <c r="D2159" s="43">
        <v>3842994</v>
      </c>
      <c r="E2159" s="48">
        <f t="shared" si="36"/>
        <v>3842994</v>
      </c>
      <c r="F2159" s="61" t="e">
        <f>#REF!</f>
        <v>#REF!</v>
      </c>
    </row>
    <row r="2160" spans="1:6" s="5" customFormat="1" ht="15.75" hidden="1" outlineLevel="4" x14ac:dyDescent="0.25">
      <c r="A2160" s="45" t="s">
        <v>547</v>
      </c>
      <c r="B2160" s="27">
        <v>951</v>
      </c>
      <c r="C2160" s="47" t="s">
        <v>546</v>
      </c>
      <c r="D2160" s="43">
        <v>835222</v>
      </c>
      <c r="E2160" s="48">
        <f t="shared" si="36"/>
        <v>835222</v>
      </c>
      <c r="F2160" s="61" t="e">
        <f>#REF!</f>
        <v>#REF!</v>
      </c>
    </row>
    <row r="2161" spans="1:6" s="5" customFormat="1" ht="15.75" hidden="1" outlineLevel="5" x14ac:dyDescent="0.25">
      <c r="A2161" s="45" t="s">
        <v>547</v>
      </c>
      <c r="B2161" s="27">
        <v>951</v>
      </c>
      <c r="C2161" s="47" t="s">
        <v>546</v>
      </c>
      <c r="D2161" s="43">
        <v>835222</v>
      </c>
      <c r="E2161" s="48">
        <f t="shared" si="36"/>
        <v>835222</v>
      </c>
      <c r="F2161" s="61" t="e">
        <f>#REF!</f>
        <v>#REF!</v>
      </c>
    </row>
    <row r="2162" spans="1:6" s="5" customFormat="1" ht="22.5" hidden="1" outlineLevel="6" x14ac:dyDescent="0.25">
      <c r="A2162" s="45" t="s">
        <v>548</v>
      </c>
      <c r="B2162" s="27">
        <v>951</v>
      </c>
      <c r="C2162" s="47" t="s">
        <v>546</v>
      </c>
      <c r="D2162" s="43">
        <v>835222</v>
      </c>
      <c r="E2162" s="48">
        <f t="shared" si="36"/>
        <v>835222</v>
      </c>
      <c r="F2162" s="61" t="e">
        <f>#REF!</f>
        <v>#REF!</v>
      </c>
    </row>
    <row r="2163" spans="1:6" s="5" customFormat="1" ht="15.75" hidden="1" outlineLevel="7" x14ac:dyDescent="0.25">
      <c r="A2163" s="45" t="s">
        <v>100</v>
      </c>
      <c r="B2163" s="27">
        <v>951</v>
      </c>
      <c r="C2163" s="51" t="s">
        <v>546</v>
      </c>
      <c r="D2163" s="52">
        <v>835222</v>
      </c>
      <c r="E2163" s="48">
        <f t="shared" si="36"/>
        <v>835222</v>
      </c>
      <c r="F2163" s="61" t="e">
        <f>#REF!</f>
        <v>#REF!</v>
      </c>
    </row>
    <row r="2164" spans="1:6" s="5" customFormat="1" ht="15.75" hidden="1" outlineLevel="4" x14ac:dyDescent="0.25">
      <c r="A2164" s="45" t="s">
        <v>549</v>
      </c>
      <c r="B2164" s="27">
        <v>951</v>
      </c>
      <c r="C2164" s="47" t="s">
        <v>546</v>
      </c>
      <c r="D2164" s="43">
        <v>3007772</v>
      </c>
      <c r="E2164" s="48">
        <f t="shared" si="36"/>
        <v>3007772</v>
      </c>
      <c r="F2164" s="61" t="e">
        <f>#REF!</f>
        <v>#REF!</v>
      </c>
    </row>
    <row r="2165" spans="1:6" s="5" customFormat="1" ht="15.75" hidden="1" outlineLevel="5" x14ac:dyDescent="0.25">
      <c r="A2165" s="29" t="s">
        <v>550</v>
      </c>
      <c r="B2165" s="27">
        <v>951</v>
      </c>
      <c r="C2165" s="47" t="s">
        <v>546</v>
      </c>
      <c r="D2165" s="43">
        <v>3007772</v>
      </c>
      <c r="E2165" s="48">
        <f t="shared" si="36"/>
        <v>3007772</v>
      </c>
      <c r="F2165" s="61" t="e">
        <f>#REF!</f>
        <v>#REF!</v>
      </c>
    </row>
    <row r="2166" spans="1:6" s="5" customFormat="1" ht="33.75" hidden="1" outlineLevel="6" x14ac:dyDescent="0.25">
      <c r="A2166" s="45" t="s">
        <v>551</v>
      </c>
      <c r="B2166" s="27">
        <v>951</v>
      </c>
      <c r="C2166" s="47" t="s">
        <v>546</v>
      </c>
      <c r="D2166" s="43">
        <v>3007772</v>
      </c>
      <c r="E2166" s="48">
        <f t="shared" si="36"/>
        <v>3007772</v>
      </c>
      <c r="F2166" s="61" t="e">
        <f>#REF!</f>
        <v>#REF!</v>
      </c>
    </row>
    <row r="2167" spans="1:6" s="5" customFormat="1" ht="15.75" hidden="1" outlineLevel="7" x14ac:dyDescent="0.25">
      <c r="A2167" s="45" t="s">
        <v>100</v>
      </c>
      <c r="B2167" s="27">
        <v>951</v>
      </c>
      <c r="C2167" s="51" t="s">
        <v>546</v>
      </c>
      <c r="D2167" s="52">
        <v>3007772</v>
      </c>
      <c r="E2167" s="48">
        <f t="shared" si="36"/>
        <v>3007772</v>
      </c>
      <c r="F2167" s="61" t="e">
        <f>#REF!</f>
        <v>#REF!</v>
      </c>
    </row>
    <row r="2168" spans="1:6" s="5" customFormat="1" ht="15.75" hidden="1" outlineLevel="1" x14ac:dyDescent="0.25">
      <c r="A2168" s="45" t="s">
        <v>549</v>
      </c>
      <c r="B2168" s="27">
        <v>951</v>
      </c>
      <c r="C2168" s="47" t="s">
        <v>553</v>
      </c>
      <c r="D2168" s="43">
        <v>680000</v>
      </c>
      <c r="E2168" s="48">
        <f t="shared" si="36"/>
        <v>680000</v>
      </c>
      <c r="F2168" s="61" t="e">
        <f>#REF!</f>
        <v>#REF!</v>
      </c>
    </row>
    <row r="2169" spans="1:6" s="5" customFormat="1" ht="15.75" hidden="1" outlineLevel="2" x14ac:dyDescent="0.25">
      <c r="A2169" s="29" t="s">
        <v>550</v>
      </c>
      <c r="B2169" s="27">
        <v>951</v>
      </c>
      <c r="C2169" s="47" t="s">
        <v>553</v>
      </c>
      <c r="D2169" s="43">
        <v>680000</v>
      </c>
      <c r="E2169" s="48">
        <f t="shared" ref="E2169:E2202" si="37">D2169</f>
        <v>680000</v>
      </c>
      <c r="F2169" s="61" t="e">
        <f>#REF!</f>
        <v>#REF!</v>
      </c>
    </row>
    <row r="2170" spans="1:6" s="5" customFormat="1" ht="15.75" hidden="1" outlineLevel="3" x14ac:dyDescent="0.25">
      <c r="A2170" s="45" t="s">
        <v>552</v>
      </c>
      <c r="B2170" s="27">
        <v>951</v>
      </c>
      <c r="C2170" s="47" t="s">
        <v>553</v>
      </c>
      <c r="D2170" s="43">
        <v>680000</v>
      </c>
      <c r="E2170" s="48">
        <f t="shared" si="37"/>
        <v>680000</v>
      </c>
      <c r="F2170" s="61" t="e">
        <f>#REF!</f>
        <v>#REF!</v>
      </c>
    </row>
    <row r="2171" spans="1:6" s="5" customFormat="1" ht="15.75" hidden="1" outlineLevel="5" x14ac:dyDescent="0.25">
      <c r="A2171" s="45" t="s">
        <v>549</v>
      </c>
      <c r="B2171" s="27">
        <v>951</v>
      </c>
      <c r="C2171" s="47" t="s">
        <v>553</v>
      </c>
      <c r="D2171" s="43">
        <v>680000</v>
      </c>
      <c r="E2171" s="48">
        <f t="shared" si="37"/>
        <v>680000</v>
      </c>
      <c r="F2171" s="61" t="e">
        <f>#REF!</f>
        <v>#REF!</v>
      </c>
    </row>
    <row r="2172" spans="1:6" s="5" customFormat="1" ht="15.75" hidden="1" outlineLevel="6" x14ac:dyDescent="0.25">
      <c r="A2172" s="45" t="s">
        <v>554</v>
      </c>
      <c r="B2172" s="27">
        <v>951</v>
      </c>
      <c r="C2172" s="47" t="s">
        <v>553</v>
      </c>
      <c r="D2172" s="43">
        <v>680000</v>
      </c>
      <c r="E2172" s="48">
        <f t="shared" si="37"/>
        <v>680000</v>
      </c>
      <c r="F2172" s="61" t="e">
        <f>#REF!</f>
        <v>#REF!</v>
      </c>
    </row>
    <row r="2173" spans="1:6" s="5" customFormat="1" ht="15.75" hidden="1" outlineLevel="7" x14ac:dyDescent="0.25">
      <c r="A2173" s="45" t="s">
        <v>100</v>
      </c>
      <c r="B2173" s="27">
        <v>951</v>
      </c>
      <c r="C2173" s="51" t="s">
        <v>553</v>
      </c>
      <c r="D2173" s="52">
        <v>680000</v>
      </c>
      <c r="E2173" s="48">
        <f t="shared" si="37"/>
        <v>680000</v>
      </c>
      <c r="F2173" s="61" t="e">
        <f>#REF!</f>
        <v>#REF!</v>
      </c>
    </row>
    <row r="2174" spans="1:6" s="5" customFormat="1" ht="22.5" hidden="1" outlineLevel="2" x14ac:dyDescent="0.25">
      <c r="A2174" s="29" t="s">
        <v>555</v>
      </c>
      <c r="B2174" s="27">
        <v>951</v>
      </c>
      <c r="C2174" s="51" t="s">
        <v>557</v>
      </c>
      <c r="D2174" s="52">
        <f>D2175</f>
        <v>639</v>
      </c>
      <c r="E2174" s="53">
        <f t="shared" si="37"/>
        <v>639</v>
      </c>
      <c r="F2174" s="79"/>
    </row>
    <row r="2175" spans="1:6" s="5" customFormat="1" ht="15.75" hidden="1" outlineLevel="3" x14ac:dyDescent="0.25">
      <c r="A2175" s="45" t="s">
        <v>556</v>
      </c>
      <c r="B2175" s="27">
        <v>951</v>
      </c>
      <c r="C2175" s="51" t="s">
        <v>557</v>
      </c>
      <c r="D2175" s="52">
        <v>639</v>
      </c>
      <c r="E2175" s="53">
        <f t="shared" si="37"/>
        <v>639</v>
      </c>
      <c r="F2175" s="79"/>
    </row>
    <row r="2176" spans="1:6" s="5" customFormat="1" ht="15.75" hidden="1" outlineLevel="5" x14ac:dyDescent="0.25">
      <c r="A2176" s="45" t="s">
        <v>100</v>
      </c>
      <c r="B2176" s="27">
        <v>951</v>
      </c>
      <c r="C2176" s="51" t="s">
        <v>557</v>
      </c>
      <c r="D2176" s="52">
        <v>1000000</v>
      </c>
      <c r="E2176" s="80">
        <f t="shared" si="37"/>
        <v>1000000</v>
      </c>
      <c r="F2176" s="79"/>
    </row>
    <row r="2177" spans="1:6" s="5" customFormat="1" ht="15.75" hidden="1" outlineLevel="6" x14ac:dyDescent="0.25">
      <c r="A2177" s="45" t="s">
        <v>369</v>
      </c>
      <c r="B2177" s="27">
        <v>951</v>
      </c>
      <c r="C2177" s="51" t="s">
        <v>557</v>
      </c>
      <c r="D2177" s="52">
        <v>1000000</v>
      </c>
      <c r="E2177" s="80">
        <f t="shared" si="37"/>
        <v>1000000</v>
      </c>
      <c r="F2177" s="79"/>
    </row>
    <row r="2178" spans="1:6" s="5" customFormat="1" ht="15.75" hidden="1" outlineLevel="7" x14ac:dyDescent="0.25">
      <c r="A2178" s="45" t="s">
        <v>100</v>
      </c>
      <c r="B2178" s="27">
        <v>951</v>
      </c>
      <c r="C2178" s="51" t="s">
        <v>557</v>
      </c>
      <c r="D2178" s="52">
        <v>1000000</v>
      </c>
      <c r="E2178" s="80">
        <f t="shared" si="37"/>
        <v>1000000</v>
      </c>
      <c r="F2178" s="79"/>
    </row>
    <row r="2179" spans="1:6" s="5" customFormat="1" ht="15.75" hidden="1" outlineLevel="2" x14ac:dyDescent="0.25">
      <c r="A2179" s="45" t="s">
        <v>182</v>
      </c>
      <c r="B2179" s="27">
        <v>951</v>
      </c>
      <c r="C2179" s="51" t="s">
        <v>557</v>
      </c>
      <c r="D2179" s="52">
        <v>102838.5</v>
      </c>
      <c r="E2179" s="80">
        <f t="shared" si="37"/>
        <v>102838.5</v>
      </c>
      <c r="F2179" s="79"/>
    </row>
    <row r="2180" spans="1:6" s="5" customFormat="1" ht="22.5" hidden="1" outlineLevel="5" x14ac:dyDescent="0.25">
      <c r="A2180" s="29" t="s">
        <v>218</v>
      </c>
      <c r="B2180" s="27">
        <v>951</v>
      </c>
      <c r="C2180" s="51" t="s">
        <v>557</v>
      </c>
      <c r="D2180" s="52">
        <v>102838.5</v>
      </c>
      <c r="E2180" s="80">
        <f t="shared" si="37"/>
        <v>102838.5</v>
      </c>
      <c r="F2180" s="79"/>
    </row>
    <row r="2181" spans="1:6" s="5" customFormat="1" ht="33.75" hidden="1" outlineLevel="6" x14ac:dyDescent="0.25">
      <c r="A2181" s="45" t="s">
        <v>558</v>
      </c>
      <c r="B2181" s="27">
        <v>951</v>
      </c>
      <c r="C2181" s="51" t="s">
        <v>557</v>
      </c>
      <c r="D2181" s="52">
        <v>102838.5</v>
      </c>
      <c r="E2181" s="80">
        <f t="shared" si="37"/>
        <v>102838.5</v>
      </c>
      <c r="F2181" s="79"/>
    </row>
    <row r="2182" spans="1:6" s="5" customFormat="1" ht="15.75" hidden="1" outlineLevel="7" x14ac:dyDescent="0.25">
      <c r="A2182" s="45" t="s">
        <v>100</v>
      </c>
      <c r="B2182" s="27">
        <v>951</v>
      </c>
      <c r="C2182" s="51" t="s">
        <v>557</v>
      </c>
      <c r="D2182" s="52">
        <v>102838.5</v>
      </c>
      <c r="E2182" s="80">
        <f t="shared" si="37"/>
        <v>102838.5</v>
      </c>
      <c r="F2182" s="79"/>
    </row>
    <row r="2183" spans="1:6" s="5" customFormat="1" ht="15.75" hidden="1" outlineLevel="2" x14ac:dyDescent="0.25">
      <c r="A2183" s="45" t="s">
        <v>182</v>
      </c>
      <c r="B2183" s="27">
        <v>951</v>
      </c>
      <c r="C2183" s="51" t="s">
        <v>557</v>
      </c>
      <c r="D2183" s="52">
        <v>266554.3</v>
      </c>
      <c r="E2183" s="80">
        <f t="shared" si="37"/>
        <v>266554.3</v>
      </c>
      <c r="F2183" s="79"/>
    </row>
    <row r="2184" spans="1:6" s="5" customFormat="1" ht="22.5" hidden="1" outlineLevel="5" x14ac:dyDescent="0.25">
      <c r="A2184" s="29" t="s">
        <v>218</v>
      </c>
      <c r="B2184" s="27">
        <v>951</v>
      </c>
      <c r="C2184" s="51" t="s">
        <v>557</v>
      </c>
      <c r="D2184" s="52">
        <v>266554.3</v>
      </c>
      <c r="E2184" s="80">
        <f t="shared" si="37"/>
        <v>266554.3</v>
      </c>
      <c r="F2184" s="79"/>
    </row>
    <row r="2185" spans="1:6" s="5" customFormat="1" ht="33.75" hidden="1" outlineLevel="6" x14ac:dyDescent="0.25">
      <c r="A2185" s="45" t="s">
        <v>559</v>
      </c>
      <c r="B2185" s="27">
        <v>951</v>
      </c>
      <c r="C2185" s="51" t="s">
        <v>557</v>
      </c>
      <c r="D2185" s="52">
        <v>266554.3</v>
      </c>
      <c r="E2185" s="80">
        <f t="shared" si="37"/>
        <v>266554.3</v>
      </c>
      <c r="F2185" s="79"/>
    </row>
    <row r="2186" spans="1:6" s="5" customFormat="1" ht="15.75" hidden="1" outlineLevel="7" x14ac:dyDescent="0.25">
      <c r="A2186" s="45" t="s">
        <v>100</v>
      </c>
      <c r="B2186" s="27">
        <v>951</v>
      </c>
      <c r="C2186" s="51" t="s">
        <v>557</v>
      </c>
      <c r="D2186" s="52">
        <v>266554.3</v>
      </c>
      <c r="E2186" s="80">
        <f t="shared" si="37"/>
        <v>266554.3</v>
      </c>
      <c r="F2186" s="79"/>
    </row>
    <row r="2187" spans="1:6" s="5" customFormat="1" ht="15.75" hidden="1" outlineLevel="2" x14ac:dyDescent="0.25">
      <c r="A2187" s="45" t="s">
        <v>182</v>
      </c>
      <c r="B2187" s="27">
        <v>951</v>
      </c>
      <c r="C2187" s="51" t="s">
        <v>557</v>
      </c>
      <c r="D2187" s="52">
        <v>444247</v>
      </c>
      <c r="E2187" s="80">
        <f t="shared" si="37"/>
        <v>444247</v>
      </c>
      <c r="F2187" s="79"/>
    </row>
    <row r="2188" spans="1:6" s="5" customFormat="1" ht="22.5" hidden="1" outlineLevel="5" x14ac:dyDescent="0.25">
      <c r="A2188" s="29" t="s">
        <v>218</v>
      </c>
      <c r="B2188" s="27">
        <v>951</v>
      </c>
      <c r="C2188" s="51" t="s">
        <v>557</v>
      </c>
      <c r="D2188" s="52">
        <v>444247</v>
      </c>
      <c r="E2188" s="80">
        <f t="shared" si="37"/>
        <v>444247</v>
      </c>
      <c r="F2188" s="79"/>
    </row>
    <row r="2189" spans="1:6" s="5" customFormat="1" ht="45" hidden="1" outlineLevel="6" x14ac:dyDescent="0.25">
      <c r="A2189" s="71" t="s">
        <v>560</v>
      </c>
      <c r="B2189" s="27">
        <v>951</v>
      </c>
      <c r="C2189" s="51" t="s">
        <v>557</v>
      </c>
      <c r="D2189" s="52">
        <v>444247</v>
      </c>
      <c r="E2189" s="80">
        <f t="shared" si="37"/>
        <v>444247</v>
      </c>
      <c r="F2189" s="79"/>
    </row>
    <row r="2190" spans="1:6" s="5" customFormat="1" ht="15.75" hidden="1" outlineLevel="7" x14ac:dyDescent="0.25">
      <c r="A2190" s="45" t="s">
        <v>100</v>
      </c>
      <c r="B2190" s="27">
        <v>951</v>
      </c>
      <c r="C2190" s="51" t="s">
        <v>557</v>
      </c>
      <c r="D2190" s="52">
        <v>444247</v>
      </c>
      <c r="E2190" s="80">
        <f t="shared" si="37"/>
        <v>444247</v>
      </c>
      <c r="F2190" s="79"/>
    </row>
    <row r="2191" spans="1:6" s="5" customFormat="1" ht="15.75" hidden="1" outlineLevel="2" x14ac:dyDescent="0.25">
      <c r="A2191" s="45" t="s">
        <v>182</v>
      </c>
      <c r="B2191" s="27">
        <v>951</v>
      </c>
      <c r="C2191" s="51" t="s">
        <v>557</v>
      </c>
      <c r="D2191" s="52">
        <v>500000</v>
      </c>
      <c r="E2191" s="80">
        <f t="shared" si="37"/>
        <v>500000</v>
      </c>
      <c r="F2191" s="79"/>
    </row>
    <row r="2192" spans="1:6" s="5" customFormat="1" ht="22.5" hidden="1" outlineLevel="5" x14ac:dyDescent="0.25">
      <c r="A2192" s="29" t="s">
        <v>218</v>
      </c>
      <c r="B2192" s="27">
        <v>951</v>
      </c>
      <c r="C2192" s="51" t="s">
        <v>557</v>
      </c>
      <c r="D2192" s="52">
        <v>500000</v>
      </c>
      <c r="E2192" s="80">
        <f t="shared" si="37"/>
        <v>500000</v>
      </c>
      <c r="F2192" s="79"/>
    </row>
    <row r="2193" spans="1:6" s="5" customFormat="1" ht="15.75" hidden="1" outlineLevel="6" x14ac:dyDescent="0.25">
      <c r="A2193" s="45" t="s">
        <v>561</v>
      </c>
      <c r="B2193" s="27">
        <v>951</v>
      </c>
      <c r="C2193" s="51" t="s">
        <v>557</v>
      </c>
      <c r="D2193" s="52">
        <v>500000</v>
      </c>
      <c r="E2193" s="80">
        <f t="shared" si="37"/>
        <v>500000</v>
      </c>
      <c r="F2193" s="79"/>
    </row>
    <row r="2194" spans="1:6" s="5" customFormat="1" ht="15.75" hidden="1" outlineLevel="7" x14ac:dyDescent="0.25">
      <c r="A2194" s="45" t="s">
        <v>100</v>
      </c>
      <c r="B2194" s="27">
        <v>951</v>
      </c>
      <c r="C2194" s="51" t="s">
        <v>557</v>
      </c>
      <c r="D2194" s="52">
        <v>500000</v>
      </c>
      <c r="E2194" s="80">
        <f t="shared" si="37"/>
        <v>500000</v>
      </c>
      <c r="F2194" s="79"/>
    </row>
    <row r="2195" spans="1:6" s="5" customFormat="1" ht="15.75" hidden="1" outlineLevel="2" x14ac:dyDescent="0.25">
      <c r="A2195" s="45" t="s">
        <v>182</v>
      </c>
      <c r="B2195" s="27">
        <v>951</v>
      </c>
      <c r="C2195" s="51" t="s">
        <v>557</v>
      </c>
      <c r="D2195" s="52">
        <v>51232.5</v>
      </c>
      <c r="E2195" s="80">
        <f t="shared" si="37"/>
        <v>51232.5</v>
      </c>
      <c r="F2195" s="79"/>
    </row>
    <row r="2196" spans="1:6" s="5" customFormat="1" ht="22.5" hidden="1" outlineLevel="5" x14ac:dyDescent="0.25">
      <c r="A2196" s="29" t="s">
        <v>218</v>
      </c>
      <c r="B2196" s="27">
        <v>951</v>
      </c>
      <c r="C2196" s="51" t="s">
        <v>557</v>
      </c>
      <c r="D2196" s="52">
        <v>51232.5</v>
      </c>
      <c r="E2196" s="80">
        <f t="shared" si="37"/>
        <v>51232.5</v>
      </c>
      <c r="F2196" s="79"/>
    </row>
    <row r="2197" spans="1:6" s="5" customFormat="1" ht="22.5" hidden="1" outlineLevel="6" x14ac:dyDescent="0.25">
      <c r="A2197" s="45" t="s">
        <v>562</v>
      </c>
      <c r="B2197" s="27">
        <v>951</v>
      </c>
      <c r="C2197" s="51" t="s">
        <v>557</v>
      </c>
      <c r="D2197" s="52">
        <v>51232.5</v>
      </c>
      <c r="E2197" s="80">
        <f t="shared" si="37"/>
        <v>51232.5</v>
      </c>
      <c r="F2197" s="79"/>
    </row>
    <row r="2198" spans="1:6" s="5" customFormat="1" ht="15.75" hidden="1" outlineLevel="7" x14ac:dyDescent="0.25">
      <c r="A2198" s="45" t="s">
        <v>100</v>
      </c>
      <c r="B2198" s="27">
        <v>951</v>
      </c>
      <c r="C2198" s="51" t="s">
        <v>557</v>
      </c>
      <c r="D2198" s="52">
        <v>51232.5</v>
      </c>
      <c r="E2198" s="80">
        <f t="shared" si="37"/>
        <v>51232.5</v>
      </c>
      <c r="F2198" s="79"/>
    </row>
    <row r="2199" spans="1:6" s="5" customFormat="1" ht="15.75" hidden="1" outlineLevel="2" x14ac:dyDescent="0.25">
      <c r="A2199" s="45" t="s">
        <v>369</v>
      </c>
      <c r="B2199" s="27">
        <v>951</v>
      </c>
      <c r="C2199" s="51" t="s">
        <v>557</v>
      </c>
      <c r="D2199" s="52">
        <v>100000</v>
      </c>
      <c r="E2199" s="80">
        <f t="shared" si="37"/>
        <v>100000</v>
      </c>
      <c r="F2199" s="79"/>
    </row>
    <row r="2200" spans="1:6" s="5" customFormat="1" ht="15.75" hidden="1" outlineLevel="5" x14ac:dyDescent="0.25">
      <c r="A2200" s="29" t="s">
        <v>369</v>
      </c>
      <c r="B2200" s="27">
        <v>951</v>
      </c>
      <c r="C2200" s="51" t="s">
        <v>557</v>
      </c>
      <c r="D2200" s="52">
        <v>100000</v>
      </c>
      <c r="E2200" s="80">
        <f t="shared" si="37"/>
        <v>100000</v>
      </c>
      <c r="F2200" s="79"/>
    </row>
    <row r="2201" spans="1:6" s="5" customFormat="1" ht="45" hidden="1" outlineLevel="6" x14ac:dyDescent="0.25">
      <c r="A2201" s="71" t="s">
        <v>563</v>
      </c>
      <c r="B2201" s="27">
        <v>951</v>
      </c>
      <c r="C2201" s="51" t="s">
        <v>557</v>
      </c>
      <c r="D2201" s="52">
        <v>100000</v>
      </c>
      <c r="E2201" s="80">
        <f t="shared" si="37"/>
        <v>100000</v>
      </c>
      <c r="F2201" s="79"/>
    </row>
    <row r="2202" spans="1:6" s="5" customFormat="1" ht="15.75" hidden="1" outlineLevel="7" x14ac:dyDescent="0.25">
      <c r="A2202" s="45" t="s">
        <v>100</v>
      </c>
      <c r="B2202" s="27">
        <v>951</v>
      </c>
      <c r="C2202" s="51" t="s">
        <v>557</v>
      </c>
      <c r="D2202" s="52">
        <v>100000</v>
      </c>
      <c r="E2202" s="80">
        <f t="shared" si="37"/>
        <v>100000</v>
      </c>
      <c r="F2202" s="79"/>
    </row>
    <row r="2203" spans="1:6" collapsed="1" x14ac:dyDescent="0.2">
      <c r="A2203" s="29" t="s">
        <v>100</v>
      </c>
      <c r="B2203" s="27">
        <v>951</v>
      </c>
      <c r="C2203" s="51" t="s">
        <v>557</v>
      </c>
      <c r="D2203" s="55"/>
      <c r="E2203" s="62" t="s">
        <v>633</v>
      </c>
      <c r="F2203" s="56">
        <f>F2204+F2205</f>
        <v>519.79999999999995</v>
      </c>
    </row>
    <row r="2204" spans="1:6" ht="33.75" x14ac:dyDescent="0.2">
      <c r="A2204" s="29" t="s">
        <v>684</v>
      </c>
      <c r="B2204" s="27">
        <v>951</v>
      </c>
      <c r="C2204" s="51" t="s">
        <v>557</v>
      </c>
      <c r="D2204" s="55" t="s">
        <v>632</v>
      </c>
      <c r="E2204" s="62">
        <v>540</v>
      </c>
      <c r="F2204" s="56">
        <v>518.79999999999995</v>
      </c>
    </row>
    <row r="2205" spans="1:6" x14ac:dyDescent="0.2">
      <c r="A2205" s="29" t="s">
        <v>651</v>
      </c>
      <c r="B2205" s="27">
        <v>951</v>
      </c>
      <c r="C2205" s="51" t="s">
        <v>557</v>
      </c>
      <c r="D2205" s="55" t="s">
        <v>650</v>
      </c>
      <c r="E2205" s="62">
        <v>540</v>
      </c>
      <c r="F2205" s="56">
        <v>1</v>
      </c>
    </row>
    <row r="2209" spans="1:2" ht="15" x14ac:dyDescent="0.25">
      <c r="A2209" s="1"/>
      <c r="B2209" s="84"/>
    </row>
  </sheetData>
  <mergeCells count="2">
    <mergeCell ref="A7:F7"/>
    <mergeCell ref="A8:F8"/>
  </mergeCells>
  <printOptions horizontalCentered="1"/>
  <pageMargins left="0.39370078740157483" right="0.39370078740157483" top="0.35433070866141736" bottom="0.59055118110236227" header="0.31496062992125984" footer="0.31496062992125984"/>
  <pageSetup paperSize="9" scale="6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23"/>
  <sheetViews>
    <sheetView tabSelected="1" workbookViewId="0">
      <selection activeCell="B16" sqref="B16"/>
    </sheetView>
  </sheetViews>
  <sheetFormatPr defaultRowHeight="15" x14ac:dyDescent="0.25"/>
  <cols>
    <col min="1" max="1" width="65.5703125" customWidth="1"/>
    <col min="2" max="4" width="14.7109375" customWidth="1"/>
  </cols>
  <sheetData>
    <row r="1" spans="1:11" x14ac:dyDescent="0.25">
      <c r="A1" s="24"/>
      <c r="B1" s="25"/>
      <c r="C1" s="24"/>
      <c r="D1" s="25" t="s">
        <v>736</v>
      </c>
      <c r="E1" s="24"/>
      <c r="F1" s="24"/>
      <c r="G1" s="24"/>
      <c r="H1" s="24"/>
      <c r="I1" s="24"/>
      <c r="J1" s="24"/>
      <c r="K1" s="24"/>
    </row>
    <row r="2" spans="1:11" x14ac:dyDescent="0.25">
      <c r="A2" s="24"/>
      <c r="B2" s="25"/>
      <c r="C2" s="24"/>
      <c r="D2" s="25" t="s">
        <v>701</v>
      </c>
      <c r="E2" s="24"/>
      <c r="F2" s="24"/>
      <c r="G2" s="24"/>
      <c r="H2" s="24"/>
      <c r="I2" s="24"/>
      <c r="J2" s="24"/>
      <c r="K2" s="24"/>
    </row>
    <row r="3" spans="1:11" x14ac:dyDescent="0.25">
      <c r="A3" s="24"/>
      <c r="B3" s="25"/>
      <c r="C3" s="24"/>
      <c r="D3" s="25" t="s">
        <v>668</v>
      </c>
      <c r="E3" s="24"/>
      <c r="F3" s="24"/>
      <c r="G3" s="24"/>
      <c r="H3" s="24"/>
      <c r="I3" s="24"/>
      <c r="J3" s="24"/>
      <c r="K3" s="24"/>
    </row>
    <row r="4" spans="1:11" x14ac:dyDescent="0.25">
      <c r="A4" s="24"/>
      <c r="B4" s="25"/>
      <c r="C4" s="24"/>
      <c r="D4" s="25" t="s">
        <v>748</v>
      </c>
      <c r="E4" s="24"/>
      <c r="F4" s="24"/>
      <c r="G4" s="24"/>
      <c r="H4" s="24"/>
      <c r="I4" s="24"/>
      <c r="J4" s="24"/>
      <c r="K4" s="24"/>
    </row>
    <row r="5" spans="1:11" x14ac:dyDescent="0.25">
      <c r="A5" s="24"/>
      <c r="B5" s="25"/>
      <c r="C5" s="24"/>
      <c r="D5" s="24"/>
      <c r="E5" s="24"/>
      <c r="F5" s="24"/>
      <c r="G5" s="24"/>
      <c r="H5" s="24"/>
      <c r="I5" s="24"/>
      <c r="J5" s="24"/>
      <c r="K5" s="24"/>
    </row>
    <row r="6" spans="1:11" x14ac:dyDescent="0.25">
      <c r="A6" s="103" t="s">
        <v>737</v>
      </c>
      <c r="B6" s="103"/>
      <c r="C6" s="103"/>
      <c r="D6" s="103"/>
      <c r="E6" s="24"/>
      <c r="F6" s="24"/>
      <c r="G6" s="24"/>
      <c r="H6" s="24"/>
      <c r="I6" s="24"/>
      <c r="J6" s="24"/>
      <c r="K6" s="24"/>
    </row>
    <row r="7" spans="1:11" x14ac:dyDescent="0.2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x14ac:dyDescent="0.25">
      <c r="A8" s="99" t="s">
        <v>738</v>
      </c>
      <c r="B8" s="98" t="s">
        <v>739</v>
      </c>
      <c r="C8" s="98" t="s">
        <v>740</v>
      </c>
      <c r="D8" s="98" t="s">
        <v>741</v>
      </c>
      <c r="E8" s="24"/>
      <c r="F8" s="24"/>
      <c r="G8" s="24"/>
      <c r="H8" s="24"/>
      <c r="I8" s="24"/>
      <c r="J8" s="24"/>
      <c r="K8" s="24"/>
    </row>
    <row r="9" spans="1:11" ht="22.5" x14ac:dyDescent="0.25">
      <c r="A9" s="33" t="s">
        <v>674</v>
      </c>
      <c r="B9" s="100">
        <v>30558.3</v>
      </c>
      <c r="C9" s="99">
        <f>1949.4+30745.7+1090.4+266.8+485.3</f>
        <v>34537.600000000006</v>
      </c>
      <c r="D9" s="99">
        <f>1949.4+30929.4+1145.9+266.8+485.3</f>
        <v>34776.80000000001</v>
      </c>
      <c r="E9" s="24"/>
      <c r="F9" s="24"/>
      <c r="G9" s="24"/>
      <c r="H9" s="24"/>
      <c r="I9" s="24"/>
      <c r="J9" s="24"/>
      <c r="K9" s="24"/>
    </row>
    <row r="10" spans="1:11" ht="22.5" x14ac:dyDescent="0.25">
      <c r="A10" s="33" t="s">
        <v>675</v>
      </c>
      <c r="B10" s="100">
        <v>6671.1</v>
      </c>
      <c r="C10" s="99">
        <v>1844.5</v>
      </c>
      <c r="D10" s="99">
        <v>1916.5</v>
      </c>
      <c r="E10" s="24"/>
      <c r="F10" s="24"/>
      <c r="G10" s="24"/>
      <c r="H10" s="24"/>
      <c r="I10" s="24"/>
      <c r="J10" s="24"/>
      <c r="K10" s="24"/>
    </row>
    <row r="11" spans="1:11" ht="22.5" x14ac:dyDescent="0.25">
      <c r="A11" s="33" t="s">
        <v>677</v>
      </c>
      <c r="B11" s="100">
        <f>[3]прил11!F560+[3]прил11!F2198</f>
        <v>1466.6</v>
      </c>
      <c r="C11" s="99">
        <f>932.8+1246.2</f>
        <v>2179</v>
      </c>
      <c r="D11" s="99">
        <f>932.8+1246.2</f>
        <v>2179</v>
      </c>
      <c r="E11" s="24"/>
      <c r="F11" s="24"/>
      <c r="G11" s="24"/>
      <c r="H11" s="24"/>
      <c r="I11" s="24"/>
      <c r="J11" s="24"/>
      <c r="K11" s="24"/>
    </row>
    <row r="12" spans="1:11" ht="22.5" x14ac:dyDescent="0.25">
      <c r="A12" s="33" t="s">
        <v>742</v>
      </c>
      <c r="B12" s="100">
        <f>[3]прил11!F1015</f>
        <v>1035.9000000000001</v>
      </c>
      <c r="C12" s="99"/>
      <c r="D12" s="99"/>
      <c r="E12" s="24"/>
      <c r="F12" s="24"/>
      <c r="G12" s="24"/>
      <c r="H12" s="24"/>
      <c r="I12" s="24"/>
      <c r="J12" s="24"/>
      <c r="K12" s="24"/>
    </row>
    <row r="13" spans="1:11" ht="22.5" x14ac:dyDescent="0.25">
      <c r="A13" s="34" t="s">
        <v>685</v>
      </c>
      <c r="B13" s="99">
        <v>0</v>
      </c>
      <c r="C13" s="99">
        <v>50</v>
      </c>
      <c r="D13" s="99">
        <v>50</v>
      </c>
      <c r="E13" s="24"/>
      <c r="F13" s="24"/>
      <c r="G13" s="24"/>
      <c r="H13" s="24"/>
      <c r="I13" s="24"/>
      <c r="J13" s="24"/>
      <c r="K13" s="24"/>
    </row>
    <row r="14" spans="1:11" ht="22.5" x14ac:dyDescent="0.25">
      <c r="A14" s="29" t="s">
        <v>743</v>
      </c>
      <c r="B14" s="100">
        <v>1185.9000000000001</v>
      </c>
      <c r="C14" s="99">
        <v>0</v>
      </c>
      <c r="D14" s="99">
        <v>0</v>
      </c>
      <c r="E14" s="24"/>
      <c r="F14" s="24"/>
      <c r="G14" s="24"/>
      <c r="H14" s="24"/>
      <c r="I14" s="24"/>
      <c r="J14" s="24"/>
      <c r="K14" s="24"/>
    </row>
    <row r="15" spans="1:11" ht="22.5" x14ac:dyDescent="0.25">
      <c r="A15" s="29" t="s">
        <v>744</v>
      </c>
      <c r="B15" s="100">
        <v>111225.60000000001</v>
      </c>
      <c r="C15" s="99">
        <f>6266.3+11178.6+7452.8</f>
        <v>24897.7</v>
      </c>
      <c r="D15" s="99">
        <f>6266.3+10863.3+7452.8</f>
        <v>24582.399999999998</v>
      </c>
      <c r="E15" s="24"/>
      <c r="F15" s="24"/>
      <c r="G15" s="24"/>
      <c r="H15" s="24"/>
      <c r="I15" s="24"/>
      <c r="J15" s="24"/>
      <c r="K15" s="24"/>
    </row>
    <row r="16" spans="1:11" ht="22.5" x14ac:dyDescent="0.25">
      <c r="A16" s="33" t="s">
        <v>688</v>
      </c>
      <c r="B16" s="99">
        <v>100</v>
      </c>
      <c r="C16" s="99">
        <v>100</v>
      </c>
      <c r="D16" s="99">
        <v>100</v>
      </c>
      <c r="E16" s="24"/>
      <c r="F16" s="24"/>
      <c r="G16" s="24"/>
      <c r="H16" s="24"/>
      <c r="I16" s="24"/>
      <c r="J16" s="24"/>
      <c r="K16" s="24"/>
    </row>
    <row r="17" spans="1:11" ht="22.5" x14ac:dyDescent="0.25">
      <c r="A17" s="34" t="s">
        <v>680</v>
      </c>
      <c r="B17" s="100">
        <v>28485.599999999999</v>
      </c>
      <c r="C17" s="99">
        <f>24804.6+200</f>
        <v>25004.6</v>
      </c>
      <c r="D17" s="99">
        <f>24502.7+200</f>
        <v>24702.7</v>
      </c>
      <c r="E17" s="24"/>
      <c r="F17" s="24"/>
      <c r="G17" s="24"/>
      <c r="H17" s="24"/>
      <c r="I17" s="24"/>
      <c r="J17" s="24"/>
      <c r="K17" s="24"/>
    </row>
    <row r="18" spans="1:11" ht="22.5" x14ac:dyDescent="0.25">
      <c r="A18" s="33" t="s">
        <v>683</v>
      </c>
      <c r="B18" s="99">
        <v>400</v>
      </c>
      <c r="C18" s="99">
        <v>400</v>
      </c>
      <c r="D18" s="99">
        <v>400</v>
      </c>
      <c r="E18" s="24"/>
      <c r="F18" s="24"/>
      <c r="G18" s="24"/>
      <c r="H18" s="24"/>
      <c r="I18" s="24"/>
      <c r="J18" s="24"/>
      <c r="K18" s="24"/>
    </row>
    <row r="19" spans="1:11" x14ac:dyDescent="0.25">
      <c r="A19" s="99" t="s">
        <v>745</v>
      </c>
      <c r="B19" s="100">
        <f>SUM(B9:B18)</f>
        <v>181129.00000000003</v>
      </c>
      <c r="C19" s="99">
        <f>SUM(C9:C18)</f>
        <v>89013.4</v>
      </c>
      <c r="D19" s="99">
        <f>SUM(D9:D18)</f>
        <v>88707.400000000009</v>
      </c>
      <c r="E19" s="24"/>
      <c r="F19" s="24"/>
      <c r="G19" s="24"/>
      <c r="H19" s="24"/>
      <c r="I19" s="24"/>
      <c r="J19" s="24"/>
      <c r="K19" s="24"/>
    </row>
    <row r="20" spans="1:11" x14ac:dyDescent="0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</row>
    <row r="21" spans="1:11" x14ac:dyDescent="0.2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</row>
    <row r="22" spans="1:11" x14ac:dyDescent="0.2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3" spans="1:11" x14ac:dyDescent="0.2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</row>
    <row r="24" spans="1:11" x14ac:dyDescent="0.2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</row>
    <row r="25" spans="1:11" x14ac:dyDescent="0.2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</row>
    <row r="26" spans="1:11" x14ac:dyDescent="0.2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</row>
    <row r="27" spans="1:11" x14ac:dyDescent="0.2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</row>
    <row r="28" spans="1:11" x14ac:dyDescent="0.2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</row>
    <row r="29" spans="1:11" x14ac:dyDescent="0.2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</row>
    <row r="30" spans="1:11" x14ac:dyDescent="0.2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</row>
    <row r="31" spans="1:11" x14ac:dyDescent="0.2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1" x14ac:dyDescent="0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</row>
    <row r="33" spans="1:11" x14ac:dyDescent="0.2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</row>
    <row r="34" spans="1:11" x14ac:dyDescent="0.2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</row>
    <row r="35" spans="1:11" x14ac:dyDescent="0.2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</row>
    <row r="36" spans="1:11" x14ac:dyDescent="0.2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</row>
    <row r="37" spans="1:11" x14ac:dyDescent="0.2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</row>
    <row r="38" spans="1:11" x14ac:dyDescent="0.2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</row>
    <row r="39" spans="1:11" x14ac:dyDescent="0.2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</row>
    <row r="40" spans="1:11" x14ac:dyDescent="0.2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</row>
    <row r="41" spans="1:11" x14ac:dyDescent="0.2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</row>
    <row r="42" spans="1:11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</row>
    <row r="43" spans="1:11" x14ac:dyDescent="0.2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</row>
    <row r="44" spans="1:11" x14ac:dyDescent="0.2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</row>
    <row r="45" spans="1:11" x14ac:dyDescent="0.2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</row>
    <row r="46" spans="1:11" x14ac:dyDescent="0.2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</row>
    <row r="47" spans="1:11" x14ac:dyDescent="0.2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</row>
    <row r="48" spans="1:11" x14ac:dyDescent="0.2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</row>
    <row r="49" spans="1:11" x14ac:dyDescent="0.2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</row>
    <row r="50" spans="1:11" x14ac:dyDescent="0.2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</row>
    <row r="51" spans="1:11" x14ac:dyDescent="0.2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</row>
    <row r="52" spans="1:11" x14ac:dyDescent="0.2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</row>
    <row r="53" spans="1:11" x14ac:dyDescent="0.2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</row>
    <row r="54" spans="1:11" x14ac:dyDescent="0.2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</row>
    <row r="55" spans="1:11" x14ac:dyDescent="0.2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</row>
    <row r="56" spans="1:11" x14ac:dyDescent="0.2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</row>
    <row r="57" spans="1:11" x14ac:dyDescent="0.2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</row>
    <row r="58" spans="1:11" x14ac:dyDescent="0.2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</row>
    <row r="59" spans="1:11" x14ac:dyDescent="0.2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</row>
    <row r="60" spans="1:11" x14ac:dyDescent="0.2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</row>
    <row r="61" spans="1:11" x14ac:dyDescent="0.2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</row>
    <row r="62" spans="1:11" x14ac:dyDescent="0.2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</row>
    <row r="63" spans="1:11" x14ac:dyDescent="0.2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</row>
    <row r="64" spans="1:11" x14ac:dyDescent="0.2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</row>
    <row r="65" spans="1:11" x14ac:dyDescent="0.2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</row>
    <row r="66" spans="1:11" x14ac:dyDescent="0.2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</row>
    <row r="67" spans="1:11" x14ac:dyDescent="0.2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</row>
    <row r="68" spans="1:11" x14ac:dyDescent="0.2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</row>
    <row r="69" spans="1:11" x14ac:dyDescent="0.2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</row>
    <row r="70" spans="1:11" x14ac:dyDescent="0.2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</row>
    <row r="71" spans="1:11" x14ac:dyDescent="0.2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</row>
    <row r="72" spans="1:11" x14ac:dyDescent="0.2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</row>
    <row r="73" spans="1:11" x14ac:dyDescent="0.2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</row>
    <row r="74" spans="1:11" x14ac:dyDescent="0.2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</row>
    <row r="75" spans="1:11" x14ac:dyDescent="0.2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</row>
    <row r="76" spans="1:11" x14ac:dyDescent="0.2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</row>
    <row r="77" spans="1:11" x14ac:dyDescent="0.2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</row>
    <row r="78" spans="1:11" x14ac:dyDescent="0.2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</row>
    <row r="79" spans="1:11" x14ac:dyDescent="0.2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</row>
    <row r="80" spans="1:11" x14ac:dyDescent="0.2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</row>
    <row r="81" spans="1:11" x14ac:dyDescent="0.2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</row>
    <row r="82" spans="1:11" x14ac:dyDescent="0.2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</row>
    <row r="83" spans="1:11" x14ac:dyDescent="0.2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</row>
    <row r="84" spans="1:11" x14ac:dyDescent="0.2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</row>
    <row r="85" spans="1:11" x14ac:dyDescent="0.2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</row>
    <row r="86" spans="1:11" x14ac:dyDescent="0.2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</row>
    <row r="87" spans="1:11" x14ac:dyDescent="0.2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</row>
    <row r="88" spans="1:11" x14ac:dyDescent="0.2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</row>
    <row r="89" spans="1:11" x14ac:dyDescent="0.2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</row>
    <row r="90" spans="1:11" x14ac:dyDescent="0.2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</row>
    <row r="91" spans="1:11" x14ac:dyDescent="0.2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</row>
    <row r="92" spans="1:11" x14ac:dyDescent="0.2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</row>
    <row r="93" spans="1:1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</row>
    <row r="94" spans="1:1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</row>
    <row r="95" spans="1:1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</row>
    <row r="96" spans="1:11" x14ac:dyDescent="0.2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</row>
    <row r="97" spans="1:11" x14ac:dyDescent="0.2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</row>
    <row r="98" spans="1:1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</row>
    <row r="99" spans="1:11" x14ac:dyDescent="0.2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</row>
    <row r="100" spans="1:1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</row>
    <row r="101" spans="1:1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</row>
    <row r="102" spans="1:11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</row>
    <row r="103" spans="1:11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</row>
    <row r="104" spans="1:11" x14ac:dyDescent="0.2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</row>
    <row r="105" spans="1:11" x14ac:dyDescent="0.2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</row>
    <row r="106" spans="1:11" x14ac:dyDescent="0.2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</row>
    <row r="107" spans="1:11" x14ac:dyDescent="0.2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</row>
    <row r="108" spans="1:11" x14ac:dyDescent="0.2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</row>
    <row r="109" spans="1:11" x14ac:dyDescent="0.2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</row>
    <row r="110" spans="1:11" x14ac:dyDescent="0.2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</row>
    <row r="111" spans="1:11" x14ac:dyDescent="0.2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</row>
    <row r="112" spans="1:11" x14ac:dyDescent="0.2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</row>
    <row r="113" spans="1:11" x14ac:dyDescent="0.2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</row>
    <row r="114" spans="1:11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</row>
    <row r="115" spans="1:11" x14ac:dyDescent="0.2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</row>
    <row r="116" spans="1:11" x14ac:dyDescent="0.2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</row>
    <row r="117" spans="1:11" x14ac:dyDescent="0.2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</row>
    <row r="118" spans="1:11" x14ac:dyDescent="0.2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</row>
    <row r="119" spans="1:11" x14ac:dyDescent="0.2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</row>
    <row r="120" spans="1:11" x14ac:dyDescent="0.2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</row>
    <row r="121" spans="1:11" x14ac:dyDescent="0.2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</row>
    <row r="122" spans="1:11" x14ac:dyDescent="0.2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</row>
    <row r="123" spans="1:11" x14ac:dyDescent="0.2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</row>
  </sheetData>
  <mergeCells count="1">
    <mergeCell ref="A6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прил.7</vt:lpstr>
      <vt:lpstr>прил9</vt:lpstr>
      <vt:lpstr>прил11</vt:lpstr>
      <vt:lpstr>прил.20</vt:lpstr>
    </vt:vector>
  </TitlesOfParts>
  <Company>Pirated Aliance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</cp:lastModifiedBy>
  <cp:lastPrinted>2018-12-03T06:54:20Z</cp:lastPrinted>
  <dcterms:created xsi:type="dcterms:W3CDTF">2013-04-22T04:20:13Z</dcterms:created>
  <dcterms:modified xsi:type="dcterms:W3CDTF">2019-07-17T01:57:47Z</dcterms:modified>
</cp:coreProperties>
</file>