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9510" windowHeight="3930"/>
  </bookViews>
  <sheets>
    <sheet name="Лист1" sheetId="1" r:id="rId1"/>
  </sheets>
  <definedNames>
    <definedName name="sub_1001" localSheetId="0">Лист1!$A$16</definedName>
    <definedName name="sub_1002" localSheetId="0">Лист1!#REF!</definedName>
    <definedName name="sub_1003" localSheetId="0">Лист1!$A$23</definedName>
    <definedName name="sub_1004" localSheetId="0">Лист1!$A$29</definedName>
    <definedName name="sub_1005" localSheetId="0">Лист1!#REF!</definedName>
    <definedName name="sub_1006" localSheetId="0">Лист1!$A$37</definedName>
    <definedName name="sub_1007" localSheetId="0">Лист1!$A$46</definedName>
    <definedName name="sub_1008" localSheetId="0">Лист1!$A$41</definedName>
    <definedName name="sub_1009" localSheetId="0">Лист1!$A$58</definedName>
    <definedName name="sub_1010" localSheetId="0">Лист1!#REF!</definedName>
    <definedName name="sub_1011" localSheetId="0">Лист1!$A$67</definedName>
    <definedName name="sub_1012" localSheetId="0">Лист1!$A$68</definedName>
    <definedName name="sub_1013" localSheetId="0">Лист1!$A$71</definedName>
  </definedNames>
  <calcPr calcId="125725"/>
</workbook>
</file>

<file path=xl/calcChain.xml><?xml version="1.0" encoding="utf-8"?>
<calcChain xmlns="http://schemas.openxmlformats.org/spreadsheetml/2006/main">
  <c r="B183" i="1"/>
  <c r="E107" l="1"/>
  <c r="E94"/>
  <c r="E84"/>
  <c r="E77"/>
  <c r="D74"/>
  <c r="E71"/>
  <c r="E68"/>
  <c r="E61"/>
  <c r="E58"/>
  <c r="E46"/>
  <c r="E41"/>
  <c r="E37"/>
  <c r="E29"/>
  <c r="E23"/>
  <c r="E16"/>
  <c r="D122" l="1"/>
  <c r="E122" s="1"/>
  <c r="E74"/>
  <c r="B180" l="1"/>
  <c r="B181" s="1"/>
  <c r="B182"/>
</calcChain>
</file>

<file path=xl/sharedStrings.xml><?xml version="1.0" encoding="utf-8"?>
<sst xmlns="http://schemas.openxmlformats.org/spreadsheetml/2006/main" count="209" uniqueCount="179">
  <si>
    <t>Наименование работ и услуг</t>
  </si>
  <si>
    <t>Периодичность выполнения работ и оказания услуг</t>
  </si>
  <si>
    <t>Годовая плата (рублей)</t>
  </si>
  <si>
    <t>Стоимость на 1 кв. метр общей площади (рублей в месяц)</t>
  </si>
  <si>
    <t>1. Работы, выполняемые в отношении всех видов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</si>
  <si>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</si>
  <si>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</t>
  </si>
  <si>
    <t>проверка технического состояния видимых частей конструкций с выявлением:</t>
  </si>
  <si>
    <t>признаков неравномерных осадок фундаментов всех типов;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</si>
  <si>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</si>
  <si>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поражения гнилью и частичного разрушения деревянного основания в домах со столбчатыми или свайными деревянными фундаментами;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</si>
  <si>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</si>
  <si>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 повышенной влажностью, с разрушением обшивки или штукатурки стен;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</si>
  <si>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</si>
  <si>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</si>
  <si>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</si>
  <si>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</si>
  <si>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</si>
  <si>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</si>
  <si>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</si>
  <si>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</si>
  <si>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</si>
  <si>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</si>
  <si>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</si>
  <si>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</si>
  <si>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</t>
  </si>
  <si>
    <t>окраска металлических креплений кровель антикоррозийными защитными красками и составами;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</si>
  <si>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</si>
  <si>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</si>
  <si>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</si>
  <si>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Итого:</t>
  </si>
  <si>
    <t>Перечень</t>
  </si>
  <si>
    <t xml:space="preserve">обязательных работ и услуг по содержанию и ремонту общего имущества </t>
  </si>
  <si>
    <t xml:space="preserve">собственнинков помещений в многоквартирном доме, являющегося </t>
  </si>
  <si>
    <t xml:space="preserve">    2 раза в год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</si>
  <si>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</si>
  <si>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</si>
  <si>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 xml:space="preserve"> 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</si>
  <si>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</si>
  <si>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</si>
  <si>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</si>
  <si>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</si>
  <si>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</si>
  <si>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</si>
  <si>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</si>
  <si>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проверка и обеспечение работоспособности устройств защитного отключения;</t>
  </si>
  <si>
    <t>контроль состояния и замена вышедших из строя датчиков, проводки и оборудования пожарной и охранной сигнализации.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</si>
  <si>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</si>
  <si>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</si>
  <si>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очистка систем защиты от грязи (металлических решеток, ячеистых покрытий, приямков, текстильных матов);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</si>
  <si>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 котором расположен этот дом</t>
  </si>
  <si>
    <t>очистка крышек люков колодцев и пожарных гидрантов от снега и льда толщиной слоя свыше 5 см;</t>
  </si>
  <si>
    <t>сдвигание свежевыпавшего снега и очистка придомовой территории от снега и льда при наличии колейности свыше 5 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</si>
  <si>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</si>
  <si>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</si>
  <si>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</si>
  <si>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</t>
  </si>
  <si>
    <t>подметание и уборка придомовой территории;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</si>
  <si>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</si>
  <si>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и выкашивание газонов;</t>
  </si>
  <si>
    <t>уборка крыльца и площадки перед входом в подъезд, очистка металлической решетки и приямка.</t>
  </si>
  <si>
    <t>вывоз жидких бытовых отходов из дворовых туалетов, находящихся на придомовой территории;</t>
  </si>
  <si>
    <t>организация мест накопления бытовых отходов, сбор отходов I - IV 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</si>
  <si>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ежедневно</t>
  </si>
  <si>
    <t>"Утверждаю"</t>
  </si>
  <si>
    <t>по мере необходимости</t>
  </si>
  <si>
    <t>"___" _____________________ 2015 г.</t>
  </si>
  <si>
    <t>сухая и влажная уборка тамбуров, холлов, коридоров, лестничных площадок и маршей, пандусов</t>
  </si>
  <si>
    <t>2. Работы, выполняемые для надлежащего содержания стен многоквартирных домов:</t>
  </si>
  <si>
    <t>3. Работы, выполняемые в целях надлежащего содержания перекрытий и покрытий многоквартирных домов:</t>
  </si>
  <si>
    <t>4. Работы, выполняемые в целях надлежащего содержания балок (ригелей) перекрытий и покрытий многоквартирных домов:</t>
  </si>
  <si>
    <t>5. Работы, выполняемые в целях надлежащего содержания лестниц многоквартирных домов:</t>
  </si>
  <si>
    <t>6. Работы, выполняемые в целях надлежащего содержания крыш многоквартирных домов:</t>
  </si>
  <si>
    <t xml:space="preserve">проверка состояния основания, поверхностного слоя </t>
  </si>
  <si>
    <t xml:space="preserve">объектом конкурса </t>
  </si>
  <si>
    <t>но      нии               й</t>
  </si>
  <si>
    <t>2 раза в год</t>
  </si>
  <si>
    <t>Незамедлительно  при выявлении нарушений</t>
  </si>
  <si>
    <t xml:space="preserve">1 раз в год </t>
  </si>
  <si>
    <t>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систем;</t>
  </si>
  <si>
    <t>Постоянно</t>
  </si>
  <si>
    <t>По мере необходимости</t>
  </si>
  <si>
    <t xml:space="preserve"> По мере необходимости</t>
  </si>
  <si>
    <t>контроль состояния и  герметичности участков трубопроводов и соединительных элементов;</t>
  </si>
  <si>
    <t>при выявлении нарушений -разработка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</si>
  <si>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разработка плана восстановительных работ (при необходимости), проведение восстановительных работ</t>
  </si>
  <si>
    <t>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</si>
  <si>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Устранение нарушений целостности покрытия  приводящих к протечкам кровли.                                                                                              В остальных случаях - разработка плана восстановительных работ (при необходимости), проведение восстановительных работ</t>
  </si>
  <si>
    <t>по мере необходимости, но не реже 2 раз в год</t>
  </si>
  <si>
    <t xml:space="preserve">незамедлительно при выявления повреждений и нарушений </t>
  </si>
  <si>
    <t xml:space="preserve">незамедлительно при выявлении повреждений и нарушений </t>
  </si>
  <si>
    <t>разработка плана восстановительных работ (при необходимости), проведение восстановительных работ</t>
  </si>
  <si>
    <t>9. Работы, выполняемые в целях надлежащего содержания внутренней отделки многоквартирных домов</t>
  </si>
  <si>
    <t>проверка состояния внутренней отделки.</t>
  </si>
  <si>
    <t xml:space="preserve">проверка наличии угрозы обрушения отделочных слоев или нарушения защитных свойств отделки по отношению к несущим конструкциям и инженерному оборудованию                                                         </t>
  </si>
  <si>
    <t>разработка плана восстановительных работ (при необходимости), проведение восстановительных работ.</t>
  </si>
  <si>
    <t xml:space="preserve">1 раз в год. и по мере поступления обращений от граждан                                       </t>
  </si>
  <si>
    <t xml:space="preserve">                                             </t>
  </si>
  <si>
    <t xml:space="preserve"> незамедлительно при выявления повреждений и нарушений </t>
  </si>
  <si>
    <t>По мере необходимости, но не реже 1 раза в год</t>
  </si>
  <si>
    <t>По мере необходимости, но не реже 2 раз в год При обнаружении неисправностей незамедлительное устранение нарушений</t>
  </si>
  <si>
    <t>1 раз в неделю</t>
  </si>
  <si>
    <t>1 раз в месяц</t>
  </si>
  <si>
    <t>3 раза в год</t>
  </si>
  <si>
    <t>по мере наполнения, но не реже 1 раза в 3 суток</t>
  </si>
  <si>
    <t>по мере необходимости, но не реже чем 1 раз в сутки во время снегопада и 1 раз в 3 суток в дни без снегопада</t>
  </si>
  <si>
    <t>1 раз в 3 суток</t>
  </si>
  <si>
    <t>по мере наполнения, но не реже 1 раза в 3 суток, промывка - 1 раз в месяц</t>
  </si>
  <si>
    <t>по мере необходимиости</t>
  </si>
  <si>
    <t>незамедлительный вывоз при накоплении более 2,5 куб. метров;</t>
  </si>
  <si>
    <t xml:space="preserve"> вывоз твердых бытовых отходов </t>
  </si>
  <si>
    <t>Не реже 2 раз в год и по обращения граждан</t>
  </si>
  <si>
    <t>постоянно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</si>
  <si>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</si>
  <si>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II.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</si>
  <si>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определение целостности конструкций и проверка работоспособности дымоходов печей;</t>
  </si>
  <si>
    <t>устранение неисправностей печей, влекущих к нарушению противопожарных требований, а также обледенение оголовков дымовых труб (дымоходов);</t>
  </si>
  <si>
    <t>очистка от сажи дымоходов и труб печей;</t>
  </si>
  <si>
    <t>устранение завалов в дымовых каналах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</si>
  <si>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</si>
  <si>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выявление следов коррозии, деформаций и трещин в местах расположения арматуры и закладных деталей,наличия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</si>
  <si>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искуственных и естественных камней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</si>
  <si>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</si>
  <si>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</si>
  <si>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</si>
  <si>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</si>
  <si>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III. Работы и услуги по содержанию иного общего имущества в многоквартирном доме</t>
  </si>
  <si>
    <t xml:space="preserve">(ДЛЯ всех домов 4 лота) </t>
  </si>
  <si>
    <r>
      <t>7. Работы, выполняемые в целях надлежащего содержания фасадов многоквартирных домов</t>
    </r>
    <r>
      <rPr>
        <sz val="11"/>
        <color theme="1"/>
        <rFont val="Times New Roman"/>
        <family val="1"/>
        <charset val="204"/>
      </rPr>
      <t>:</t>
    </r>
  </si>
  <si>
    <r>
      <t>8. Работы, выполняемые в целях надлежащего содержания перегородок в многоквартирных домах</t>
    </r>
    <r>
      <rPr>
        <sz val="11"/>
        <color theme="1"/>
        <rFont val="Times New Roman"/>
        <family val="1"/>
        <charset val="204"/>
      </rPr>
      <t>:</t>
    </r>
  </si>
  <si>
    <r>
      <t>10. Работы, выполняемые в целях надлежащего содержания полов помещений, относящихся к общему имуществу в многоквартирном доме</t>
    </r>
    <r>
      <rPr>
        <sz val="11"/>
        <color theme="1"/>
        <rFont val="Times New Roman"/>
        <family val="1"/>
        <charset val="204"/>
      </rPr>
      <t>:</t>
    </r>
  </si>
  <si>
    <r>
      <t>11. Работы, выполняемые в целях надлежащего содержания оконных и дверных заполнений помещений, относящихся к общему имуществу в многоквартирном доме</t>
    </r>
    <r>
      <rPr>
        <sz val="11"/>
        <color theme="1"/>
        <rFont val="Times New Roman"/>
        <family val="1"/>
        <charset val="204"/>
      </rPr>
      <t>:</t>
    </r>
  </si>
  <si>
    <t>1 раз в год и по мере поступления обращения граждан</t>
  </si>
  <si>
    <t xml:space="preserve">1 раз в год и по мере поступления обращения граждан </t>
  </si>
  <si>
    <t xml:space="preserve">2 раза в год и по мере поступления  обращений от граждан  </t>
  </si>
  <si>
    <t xml:space="preserve"> разработка плана восстановительных работ (при необходимости), проведение восстановительных работ (кроме случаев капитального ремонта);</t>
  </si>
  <si>
    <t xml:space="preserve">Осмотр 1 раз в год. и по мере  поступления обращений от граждан    </t>
  </si>
  <si>
    <t xml:space="preserve">по мере необходимости, но не реже 1 раза в год </t>
  </si>
  <si>
    <t>2 раза в год и по мере поступления обращений от граждан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</si>
  <si>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                                                                                          контроль состояния и работоспособности подсветки входов в подъезды (домовые знаки и т.д.).                                                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                                                                                                                             контроль состояния и восстановление или замена отдельных элементов крылец и зонтов над входами в здание, в подвалы и над балконами;                                                                                                                                                                                      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</si>
  <si>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1 раз в год и по мере поступления обращений от граждан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</si>
  <si>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                                                                                        проверка звукоизоляции и огнезащиты;</t>
  </si>
  <si>
    <t xml:space="preserve">2 раза в год  и по мере поступления обращений от граждан                                                                            </t>
  </si>
  <si>
    <t>техническое обслуживание и ремонт силовых и осветительных установок, внутреннего противопожарного водопровода,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</si>
  <si>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12. 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</si>
  <si>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13. Работы по содержанию помещений, входящих в состав общего имущества в многоквартирном доме:</t>
  </si>
  <si>
    <t>15. Работы по содержанию придомовой территории в теплый период года:</t>
  </si>
  <si>
    <t>Осуществление договорной работы с подрядными организациями</t>
  </si>
  <si>
    <t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порядке, установленном жилищным законодательством РФ</t>
  </si>
  <si>
    <t>Начисление обязательных платежей и взносов, связанных с оплатой расходов на содержание и ремонт общего имущества и коммунальные услуги в соответствии с требованиями законодательства РФ</t>
  </si>
  <si>
    <t>Ведение претензионной и исковой работы в отношении лиц, не исполнивших обязанность по внесению платы за жилое помещение и коммунальные услуги, предусмотренную жилищным законодательством РФ</t>
  </si>
  <si>
    <t>Прием и рассмотрение заявок, предложений и обращений собственников и пользователей помещений</t>
  </si>
  <si>
    <t>Оформление платежных документов и направление их собственникам и нанимателям помещений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</si>
  <si>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</si>
  <si>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Постоянно. В случае их разгерметизации незамедлительное восстановление</t>
  </si>
  <si>
    <t>Итого размер платы за содержание и ремонт</t>
  </si>
  <si>
    <t>16. Работы по обеспечению требований пожарной безопасности 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</si>
  <si>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17. 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</si>
  <si>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Приложение 4</t>
  </si>
  <si>
    <t>Глава Киренского МО</t>
  </si>
  <si>
    <t>_______________________В.П.Слукин</t>
  </si>
  <si>
    <t>18.  Работа по управлению МКД:</t>
  </si>
  <si>
    <t>Работа аварийно-диспетчерской службы;</t>
  </si>
  <si>
    <t>Хранение технической документации на многоквартирный дом в установленном законодательством РФ;</t>
  </si>
  <si>
    <t>Предоставление  собственникам и нанимателям помещений в многоквартирном доме информации, связанной с оказанием услуг и выполнением работ, предусмотренных перечнем услуг и работ, раскрытие которой в соответствии с законодательством РФ является обязательным</t>
  </si>
  <si>
    <t xml:space="preserve">ДЛЯ ВСЕХ БЛАГОУСТРОЕННЫХ ДОМОВ: </t>
  </si>
  <si>
    <t>I.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</si>
  <si>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II. Работы и услуги по содержанию иного общего имущества в многоквартирном доме</t>
  </si>
  <si>
    <t>3. Работы по обеспечению вывоза бытовых отходов:</t>
  </si>
  <si>
    <t xml:space="preserve">ВСЕ НЕБЛАГОУСТРОЕННЫЕ ДОМА: </t>
  </si>
  <si>
    <t>1.  Работы, выполняемые в целях надлежащего содержания печей в многоквартирных домах:</t>
  </si>
  <si>
    <t>II. Работы и услуги по содержанию иного общегоимущества в многоквартирном доме</t>
  </si>
  <si>
    <t>2. Работы по обеспечению вывоза бытовых отходов:</t>
  </si>
  <si>
    <t>ДЛЯ ВСЕХ БЛАГОУСТРОЕННЫХ ДОМОВ:  (с услугой по сбору и вывозу ТБО)</t>
  </si>
  <si>
    <t xml:space="preserve">ВСЕ  ДОМА С ПЕЧНЫМ ОТОПЛЕНИЕМ : </t>
  </si>
  <si>
    <t>ВСЕ  ДОМА С ПЕЧНЫМ ОТОПЛЕНИЕМ : (с услугой по сбору и вывозу ТБО)</t>
  </si>
  <si>
    <r>
      <t>14. Работы по содержанию земельного участка, на котором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  </r>
  </si>
  <si>
    <r>
      <t>1. 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  </r>
    <r>
      <rPr>
        <sz val="11"/>
        <color indexed="8"/>
        <rFont val="Times New Roman"/>
        <family val="1"/>
        <charset val="204"/>
      </rPr>
      <t>:</t>
    </r>
  </si>
  <si>
    <r>
      <t>2. Работы, выполняемые в целях надлежащего содержания систем теплоснабжения (отопление, горячее водоснабжение) в многоквартирных домах</t>
    </r>
    <r>
      <rPr>
        <sz val="11"/>
        <color indexed="8"/>
        <rFont val="Times New Roman"/>
        <family val="1"/>
        <charset val="204"/>
      </rPr>
      <t>: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</si>
</sst>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Calibri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1" xfId="0" applyFont="1" applyBorder="1" applyAlignment="1">
      <alignment horizontal="left" wrapText="1"/>
    </xf>
    <xf numFmtId="0" fontId="6" fillId="2" borderId="0" xfId="0" applyFont="1" applyFill="1" applyAlignment="1">
      <alignment textRotation="90"/>
    </xf>
    <xf numFmtId="0" fontId="5" fillId="0" borderId="0" xfId="0" applyFont="1" applyAlignment="1">
      <alignment textRotation="90"/>
    </xf>
    <xf numFmtId="0" fontId="5" fillId="0" borderId="0" xfId="0" applyFont="1"/>
    <xf numFmtId="0" fontId="5" fillId="2" borderId="0" xfId="0" applyFont="1" applyFill="1" applyAlignment="1">
      <alignment textRotation="90"/>
    </xf>
    <xf numFmtId="2" fontId="5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/>
    <xf numFmtId="0" fontId="11" fillId="0" borderId="2" xfId="0" applyFont="1" applyBorder="1" applyAlignment="1">
      <alignment wrapText="1"/>
    </xf>
    <xf numFmtId="0" fontId="9" fillId="0" borderId="0" xfId="0" applyFont="1" applyFill="1"/>
    <xf numFmtId="0" fontId="11" fillId="0" borderId="1" xfId="0" applyFont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5" fillId="0" borderId="0" xfId="0" applyFont="1" applyFill="1"/>
    <xf numFmtId="0" fontId="11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vertical="top" wrapText="1"/>
    </xf>
    <xf numFmtId="0" fontId="13" fillId="0" borderId="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4" fontId="9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9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7" fillId="0" borderId="0" xfId="0" applyFont="1"/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/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5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horizontal="left" wrapText="1"/>
    </xf>
    <xf numFmtId="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9" fillId="0" borderId="8" xfId="0" applyFont="1" applyBorder="1" applyAlignment="1">
      <alignment horizontal="center" vertical="center" wrapText="1"/>
    </xf>
    <xf numFmtId="4" fontId="19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9" fillId="0" borderId="8" xfId="0" applyNumberFormat="1" applyFont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9" fillId="0" borderId="8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3" fillId="0" borderId="9" xfId="0" applyFont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wrapText="1"/>
    </xf>
    <xf numFmtId="4" fontId="19" fillId="0" borderId="1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4" fontId="19" fillId="0" borderId="9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zoomScale="90" zoomScaleNormal="90" workbookViewId="0">
      <selection activeCell="A85" sqref="A85"/>
    </sheetView>
  </sheetViews>
  <sheetFormatPr defaultRowHeight="15"/>
  <cols>
    <col min="1" max="1" width="109.140625" style="11" customWidth="1"/>
    <col min="2" max="2" width="56.5703125" style="11" customWidth="1"/>
    <col min="3" max="3" width="0.140625" style="11" customWidth="1"/>
    <col min="4" max="4" width="20.28515625" style="11" customWidth="1"/>
    <col min="5" max="5" width="21.85546875" style="11" customWidth="1"/>
    <col min="6" max="16384" width="9.140625" style="11"/>
  </cols>
  <sheetData>
    <row r="1" spans="1:10" s="4" customFormat="1">
      <c r="A1" s="92"/>
      <c r="B1" s="92"/>
      <c r="E1" s="9" t="s">
        <v>158</v>
      </c>
      <c r="F1" s="2"/>
      <c r="G1" s="3"/>
      <c r="I1" s="5"/>
      <c r="J1" s="6"/>
    </row>
    <row r="2" spans="1:10" s="4" customFormat="1">
      <c r="A2" s="10"/>
      <c r="B2" s="10"/>
      <c r="C2" s="10"/>
      <c r="E2" s="10" t="s">
        <v>64</v>
      </c>
      <c r="F2" s="2"/>
      <c r="G2" s="3"/>
      <c r="I2" s="5"/>
      <c r="J2" s="6"/>
    </row>
    <row r="3" spans="1:10" s="4" customFormat="1">
      <c r="B3" s="10"/>
      <c r="C3" s="10"/>
      <c r="E3" s="10" t="s">
        <v>159</v>
      </c>
      <c r="F3" s="2"/>
      <c r="G3" s="3"/>
      <c r="I3" s="5"/>
      <c r="J3" s="6"/>
    </row>
    <row r="4" spans="1:10" s="4" customFormat="1">
      <c r="B4" s="10"/>
      <c r="C4" s="10"/>
      <c r="E4" s="10" t="s">
        <v>160</v>
      </c>
      <c r="F4" s="2"/>
      <c r="G4" s="3"/>
      <c r="I4" s="5"/>
      <c r="J4" s="6"/>
    </row>
    <row r="5" spans="1:10" s="4" customFormat="1">
      <c r="B5" s="10"/>
      <c r="C5" s="10"/>
      <c r="E5" s="10" t="s">
        <v>66</v>
      </c>
      <c r="F5" s="2"/>
      <c r="G5" s="3"/>
      <c r="I5" s="5"/>
      <c r="J5" s="6"/>
    </row>
    <row r="7" spans="1:10" ht="18.75">
      <c r="A7" s="93" t="s">
        <v>31</v>
      </c>
      <c r="B7" s="93"/>
      <c r="C7" s="93"/>
      <c r="D7" s="93"/>
      <c r="E7" s="93"/>
    </row>
    <row r="8" spans="1:10" ht="18.75">
      <c r="A8" s="93" t="s">
        <v>32</v>
      </c>
      <c r="B8" s="93"/>
      <c r="C8" s="93"/>
      <c r="D8" s="93"/>
      <c r="E8" s="93"/>
    </row>
    <row r="9" spans="1:10" ht="18.75">
      <c r="A9" s="93" t="s">
        <v>33</v>
      </c>
      <c r="B9" s="93"/>
      <c r="C9" s="93"/>
      <c r="D9" s="93"/>
      <c r="E9" s="93"/>
    </row>
    <row r="10" spans="1:10" ht="18.75">
      <c r="A10" s="93" t="s">
        <v>74</v>
      </c>
      <c r="B10" s="93"/>
      <c r="C10" s="93"/>
      <c r="D10" s="93"/>
      <c r="E10" s="93"/>
    </row>
    <row r="11" spans="1:10" ht="22.5">
      <c r="A11" s="119" t="s">
        <v>127</v>
      </c>
      <c r="B11" s="93"/>
      <c r="C11" s="93"/>
      <c r="D11" s="93"/>
      <c r="E11" s="93"/>
      <c r="F11" s="12"/>
      <c r="G11" s="12"/>
    </row>
    <row r="12" spans="1:10" ht="20.25">
      <c r="A12" s="94"/>
      <c r="B12" s="94"/>
      <c r="C12" s="94"/>
      <c r="D12" s="94"/>
      <c r="E12" s="94"/>
    </row>
    <row r="13" spans="1:10" ht="15.75" thickBot="1"/>
    <row r="14" spans="1:10" ht="57" customHeight="1" thickBot="1">
      <c r="A14" s="31" t="s">
        <v>0</v>
      </c>
      <c r="B14" s="95" t="s">
        <v>1</v>
      </c>
      <c r="C14" s="95"/>
      <c r="D14" s="32" t="s">
        <v>2</v>
      </c>
      <c r="E14" s="33" t="s">
        <v>3</v>
      </c>
    </row>
    <row r="15" spans="1:10" ht="83.25" customHeight="1">
      <c r="A15" s="120" t="s">
        <v>119</v>
      </c>
      <c r="B15" s="121"/>
      <c r="C15" s="121"/>
      <c r="D15" s="121"/>
      <c r="E15" s="122"/>
    </row>
    <row r="16" spans="1:10" ht="22.5" customHeight="1">
      <c r="A16" s="13" t="s">
        <v>4</v>
      </c>
      <c r="B16" s="71" t="s">
        <v>132</v>
      </c>
      <c r="C16" s="72"/>
      <c r="D16" s="82">
        <v>14904</v>
      </c>
      <c r="E16" s="82">
        <f>D16/55388.59/12</f>
        <v>2.2423390810273381E-2</v>
      </c>
    </row>
    <row r="17" spans="1:5" ht="36" customHeight="1">
      <c r="A17" s="23" t="s">
        <v>5</v>
      </c>
      <c r="B17" s="73"/>
      <c r="C17" s="74"/>
      <c r="D17" s="83"/>
      <c r="E17" s="83"/>
    </row>
    <row r="18" spans="1:5" ht="25.5" customHeight="1">
      <c r="A18" s="23" t="s">
        <v>7</v>
      </c>
      <c r="B18" s="73"/>
      <c r="C18" s="74"/>
      <c r="D18" s="83"/>
      <c r="E18" s="83"/>
    </row>
    <row r="19" spans="1:5" ht="25.5" customHeight="1">
      <c r="A19" s="23" t="s">
        <v>8</v>
      </c>
      <c r="B19" s="73"/>
      <c r="C19" s="74"/>
      <c r="D19" s="83"/>
      <c r="E19" s="83"/>
    </row>
    <row r="20" spans="1:5" ht="29.25" customHeight="1">
      <c r="A20" s="23" t="s">
        <v>9</v>
      </c>
      <c r="B20" s="73"/>
      <c r="C20" s="74"/>
      <c r="D20" s="83"/>
      <c r="E20" s="83"/>
    </row>
    <row r="21" spans="1:5" ht="33.75" customHeight="1">
      <c r="A21" s="23" t="s">
        <v>10</v>
      </c>
      <c r="B21" s="75"/>
      <c r="C21" s="76"/>
      <c r="D21" s="83"/>
      <c r="E21" s="83"/>
    </row>
    <row r="22" spans="1:5" s="14" customFormat="1" ht="46.5" customHeight="1">
      <c r="A22" s="17" t="s">
        <v>84</v>
      </c>
      <c r="B22" s="64" t="s">
        <v>77</v>
      </c>
      <c r="C22" s="65"/>
      <c r="D22" s="84"/>
      <c r="E22" s="84"/>
    </row>
    <row r="23" spans="1:5" ht="27" customHeight="1">
      <c r="A23" s="15" t="s">
        <v>68</v>
      </c>
      <c r="B23" s="71" t="s">
        <v>133</v>
      </c>
      <c r="C23" s="24"/>
      <c r="D23" s="82">
        <v>13348</v>
      </c>
      <c r="E23" s="82">
        <f>D23/55389/12</f>
        <v>2.0082206454951946E-2</v>
      </c>
    </row>
    <row r="24" spans="1:5" ht="52.5" customHeight="1">
      <c r="A24" s="23" t="s">
        <v>11</v>
      </c>
      <c r="B24" s="73"/>
      <c r="C24" s="25"/>
      <c r="D24" s="83"/>
      <c r="E24" s="83"/>
    </row>
    <row r="25" spans="1:5" ht="52.5" customHeight="1">
      <c r="A25" s="23" t="s">
        <v>120</v>
      </c>
      <c r="B25" s="73"/>
      <c r="C25" s="26"/>
      <c r="D25" s="83"/>
      <c r="E25" s="83"/>
    </row>
    <row r="26" spans="1:5" ht="48.75" customHeight="1">
      <c r="A26" s="23" t="s">
        <v>121</v>
      </c>
      <c r="B26" s="73"/>
      <c r="C26" s="26"/>
      <c r="D26" s="83"/>
      <c r="E26" s="83"/>
    </row>
    <row r="27" spans="1:5" ht="65.25" customHeight="1">
      <c r="A27" s="34" t="s">
        <v>12</v>
      </c>
      <c r="B27" s="75"/>
      <c r="C27" s="27"/>
      <c r="D27" s="83"/>
      <c r="E27" s="83"/>
    </row>
    <row r="28" spans="1:5" ht="34.5" customHeight="1">
      <c r="A28" s="28" t="s">
        <v>86</v>
      </c>
      <c r="B28" s="96" t="s">
        <v>90</v>
      </c>
      <c r="C28" s="97"/>
      <c r="D28" s="84"/>
      <c r="E28" s="83"/>
    </row>
    <row r="29" spans="1:5" ht="23.25" customHeight="1">
      <c r="A29" s="15" t="s">
        <v>69</v>
      </c>
      <c r="B29" s="71" t="s">
        <v>132</v>
      </c>
      <c r="C29" s="72"/>
      <c r="D29" s="85">
        <v>10904</v>
      </c>
      <c r="E29" s="82">
        <f>D29/55389/12</f>
        <v>1.6405182737848068E-2</v>
      </c>
    </row>
    <row r="30" spans="1:5" ht="40.5" customHeight="1">
      <c r="A30" s="22" t="s">
        <v>113</v>
      </c>
      <c r="B30" s="73"/>
      <c r="C30" s="74"/>
      <c r="D30" s="86"/>
      <c r="E30" s="86"/>
    </row>
    <row r="31" spans="1:5" ht="59.25" customHeight="1">
      <c r="A31" s="22" t="s">
        <v>122</v>
      </c>
      <c r="B31" s="73"/>
      <c r="C31" s="74"/>
      <c r="D31" s="86"/>
      <c r="E31" s="86"/>
    </row>
    <row r="32" spans="1:5" ht="59.25" customHeight="1">
      <c r="A32" s="22" t="s">
        <v>123</v>
      </c>
      <c r="B32" s="73"/>
      <c r="C32" s="74"/>
      <c r="D32" s="86"/>
      <c r="E32" s="86"/>
    </row>
    <row r="33" spans="1:5" ht="42" customHeight="1">
      <c r="A33" s="22" t="s">
        <v>124</v>
      </c>
      <c r="B33" s="73"/>
      <c r="C33" s="74"/>
      <c r="D33" s="86"/>
      <c r="E33" s="86"/>
    </row>
    <row r="34" spans="1:5" ht="60.75" customHeight="1">
      <c r="A34" s="20" t="s">
        <v>13</v>
      </c>
      <c r="B34" s="73"/>
      <c r="C34" s="74"/>
      <c r="D34" s="86"/>
      <c r="E34" s="86"/>
    </row>
    <row r="35" spans="1:5" ht="35.25" customHeight="1">
      <c r="A35" s="22" t="s">
        <v>14</v>
      </c>
      <c r="B35" s="75"/>
      <c r="C35" s="76"/>
      <c r="D35" s="86"/>
      <c r="E35" s="86"/>
    </row>
    <row r="36" spans="1:5" s="14" customFormat="1" ht="24" customHeight="1">
      <c r="A36" s="16" t="s">
        <v>85</v>
      </c>
      <c r="B36" s="64" t="s">
        <v>90</v>
      </c>
      <c r="C36" s="70"/>
      <c r="D36" s="87"/>
      <c r="E36" s="87"/>
    </row>
    <row r="37" spans="1:5" ht="33" customHeight="1">
      <c r="A37" s="15" t="s">
        <v>70</v>
      </c>
      <c r="B37" s="68"/>
      <c r="C37" s="69"/>
      <c r="D37" s="88">
        <v>12032</v>
      </c>
      <c r="E37" s="78">
        <f>D37/55389/12</f>
        <v>1.8102270607280629E-2</v>
      </c>
    </row>
    <row r="38" spans="1:5" ht="36" customHeight="1">
      <c r="A38" s="23" t="s">
        <v>15</v>
      </c>
      <c r="B38" s="77" t="s">
        <v>134</v>
      </c>
      <c r="C38" s="77"/>
      <c r="D38" s="89"/>
      <c r="E38" s="91"/>
    </row>
    <row r="39" spans="1:5" ht="44.25" customHeight="1">
      <c r="A39" s="23" t="s">
        <v>16</v>
      </c>
      <c r="B39" s="77"/>
      <c r="C39" s="77"/>
      <c r="D39" s="89"/>
      <c r="E39" s="91"/>
    </row>
    <row r="40" spans="1:5" s="14" customFormat="1" ht="25.5" customHeight="1">
      <c r="A40" s="17" t="s">
        <v>85</v>
      </c>
      <c r="B40" s="64" t="s">
        <v>90</v>
      </c>
      <c r="C40" s="70"/>
      <c r="D40" s="90"/>
      <c r="E40" s="91"/>
    </row>
    <row r="41" spans="1:5" ht="29.25" customHeight="1">
      <c r="A41" s="15" t="s">
        <v>71</v>
      </c>
      <c r="B41" s="66"/>
      <c r="C41" s="67"/>
      <c r="D41" s="85">
        <v>16300</v>
      </c>
      <c r="E41" s="82">
        <f>D41/55389/12</f>
        <v>2.4523521517509497E-2</v>
      </c>
    </row>
    <row r="42" spans="1:5" ht="34.5" customHeight="1">
      <c r="A42" s="23" t="s">
        <v>17</v>
      </c>
      <c r="B42" s="71" t="s">
        <v>136</v>
      </c>
      <c r="C42" s="72"/>
      <c r="D42" s="86"/>
      <c r="E42" s="83"/>
    </row>
    <row r="43" spans="1:5" ht="33" customHeight="1">
      <c r="A43" s="23" t="s">
        <v>125</v>
      </c>
      <c r="B43" s="73"/>
      <c r="C43" s="74"/>
      <c r="D43" s="86"/>
      <c r="E43" s="83"/>
    </row>
    <row r="44" spans="1:5" ht="48" customHeight="1">
      <c r="A44" s="23" t="s">
        <v>18</v>
      </c>
      <c r="B44" s="75"/>
      <c r="C44" s="76"/>
      <c r="D44" s="86"/>
      <c r="E44" s="83"/>
    </row>
    <row r="45" spans="1:5" s="18" customFormat="1" ht="33.75" customHeight="1">
      <c r="A45" s="35" t="s">
        <v>135</v>
      </c>
      <c r="B45" s="29" t="s">
        <v>90</v>
      </c>
      <c r="C45" s="36" t="s">
        <v>75</v>
      </c>
      <c r="D45" s="87"/>
      <c r="E45" s="84"/>
    </row>
    <row r="46" spans="1:5" ht="31.5" customHeight="1">
      <c r="A46" s="15" t="s">
        <v>72</v>
      </c>
      <c r="B46" s="66"/>
      <c r="C46" s="67"/>
      <c r="D46" s="79">
        <v>32384</v>
      </c>
      <c r="E46" s="78">
        <f>D46/55389/12</f>
        <v>4.8722068762148928E-2</v>
      </c>
    </row>
    <row r="47" spans="1:5" ht="18" customHeight="1">
      <c r="A47" s="23" t="s">
        <v>19</v>
      </c>
      <c r="B47" s="77" t="s">
        <v>138</v>
      </c>
      <c r="C47" s="77"/>
      <c r="D47" s="79"/>
      <c r="E47" s="79"/>
    </row>
    <row r="48" spans="1:5" ht="21.75" customHeight="1">
      <c r="A48" s="23" t="s">
        <v>20</v>
      </c>
      <c r="B48" s="77"/>
      <c r="C48" s="77"/>
      <c r="D48" s="79"/>
      <c r="E48" s="79"/>
    </row>
    <row r="49" spans="1:5" ht="63" customHeight="1">
      <c r="A49" s="23" t="s">
        <v>21</v>
      </c>
      <c r="B49" s="77"/>
      <c r="C49" s="77"/>
      <c r="D49" s="79"/>
      <c r="E49" s="79"/>
    </row>
    <row r="50" spans="1:5" ht="24.75" customHeight="1">
      <c r="A50" s="20" t="s">
        <v>22</v>
      </c>
      <c r="B50" s="77"/>
      <c r="C50" s="77"/>
      <c r="D50" s="79"/>
      <c r="E50" s="79"/>
    </row>
    <row r="51" spans="1:5" ht="33.75" customHeight="1">
      <c r="A51" s="23" t="s">
        <v>23</v>
      </c>
      <c r="B51" s="77" t="s">
        <v>88</v>
      </c>
      <c r="C51" s="77"/>
      <c r="D51" s="79"/>
      <c r="E51" s="79"/>
    </row>
    <row r="52" spans="1:5" ht="21" customHeight="1">
      <c r="A52" s="23" t="s">
        <v>24</v>
      </c>
      <c r="B52" s="77"/>
      <c r="C52" s="77"/>
      <c r="D52" s="79"/>
      <c r="E52" s="79"/>
    </row>
    <row r="53" spans="1:5" ht="20.25" customHeight="1">
      <c r="A53" s="37" t="s">
        <v>25</v>
      </c>
      <c r="B53" s="77" t="s">
        <v>137</v>
      </c>
      <c r="C53" s="77"/>
      <c r="D53" s="79"/>
      <c r="E53" s="79"/>
    </row>
    <row r="54" spans="1:5" ht="19.5" customHeight="1">
      <c r="A54" s="37" t="s">
        <v>26</v>
      </c>
      <c r="B54" s="77"/>
      <c r="C54" s="77"/>
      <c r="D54" s="79"/>
      <c r="E54" s="79"/>
    </row>
    <row r="55" spans="1:5" ht="31.5" customHeight="1">
      <c r="A55" s="37" t="s">
        <v>27</v>
      </c>
      <c r="B55" s="77"/>
      <c r="C55" s="77"/>
      <c r="D55" s="79"/>
      <c r="E55" s="79"/>
    </row>
    <row r="56" spans="1:5" ht="32.25" customHeight="1">
      <c r="A56" s="37" t="s">
        <v>28</v>
      </c>
      <c r="B56" s="77"/>
      <c r="C56" s="77"/>
      <c r="D56" s="79"/>
      <c r="E56" s="79"/>
    </row>
    <row r="57" spans="1:5" s="14" customFormat="1" ht="48.75" customHeight="1">
      <c r="A57" s="30" t="s">
        <v>87</v>
      </c>
      <c r="B57" s="80" t="s">
        <v>89</v>
      </c>
      <c r="C57" s="81"/>
      <c r="D57" s="79"/>
      <c r="E57" s="79"/>
    </row>
    <row r="58" spans="1:5" ht="35.25" customHeight="1">
      <c r="A58" s="19" t="s">
        <v>128</v>
      </c>
      <c r="B58" s="66"/>
      <c r="C58" s="67"/>
      <c r="D58" s="79">
        <v>30756</v>
      </c>
      <c r="E58" s="79">
        <f>D58/55389/12</f>
        <v>4.6272725631443072E-2</v>
      </c>
    </row>
    <row r="59" spans="1:5" ht="140.25" customHeight="1">
      <c r="A59" s="20" t="s">
        <v>139</v>
      </c>
      <c r="B59" s="77" t="s">
        <v>140</v>
      </c>
      <c r="C59" s="77"/>
      <c r="D59" s="79"/>
      <c r="E59" s="79"/>
    </row>
    <row r="60" spans="1:5" ht="28.5" customHeight="1">
      <c r="A60" s="20" t="s">
        <v>91</v>
      </c>
      <c r="B60" s="38" t="s">
        <v>89</v>
      </c>
      <c r="C60" s="38"/>
      <c r="D60" s="79"/>
      <c r="E60" s="79"/>
    </row>
    <row r="61" spans="1:5" ht="24" customHeight="1">
      <c r="A61" s="19" t="s">
        <v>129</v>
      </c>
      <c r="B61" s="66"/>
      <c r="C61" s="67"/>
      <c r="D61" s="79">
        <v>7456</v>
      </c>
      <c r="E61" s="79">
        <f>D61/55389/12</f>
        <v>1.121763045610741E-2</v>
      </c>
    </row>
    <row r="62" spans="1:5" ht="61.5" customHeight="1">
      <c r="A62" s="20" t="s">
        <v>141</v>
      </c>
      <c r="B62" s="77" t="s">
        <v>78</v>
      </c>
      <c r="C62" s="98"/>
      <c r="D62" s="79"/>
      <c r="E62" s="79"/>
    </row>
    <row r="63" spans="1:5" ht="30" customHeight="1">
      <c r="A63" s="20" t="s">
        <v>85</v>
      </c>
      <c r="B63" s="77" t="s">
        <v>89</v>
      </c>
      <c r="C63" s="98"/>
      <c r="D63" s="79"/>
      <c r="E63" s="79"/>
    </row>
    <row r="64" spans="1:5" ht="26.25" customHeight="1">
      <c r="A64" s="21" t="s">
        <v>92</v>
      </c>
      <c r="B64" s="38"/>
      <c r="C64" s="40"/>
      <c r="D64" s="79"/>
      <c r="E64" s="79"/>
    </row>
    <row r="65" spans="1:5" ht="28.5" customHeight="1">
      <c r="A65" s="20" t="s">
        <v>93</v>
      </c>
      <c r="B65" s="77" t="s">
        <v>142</v>
      </c>
      <c r="C65" s="40"/>
      <c r="D65" s="79"/>
      <c r="E65" s="79"/>
    </row>
    <row r="66" spans="1:5" ht="40.5" customHeight="1">
      <c r="A66" s="20" t="s">
        <v>94</v>
      </c>
      <c r="B66" s="77"/>
      <c r="C66" s="40"/>
      <c r="D66" s="79"/>
      <c r="E66" s="79"/>
    </row>
    <row r="67" spans="1:5" ht="31.5" customHeight="1">
      <c r="A67" s="22" t="s">
        <v>91</v>
      </c>
      <c r="B67" s="77" t="s">
        <v>89</v>
      </c>
      <c r="C67" s="98"/>
      <c r="D67" s="79"/>
      <c r="E67" s="79"/>
    </row>
    <row r="68" spans="1:5" ht="39" customHeight="1">
      <c r="A68" s="21" t="s">
        <v>130</v>
      </c>
      <c r="B68" s="38" t="s">
        <v>97</v>
      </c>
      <c r="C68" s="40"/>
      <c r="D68" s="79">
        <v>11700</v>
      </c>
      <c r="E68" s="79">
        <f>D68/55389/12</f>
        <v>1.7602773113795159E-2</v>
      </c>
    </row>
    <row r="69" spans="1:5" ht="27" customHeight="1">
      <c r="A69" s="20" t="s">
        <v>73</v>
      </c>
      <c r="B69" s="38" t="s">
        <v>96</v>
      </c>
      <c r="C69" s="40"/>
      <c r="D69" s="79"/>
      <c r="E69" s="79"/>
    </row>
    <row r="70" spans="1:5" ht="29.25" customHeight="1">
      <c r="A70" s="20" t="s">
        <v>91</v>
      </c>
      <c r="B70" s="40" t="s">
        <v>98</v>
      </c>
      <c r="C70" s="40"/>
      <c r="D70" s="79"/>
      <c r="E70" s="79"/>
    </row>
    <row r="71" spans="1:5" ht="33" customHeight="1">
      <c r="A71" s="19" t="s">
        <v>131</v>
      </c>
      <c r="B71" s="66"/>
      <c r="C71" s="67"/>
      <c r="D71" s="79">
        <v>7948</v>
      </c>
      <c r="E71" s="79">
        <f>D71/55389/12</f>
        <v>1.1957849633200334E-2</v>
      </c>
    </row>
    <row r="72" spans="1:5" ht="45.75" customHeight="1">
      <c r="A72" s="37" t="s">
        <v>29</v>
      </c>
      <c r="B72" s="39" t="s">
        <v>138</v>
      </c>
      <c r="C72" s="41"/>
      <c r="D72" s="79"/>
      <c r="E72" s="79"/>
    </row>
    <row r="73" spans="1:5" ht="22.5" customHeight="1">
      <c r="A73" s="20" t="s">
        <v>95</v>
      </c>
      <c r="B73" s="77" t="s">
        <v>98</v>
      </c>
      <c r="C73" s="98"/>
      <c r="D73" s="79"/>
      <c r="E73" s="79"/>
    </row>
    <row r="74" spans="1:5" ht="30" customHeight="1">
      <c r="A74" s="111" t="s">
        <v>30</v>
      </c>
      <c r="B74" s="112"/>
      <c r="C74" s="112"/>
      <c r="D74" s="42">
        <f>D71+D68+D61+D58+D46+D41+D37+D29+D23+D16</f>
        <v>157732</v>
      </c>
      <c r="E74" s="43">
        <f>D74/55388.59/12</f>
        <v>0.237311210365408</v>
      </c>
    </row>
    <row r="75" spans="1:5" ht="21.75" customHeight="1">
      <c r="A75" s="99" t="s">
        <v>114</v>
      </c>
      <c r="B75" s="99"/>
      <c r="C75" s="99"/>
      <c r="D75" s="99"/>
      <c r="E75" s="99"/>
    </row>
    <row r="76" spans="1:5" customFormat="1" ht="36" customHeight="1">
      <c r="A76" s="1" t="s">
        <v>144</v>
      </c>
      <c r="B76" s="8"/>
      <c r="C76" s="7"/>
      <c r="D76" s="7"/>
      <c r="E76" s="7"/>
    </row>
    <row r="77" spans="1:5" customFormat="1" ht="51.75" customHeight="1">
      <c r="A77" s="8" t="s">
        <v>44</v>
      </c>
      <c r="B77" s="100" t="s">
        <v>100</v>
      </c>
      <c r="C77" s="103"/>
      <c r="D77" s="106">
        <v>385504.63</v>
      </c>
      <c r="E77" s="103">
        <f>D77/55388.59/12</f>
        <v>0.58000006559714434</v>
      </c>
    </row>
    <row r="78" spans="1:5" customFormat="1" ht="25.5" customHeight="1">
      <c r="A78" s="8" t="s">
        <v>45</v>
      </c>
      <c r="B78" s="101"/>
      <c r="C78" s="104"/>
      <c r="D78" s="107"/>
      <c r="E78" s="104"/>
    </row>
    <row r="79" spans="1:5" customFormat="1" ht="53.25" customHeight="1">
      <c r="A79" s="44" t="s">
        <v>143</v>
      </c>
      <c r="B79" s="101"/>
      <c r="C79" s="104"/>
      <c r="D79" s="107"/>
      <c r="E79" s="104"/>
    </row>
    <row r="80" spans="1:5" customFormat="1" ht="9.75" customHeight="1">
      <c r="A80" s="109" t="s">
        <v>46</v>
      </c>
      <c r="B80" s="101"/>
      <c r="C80" s="104"/>
      <c r="D80" s="107"/>
      <c r="E80" s="104"/>
    </row>
    <row r="81" spans="1:5" customFormat="1" ht="38.25" hidden="1" customHeight="1">
      <c r="A81" s="110"/>
      <c r="B81" s="101"/>
      <c r="C81" s="104"/>
      <c r="D81" s="107"/>
      <c r="E81" s="104"/>
    </row>
    <row r="82" spans="1:5" customFormat="1" ht="26.25" customHeight="1" thickBot="1">
      <c r="A82" s="110"/>
      <c r="B82" s="102"/>
      <c r="C82" s="105"/>
      <c r="D82" s="108"/>
      <c r="E82" s="105"/>
    </row>
    <row r="83" spans="1:5" ht="29.25" customHeight="1">
      <c r="A83" s="114" t="s">
        <v>126</v>
      </c>
      <c r="B83" s="114"/>
      <c r="C83" s="114"/>
      <c r="D83" s="114"/>
      <c r="E83" s="114"/>
    </row>
    <row r="84" spans="1:5" s="123" customFormat="1">
      <c r="A84" s="19" t="s">
        <v>145</v>
      </c>
      <c r="B84" s="37"/>
      <c r="C84" s="37"/>
      <c r="D84" s="78">
        <v>1008328.21</v>
      </c>
      <c r="E84" s="78">
        <f>D84/55388.59/12</f>
        <v>1.5170516316326763</v>
      </c>
    </row>
    <row r="85" spans="1:5" s="123" customFormat="1" ht="24" customHeight="1">
      <c r="A85" s="37" t="s">
        <v>67</v>
      </c>
      <c r="B85" s="59" t="s">
        <v>101</v>
      </c>
      <c r="C85" s="78"/>
      <c r="D85" s="78"/>
      <c r="E85" s="78"/>
    </row>
    <row r="86" spans="1:5" s="123" customFormat="1" ht="32.25" customHeight="1">
      <c r="A86" s="37" t="s">
        <v>47</v>
      </c>
      <c r="B86" s="63" t="s">
        <v>103</v>
      </c>
      <c r="C86" s="91"/>
      <c r="D86" s="78"/>
      <c r="E86" s="78"/>
    </row>
    <row r="87" spans="1:5" s="123" customFormat="1" ht="17.25" customHeight="1">
      <c r="A87" s="37" t="s">
        <v>48</v>
      </c>
      <c r="B87" s="63" t="s">
        <v>76</v>
      </c>
      <c r="C87" s="91"/>
      <c r="D87" s="78"/>
      <c r="E87" s="78"/>
    </row>
    <row r="88" spans="1:5" s="123" customFormat="1" ht="20.25" customHeight="1">
      <c r="A88" s="37" t="s">
        <v>49</v>
      </c>
      <c r="B88" s="63" t="s">
        <v>102</v>
      </c>
      <c r="C88" s="91"/>
      <c r="D88" s="78"/>
      <c r="E88" s="78"/>
    </row>
    <row r="89" spans="1:5" s="123" customFormat="1" ht="46.5" customHeight="1">
      <c r="A89" s="124" t="s">
        <v>50</v>
      </c>
      <c r="B89" s="59" t="s">
        <v>76</v>
      </c>
      <c r="C89" s="61"/>
      <c r="D89" s="78"/>
      <c r="E89" s="78"/>
    </row>
    <row r="90" spans="1:5" s="123" customFormat="1" ht="81.75" hidden="1" customHeight="1">
      <c r="A90" s="124"/>
      <c r="B90" s="60"/>
      <c r="C90" s="60"/>
      <c r="D90" s="61"/>
      <c r="E90" s="61"/>
    </row>
    <row r="91" spans="1:5" s="123" customFormat="1" ht="81.75" hidden="1" customHeight="1">
      <c r="A91" s="124"/>
      <c r="B91" s="60"/>
      <c r="C91" s="60"/>
      <c r="D91" s="61"/>
      <c r="E91" s="61"/>
    </row>
    <row r="92" spans="1:5" s="123" customFormat="1" ht="81.75" hidden="1" customHeight="1">
      <c r="A92" s="124"/>
      <c r="B92" s="60"/>
      <c r="C92" s="60"/>
      <c r="D92" s="61"/>
      <c r="E92" s="61"/>
    </row>
    <row r="93" spans="1:5" s="123" customFormat="1" hidden="1">
      <c r="A93" s="124"/>
      <c r="B93" s="60" t="s">
        <v>6</v>
      </c>
      <c r="C93" s="60"/>
      <c r="D93" s="61"/>
      <c r="E93" s="61"/>
    </row>
    <row r="94" spans="1:5" s="123" customFormat="1" ht="53.25" customHeight="1">
      <c r="A94" s="19" t="s">
        <v>176</v>
      </c>
      <c r="B94" s="60"/>
      <c r="C94" s="60"/>
      <c r="D94" s="78">
        <v>1074624.5900000001</v>
      </c>
      <c r="E94" s="78">
        <f>D94/55388.59/12</f>
        <v>1.6167959712761542</v>
      </c>
    </row>
    <row r="95" spans="1:5" s="123" customFormat="1" ht="30.75" customHeight="1">
      <c r="A95" s="37" t="s">
        <v>51</v>
      </c>
      <c r="B95" s="59" t="s">
        <v>65</v>
      </c>
      <c r="C95" s="60"/>
      <c r="D95" s="78"/>
      <c r="E95" s="78"/>
    </row>
    <row r="96" spans="1:5" s="123" customFormat="1" ht="37.5" customHeight="1">
      <c r="A96" s="37" t="s">
        <v>52</v>
      </c>
      <c r="B96" s="113" t="s">
        <v>105</v>
      </c>
      <c r="C96" s="60"/>
      <c r="D96" s="78"/>
      <c r="E96" s="78"/>
    </row>
    <row r="97" spans="1:5" s="123" customFormat="1" ht="34.5" customHeight="1">
      <c r="A97" s="37" t="s">
        <v>53</v>
      </c>
      <c r="B97" s="113"/>
      <c r="C97" s="60"/>
      <c r="D97" s="78"/>
      <c r="E97" s="78"/>
    </row>
    <row r="98" spans="1:5" s="123" customFormat="1" ht="27.75" customHeight="1">
      <c r="A98" s="37" t="s">
        <v>54</v>
      </c>
      <c r="B98" s="113"/>
      <c r="C98" s="60"/>
      <c r="D98" s="78"/>
      <c r="E98" s="78"/>
    </row>
    <row r="99" spans="1:5" s="123" customFormat="1" ht="39.75" customHeight="1">
      <c r="A99" s="37" t="s">
        <v>55</v>
      </c>
      <c r="B99" s="59" t="s">
        <v>104</v>
      </c>
      <c r="C99" s="125"/>
      <c r="D99" s="78"/>
      <c r="E99" s="78"/>
    </row>
    <row r="100" spans="1:5" s="123" customFormat="1" ht="24" customHeight="1">
      <c r="A100" s="37" t="s">
        <v>56</v>
      </c>
      <c r="B100" s="46" t="s">
        <v>106</v>
      </c>
      <c r="C100" s="91"/>
      <c r="D100" s="78"/>
      <c r="E100" s="78"/>
    </row>
    <row r="101" spans="1:5" s="123" customFormat="1" ht="27" customHeight="1">
      <c r="A101" s="55" t="s">
        <v>146</v>
      </c>
      <c r="B101" s="47"/>
      <c r="C101" s="47"/>
      <c r="D101" s="78"/>
      <c r="E101" s="78"/>
    </row>
    <row r="102" spans="1:5" s="123" customFormat="1" ht="27" customHeight="1">
      <c r="A102" s="52" t="s">
        <v>57</v>
      </c>
      <c r="B102" s="59" t="s">
        <v>106</v>
      </c>
      <c r="C102" s="125"/>
      <c r="D102" s="78"/>
      <c r="E102" s="78"/>
    </row>
    <row r="103" spans="1:5" s="123" customFormat="1" ht="41.25" customHeight="1">
      <c r="A103" s="52" t="s">
        <v>58</v>
      </c>
      <c r="B103" s="63" t="s">
        <v>107</v>
      </c>
      <c r="C103" s="91"/>
      <c r="D103" s="78"/>
      <c r="E103" s="78"/>
    </row>
    <row r="104" spans="1:5" s="123" customFormat="1" ht="30.75" customHeight="1">
      <c r="A104" s="52" t="s">
        <v>59</v>
      </c>
      <c r="B104" s="63" t="s">
        <v>108</v>
      </c>
      <c r="C104" s="91"/>
      <c r="D104" s="78"/>
      <c r="E104" s="78"/>
    </row>
    <row r="105" spans="1:5" s="123" customFormat="1" ht="22.5" customHeight="1">
      <c r="A105" s="126" t="s">
        <v>60</v>
      </c>
      <c r="B105" s="63" t="s">
        <v>101</v>
      </c>
      <c r="C105" s="91"/>
      <c r="D105" s="78"/>
      <c r="E105" s="78"/>
    </row>
    <row r="106" spans="1:5" s="123" customFormat="1" ht="81.75" hidden="1" customHeight="1">
      <c r="A106" s="127" t="s">
        <v>156</v>
      </c>
      <c r="B106" s="128"/>
      <c r="C106" s="128"/>
      <c r="D106" s="129"/>
      <c r="E106" s="129"/>
    </row>
    <row r="107" spans="1:5" s="123" customFormat="1" ht="6" customHeight="1">
      <c r="A107" s="127"/>
      <c r="B107" s="130" t="s">
        <v>111</v>
      </c>
      <c r="C107" s="131"/>
      <c r="D107" s="131">
        <v>28000</v>
      </c>
      <c r="E107" s="131">
        <f>D107/55388.59/12</f>
        <v>4.2126606460524331E-2</v>
      </c>
    </row>
    <row r="108" spans="1:5" s="123" customFormat="1" hidden="1">
      <c r="A108" s="127"/>
      <c r="B108" s="132"/>
      <c r="C108" s="131"/>
      <c r="D108" s="133"/>
      <c r="E108" s="133"/>
    </row>
    <row r="109" spans="1:5" s="123" customFormat="1" hidden="1">
      <c r="A109" s="127"/>
      <c r="B109" s="132"/>
      <c r="C109" s="131"/>
      <c r="D109" s="133"/>
      <c r="E109" s="133"/>
    </row>
    <row r="110" spans="1:5" s="123" customFormat="1">
      <c r="A110" s="127"/>
      <c r="B110" s="132"/>
      <c r="C110" s="131"/>
      <c r="D110" s="133"/>
      <c r="E110" s="133"/>
    </row>
    <row r="111" spans="1:5" s="123" customFormat="1">
      <c r="A111" s="127"/>
      <c r="B111" s="132"/>
      <c r="C111" s="131"/>
      <c r="D111" s="133"/>
      <c r="E111" s="133"/>
    </row>
    <row r="112" spans="1:5" s="123" customFormat="1">
      <c r="A112" s="127"/>
      <c r="B112" s="132"/>
      <c r="C112" s="131"/>
      <c r="D112" s="133"/>
      <c r="E112" s="133"/>
    </row>
    <row r="113" spans="1:5" s="123" customFormat="1">
      <c r="A113" s="127"/>
      <c r="B113" s="132"/>
      <c r="C113" s="131"/>
      <c r="D113" s="133"/>
      <c r="E113" s="133"/>
    </row>
    <row r="114" spans="1:5" s="123" customFormat="1" ht="7.5" customHeight="1" thickBot="1">
      <c r="A114" s="127"/>
      <c r="B114" s="132"/>
      <c r="C114" s="131"/>
      <c r="D114" s="133"/>
      <c r="E114" s="133"/>
    </row>
    <row r="115" spans="1:5" s="123" customFormat="1" ht="81.75" hidden="1" customHeight="1">
      <c r="A115" s="127"/>
      <c r="B115" s="132"/>
      <c r="C115" s="131"/>
      <c r="D115" s="133"/>
      <c r="E115" s="133"/>
    </row>
    <row r="116" spans="1:5" s="123" customFormat="1" ht="15.75" hidden="1" thickBot="1">
      <c r="A116" s="127"/>
      <c r="B116" s="132"/>
      <c r="C116" s="131"/>
      <c r="D116" s="133"/>
      <c r="E116" s="133"/>
    </row>
    <row r="117" spans="1:5" s="123" customFormat="1" ht="15.75" hidden="1" thickBot="1">
      <c r="A117" s="127"/>
      <c r="B117" s="132"/>
      <c r="C117" s="131"/>
      <c r="D117" s="133"/>
      <c r="E117" s="133"/>
    </row>
    <row r="118" spans="1:5" s="123" customFormat="1" ht="15.75" hidden="1" thickBot="1">
      <c r="A118" s="127"/>
      <c r="B118" s="132"/>
      <c r="C118" s="131"/>
      <c r="D118" s="133"/>
      <c r="E118" s="133"/>
    </row>
    <row r="119" spans="1:5" s="123" customFormat="1" ht="15.75" hidden="1" thickBot="1">
      <c r="A119" s="127"/>
      <c r="B119" s="132"/>
      <c r="C119" s="131"/>
      <c r="D119" s="133"/>
      <c r="E119" s="133"/>
    </row>
    <row r="120" spans="1:5" s="123" customFormat="1" ht="15.75" hidden="1" thickBot="1">
      <c r="A120" s="127"/>
      <c r="B120" s="132"/>
      <c r="C120" s="131"/>
      <c r="D120" s="133"/>
      <c r="E120" s="133"/>
    </row>
    <row r="121" spans="1:5" s="123" customFormat="1" ht="15.75" hidden="1" thickBot="1">
      <c r="A121" s="127"/>
      <c r="B121" s="132"/>
      <c r="C121" s="134"/>
      <c r="D121" s="135"/>
      <c r="E121" s="135"/>
    </row>
    <row r="122" spans="1:5" s="123" customFormat="1" ht="7.5" customHeight="1">
      <c r="A122" s="127" t="s">
        <v>157</v>
      </c>
      <c r="B122" s="113" t="s">
        <v>63</v>
      </c>
      <c r="C122" s="136"/>
      <c r="D122" s="137">
        <f>(D74+D77+D84+D94+D107+D144)*10%</f>
        <v>415693.38699999999</v>
      </c>
      <c r="E122" s="137">
        <f>D122/55388.59/12</f>
        <v>0.62541970437112293</v>
      </c>
    </row>
    <row r="123" spans="1:5" s="123" customFormat="1">
      <c r="A123" s="127"/>
      <c r="B123" s="138"/>
      <c r="C123" s="139"/>
      <c r="D123" s="131"/>
      <c r="E123" s="131"/>
    </row>
    <row r="124" spans="1:5" s="123" customFormat="1">
      <c r="A124" s="127"/>
      <c r="B124" s="138"/>
      <c r="C124" s="139"/>
      <c r="D124" s="131"/>
      <c r="E124" s="131"/>
    </row>
    <row r="125" spans="1:5" s="123" customFormat="1">
      <c r="A125" s="127"/>
      <c r="B125" s="138"/>
      <c r="C125" s="139"/>
      <c r="D125" s="131"/>
      <c r="E125" s="131"/>
    </row>
    <row r="126" spans="1:5" s="123" customFormat="1" ht="2.25" customHeight="1">
      <c r="A126" s="127"/>
      <c r="B126" s="138"/>
      <c r="C126" s="139"/>
      <c r="D126" s="131"/>
      <c r="E126" s="131"/>
    </row>
    <row r="127" spans="1:5" s="123" customFormat="1" ht="81.75" hidden="1" customHeight="1">
      <c r="A127" s="127"/>
      <c r="B127" s="138"/>
      <c r="C127" s="139"/>
      <c r="D127" s="131"/>
      <c r="E127" s="131"/>
    </row>
    <row r="128" spans="1:5" s="123" customFormat="1" ht="15" hidden="1" customHeight="1">
      <c r="A128" s="127"/>
      <c r="B128" s="138"/>
      <c r="C128" s="139"/>
      <c r="D128" s="131"/>
      <c r="E128" s="131"/>
    </row>
    <row r="129" spans="1:5" s="123" customFormat="1" ht="15" hidden="1" customHeight="1">
      <c r="A129" s="127"/>
      <c r="B129" s="138"/>
      <c r="C129" s="139"/>
      <c r="D129" s="131"/>
      <c r="E129" s="131"/>
    </row>
    <row r="130" spans="1:5" s="123" customFormat="1" ht="15" hidden="1" customHeight="1">
      <c r="A130" s="127"/>
      <c r="B130" s="138"/>
      <c r="C130" s="139"/>
      <c r="D130" s="131"/>
      <c r="E130" s="131"/>
    </row>
    <row r="131" spans="1:5" s="123" customFormat="1" ht="15.75" hidden="1" customHeight="1" thickBot="1">
      <c r="A131" s="127"/>
      <c r="B131" s="138"/>
      <c r="C131" s="140"/>
      <c r="D131" s="131"/>
      <c r="E131" s="131"/>
    </row>
    <row r="132" spans="1:5" s="123" customFormat="1" ht="15.75">
      <c r="A132" s="55" t="s">
        <v>161</v>
      </c>
      <c r="B132" s="141" t="s">
        <v>112</v>
      </c>
      <c r="C132" s="128"/>
      <c r="D132" s="131"/>
      <c r="E132" s="131"/>
    </row>
    <row r="133" spans="1:5" s="123" customFormat="1" ht="23.25" customHeight="1">
      <c r="A133" s="52" t="s">
        <v>162</v>
      </c>
      <c r="B133" s="142"/>
      <c r="C133" s="143"/>
      <c r="D133" s="131"/>
      <c r="E133" s="131"/>
    </row>
    <row r="134" spans="1:5" s="123" customFormat="1" ht="32.25" customHeight="1">
      <c r="A134" s="52" t="s">
        <v>163</v>
      </c>
      <c r="B134" s="142"/>
      <c r="C134" s="143"/>
      <c r="D134" s="131"/>
      <c r="E134" s="131"/>
    </row>
    <row r="135" spans="1:5" s="123" customFormat="1" ht="18.75" customHeight="1">
      <c r="A135" s="52" t="s">
        <v>147</v>
      </c>
      <c r="B135" s="142"/>
      <c r="C135" s="143"/>
      <c r="D135" s="131"/>
      <c r="E135" s="131"/>
    </row>
    <row r="136" spans="1:5" s="123" customFormat="1" ht="63.75" customHeight="1">
      <c r="A136" s="144" t="s">
        <v>148</v>
      </c>
      <c r="B136" s="142"/>
      <c r="C136" s="143"/>
      <c r="D136" s="131"/>
      <c r="E136" s="131"/>
    </row>
    <row r="137" spans="1:5" s="123" customFormat="1" ht="50.25" customHeight="1">
      <c r="A137" s="52" t="s">
        <v>149</v>
      </c>
      <c r="B137" s="142"/>
      <c r="C137" s="143"/>
      <c r="D137" s="131"/>
      <c r="E137" s="131"/>
    </row>
    <row r="138" spans="1:5" s="123" customFormat="1" ht="47.25" customHeight="1">
      <c r="A138" s="52" t="s">
        <v>150</v>
      </c>
      <c r="B138" s="142"/>
      <c r="C138" s="143"/>
      <c r="D138" s="131"/>
      <c r="E138" s="131"/>
    </row>
    <row r="139" spans="1:5" s="123" customFormat="1" ht="33" customHeight="1">
      <c r="A139" s="52" t="s">
        <v>151</v>
      </c>
      <c r="B139" s="142"/>
      <c r="C139" s="143"/>
      <c r="D139" s="131"/>
      <c r="E139" s="131"/>
    </row>
    <row r="140" spans="1:5" s="123" customFormat="1" ht="24.75" customHeight="1">
      <c r="A140" s="52" t="s">
        <v>152</v>
      </c>
      <c r="B140" s="142"/>
      <c r="C140" s="143"/>
      <c r="D140" s="131"/>
      <c r="E140" s="131"/>
    </row>
    <row r="141" spans="1:5" s="123" customFormat="1" ht="52.5" customHeight="1">
      <c r="A141" s="52" t="s">
        <v>164</v>
      </c>
      <c r="B141" s="145"/>
      <c r="C141" s="146"/>
      <c r="D141" s="147"/>
      <c r="E141" s="147"/>
    </row>
    <row r="142" spans="1:5" s="48" customFormat="1" ht="45" customHeight="1">
      <c r="A142" s="116" t="s">
        <v>165</v>
      </c>
      <c r="B142" s="116"/>
      <c r="C142" s="116"/>
      <c r="D142" s="116"/>
      <c r="E142" s="116"/>
    </row>
    <row r="143" spans="1:5" s="48" customFormat="1" ht="30" customHeight="1">
      <c r="A143" s="116" t="s">
        <v>166</v>
      </c>
      <c r="B143" s="116"/>
      <c r="C143" s="116"/>
      <c r="D143" s="116"/>
      <c r="E143" s="116"/>
    </row>
    <row r="144" spans="1:5" ht="46.5" customHeight="1">
      <c r="A144" s="19" t="s">
        <v>177</v>
      </c>
      <c r="B144" s="37"/>
      <c r="C144" s="78">
        <v>1502744.44</v>
      </c>
      <c r="D144" s="82">
        <v>1502744.44</v>
      </c>
      <c r="E144" s="82">
        <v>2.39</v>
      </c>
    </row>
    <row r="145" spans="1:5" ht="65.25" customHeight="1">
      <c r="A145" s="148" t="s">
        <v>153</v>
      </c>
      <c r="B145" s="60" t="s">
        <v>34</v>
      </c>
      <c r="C145" s="78"/>
      <c r="D145" s="83"/>
      <c r="E145" s="83"/>
    </row>
    <row r="146" spans="1:5" ht="39.75" customHeight="1">
      <c r="A146" s="37" t="s">
        <v>79</v>
      </c>
      <c r="B146" s="60" t="s">
        <v>80</v>
      </c>
      <c r="C146" s="78"/>
      <c r="D146" s="83"/>
      <c r="E146" s="83"/>
    </row>
    <row r="147" spans="1:5" ht="34.5" customHeight="1">
      <c r="A147" s="124" t="s">
        <v>35</v>
      </c>
      <c r="B147" s="77" t="s">
        <v>81</v>
      </c>
      <c r="C147" s="78"/>
      <c r="D147" s="83"/>
      <c r="E147" s="83"/>
    </row>
    <row r="148" spans="1:5" ht="17.25" hidden="1" customHeight="1">
      <c r="A148" s="124"/>
      <c r="B148" s="98"/>
      <c r="C148" s="78"/>
      <c r="D148" s="83"/>
      <c r="E148" s="83"/>
    </row>
    <row r="149" spans="1:5" ht="15.75" hidden="1" customHeight="1">
      <c r="A149" s="124"/>
      <c r="B149" s="98"/>
      <c r="C149" s="78"/>
      <c r="D149" s="83"/>
      <c r="E149" s="83"/>
    </row>
    <row r="150" spans="1:5" ht="35.25" customHeight="1">
      <c r="A150" s="37" t="s">
        <v>36</v>
      </c>
      <c r="B150" s="60" t="s">
        <v>82</v>
      </c>
      <c r="C150" s="78"/>
      <c r="D150" s="83"/>
      <c r="E150" s="83"/>
    </row>
    <row r="151" spans="1:5" ht="27.75" customHeight="1">
      <c r="A151" s="20" t="s">
        <v>83</v>
      </c>
      <c r="B151" s="60" t="s">
        <v>154</v>
      </c>
      <c r="C151" s="78"/>
      <c r="D151" s="83"/>
      <c r="E151" s="83"/>
    </row>
    <row r="152" spans="1:5" ht="18.75" hidden="1" customHeight="1">
      <c r="A152" s="37"/>
      <c r="B152" s="60" t="s">
        <v>37</v>
      </c>
      <c r="C152" s="78"/>
      <c r="D152" s="83"/>
      <c r="E152" s="83"/>
    </row>
    <row r="153" spans="1:5" ht="22.5" customHeight="1">
      <c r="A153" s="37" t="s">
        <v>38</v>
      </c>
      <c r="B153" s="60" t="s">
        <v>81</v>
      </c>
      <c r="C153" s="78"/>
      <c r="D153" s="83"/>
      <c r="E153" s="83"/>
    </row>
    <row r="154" spans="1:5" ht="24" customHeight="1">
      <c r="A154" s="20" t="s">
        <v>39</v>
      </c>
      <c r="B154" s="60" t="s">
        <v>99</v>
      </c>
      <c r="C154" s="78"/>
      <c r="D154" s="83"/>
      <c r="E154" s="83"/>
    </row>
    <row r="155" spans="1:5" ht="37.5" customHeight="1">
      <c r="A155" s="19" t="s">
        <v>178</v>
      </c>
      <c r="B155" s="37"/>
      <c r="C155" s="78"/>
      <c r="D155" s="83"/>
      <c r="E155" s="83"/>
    </row>
    <row r="156" spans="1:5" ht="33" customHeight="1">
      <c r="A156" s="37" t="s">
        <v>40</v>
      </c>
      <c r="B156" s="77" t="s">
        <v>99</v>
      </c>
      <c r="C156" s="78"/>
      <c r="D156" s="83"/>
      <c r="E156" s="83"/>
    </row>
    <row r="157" spans="1:5" ht="21" customHeight="1">
      <c r="A157" s="37" t="s">
        <v>41</v>
      </c>
      <c r="B157" s="77"/>
      <c r="C157" s="78"/>
      <c r="D157" s="83"/>
      <c r="E157" s="83"/>
    </row>
    <row r="158" spans="1:5" ht="21.75" customHeight="1">
      <c r="A158" s="37" t="s">
        <v>42</v>
      </c>
      <c r="B158" s="77"/>
      <c r="C158" s="78"/>
      <c r="D158" s="83"/>
      <c r="E158" s="83"/>
    </row>
    <row r="159" spans="1:5" ht="22.5" customHeight="1">
      <c r="A159" s="37" t="s">
        <v>43</v>
      </c>
      <c r="B159" s="77"/>
      <c r="C159" s="78"/>
      <c r="D159" s="84"/>
      <c r="E159" s="84"/>
    </row>
    <row r="160" spans="1:5" ht="24" customHeight="1">
      <c r="A160" s="115" t="s">
        <v>167</v>
      </c>
      <c r="B160" s="115"/>
      <c r="C160" s="115"/>
      <c r="D160" s="115"/>
      <c r="E160" s="115"/>
    </row>
    <row r="161" spans="1:5" ht="27" customHeight="1">
      <c r="A161" s="55" t="s">
        <v>168</v>
      </c>
      <c r="B161" s="47"/>
      <c r="C161" s="47"/>
      <c r="D161" s="149"/>
      <c r="E161" s="150">
        <v>8.86</v>
      </c>
    </row>
    <row r="162" spans="1:5" s="51" customFormat="1" ht="31.5" customHeight="1">
      <c r="A162" s="49" t="s">
        <v>110</v>
      </c>
      <c r="B162" s="47" t="s">
        <v>109</v>
      </c>
      <c r="C162" s="50"/>
      <c r="D162" s="151"/>
      <c r="E162" s="152"/>
    </row>
    <row r="163" spans="1:5" s="51" customFormat="1" ht="61.5" customHeight="1">
      <c r="A163" s="52" t="s">
        <v>62</v>
      </c>
      <c r="B163" s="53" t="s">
        <v>65</v>
      </c>
      <c r="C163" s="54"/>
      <c r="D163" s="153"/>
      <c r="E163" s="154"/>
    </row>
    <row r="164" spans="1:5" ht="21.75" customHeight="1">
      <c r="A164" s="99" t="s">
        <v>169</v>
      </c>
      <c r="B164" s="99"/>
      <c r="C164" s="99"/>
      <c r="D164" s="99"/>
      <c r="E164" s="99"/>
    </row>
    <row r="165" spans="1:5" ht="19.5" customHeight="1">
      <c r="A165" s="114" t="s">
        <v>166</v>
      </c>
      <c r="B165" s="114"/>
      <c r="C165" s="114"/>
      <c r="D165" s="114"/>
      <c r="E165" s="114"/>
    </row>
    <row r="166" spans="1:5" ht="24.75" customHeight="1">
      <c r="A166" s="155" t="s">
        <v>170</v>
      </c>
      <c r="B166" s="37"/>
      <c r="C166" s="78">
        <v>6740.39</v>
      </c>
      <c r="D166" s="78">
        <v>6740.39</v>
      </c>
      <c r="E166" s="82">
        <v>0.18</v>
      </c>
    </row>
    <row r="167" spans="1:5" ht="24.75" customHeight="1">
      <c r="A167" s="30" t="s">
        <v>115</v>
      </c>
      <c r="B167" s="60" t="s">
        <v>34</v>
      </c>
      <c r="C167" s="78"/>
      <c r="D167" s="78"/>
      <c r="E167" s="83"/>
    </row>
    <row r="168" spans="1:5" ht="34.5" customHeight="1">
      <c r="A168" s="30" t="s">
        <v>116</v>
      </c>
      <c r="B168" s="60" t="s">
        <v>80</v>
      </c>
      <c r="C168" s="78"/>
      <c r="D168" s="78"/>
      <c r="E168" s="83"/>
    </row>
    <row r="169" spans="1:5" ht="22.5" customHeight="1">
      <c r="A169" s="156" t="s">
        <v>117</v>
      </c>
      <c r="B169" s="77" t="s">
        <v>81</v>
      </c>
      <c r="C169" s="78"/>
      <c r="D169" s="78"/>
      <c r="E169" s="83"/>
    </row>
    <row r="170" spans="1:5" ht="17.25" hidden="1" customHeight="1">
      <c r="A170" s="156"/>
      <c r="B170" s="77"/>
      <c r="C170" s="78"/>
      <c r="D170" s="78"/>
      <c r="E170" s="83"/>
    </row>
    <row r="171" spans="1:5" ht="15.75" hidden="1" customHeight="1">
      <c r="A171" s="156"/>
      <c r="B171" s="77"/>
      <c r="C171" s="78"/>
      <c r="D171" s="78"/>
      <c r="E171" s="83"/>
    </row>
    <row r="172" spans="1:5" ht="21" customHeight="1">
      <c r="A172" s="30" t="s">
        <v>118</v>
      </c>
      <c r="B172" s="60" t="s">
        <v>82</v>
      </c>
      <c r="C172" s="78"/>
      <c r="D172" s="78"/>
      <c r="E172" s="84"/>
    </row>
    <row r="173" spans="1:5" ht="21" customHeight="1">
      <c r="A173" s="117" t="s">
        <v>171</v>
      </c>
      <c r="B173" s="117"/>
      <c r="C173" s="117"/>
      <c r="D173" s="117"/>
      <c r="E173" s="117"/>
    </row>
    <row r="174" spans="1:5" s="123" customFormat="1" ht="30" customHeight="1">
      <c r="A174" s="55" t="s">
        <v>172</v>
      </c>
      <c r="B174" s="47"/>
      <c r="C174" s="47"/>
      <c r="D174" s="91"/>
      <c r="E174" s="125">
        <v>1.72</v>
      </c>
    </row>
    <row r="175" spans="1:5" s="123" customFormat="1" ht="25.5" customHeight="1">
      <c r="A175" s="52" t="s">
        <v>61</v>
      </c>
      <c r="B175" s="63" t="s">
        <v>101</v>
      </c>
      <c r="C175" s="62"/>
      <c r="D175" s="91"/>
      <c r="E175" s="125"/>
    </row>
    <row r="176" spans="1:5" s="123" customFormat="1" ht="31.5" customHeight="1">
      <c r="A176" s="49" t="s">
        <v>110</v>
      </c>
      <c r="B176" s="59" t="s">
        <v>109</v>
      </c>
      <c r="C176" s="61"/>
      <c r="D176" s="157"/>
      <c r="E176" s="125">
        <v>11.11</v>
      </c>
    </row>
    <row r="177" spans="1:5" s="123" customFormat="1" ht="67.5" customHeight="1">
      <c r="A177" s="52" t="s">
        <v>62</v>
      </c>
      <c r="B177" s="63" t="s">
        <v>65</v>
      </c>
      <c r="C177" s="62"/>
      <c r="D177" s="157"/>
      <c r="E177" s="125"/>
    </row>
    <row r="178" spans="1:5" s="56" customFormat="1" ht="15.75"/>
    <row r="179" spans="1:5" s="56" customFormat="1" ht="24.75" customHeight="1">
      <c r="A179" s="118" t="s">
        <v>155</v>
      </c>
      <c r="B179" s="118"/>
      <c r="C179" s="118"/>
      <c r="D179" s="118"/>
      <c r="E179" s="118"/>
    </row>
    <row r="180" spans="1:5" s="56" customFormat="1" ht="54.75" customHeight="1">
      <c r="A180" s="57" t="s">
        <v>165</v>
      </c>
      <c r="B180" s="58">
        <f>E74+E77+E84+E94+E107+E122+E144</f>
        <v>7.008705189703031</v>
      </c>
    </row>
    <row r="181" spans="1:5" s="56" customFormat="1" ht="54" customHeight="1">
      <c r="A181" s="57" t="s">
        <v>173</v>
      </c>
      <c r="B181" s="58">
        <f>B180+E161</f>
        <v>15.86870518970303</v>
      </c>
    </row>
    <row r="182" spans="1:5" s="56" customFormat="1" ht="29.25" customHeight="1">
      <c r="A182" s="57" t="s">
        <v>174</v>
      </c>
      <c r="B182" s="58">
        <f>E74+E77+E84+E94+E107+E122+E166</f>
        <v>4.7987051897030302</v>
      </c>
    </row>
    <row r="183" spans="1:5" s="56" customFormat="1" ht="37.5" customHeight="1">
      <c r="A183" s="57" t="s">
        <v>175</v>
      </c>
      <c r="B183" s="58">
        <f>B182+E176+E174</f>
        <v>17.62870518970303</v>
      </c>
    </row>
    <row r="184" spans="1:5">
      <c r="D184" s="45"/>
      <c r="E184" s="45"/>
    </row>
    <row r="185" spans="1:5">
      <c r="D185" s="45"/>
      <c r="E185" s="45"/>
    </row>
    <row r="186" spans="1:5">
      <c r="D186" s="45"/>
      <c r="E186" s="45"/>
    </row>
    <row r="187" spans="1:5">
      <c r="D187" s="45"/>
      <c r="E187" s="45"/>
    </row>
    <row r="188" spans="1:5">
      <c r="D188" s="45"/>
      <c r="E188" s="45"/>
    </row>
    <row r="189" spans="1:5">
      <c r="D189" s="45"/>
      <c r="E189" s="45"/>
    </row>
    <row r="190" spans="1:5">
      <c r="D190" s="45"/>
      <c r="E190" s="45"/>
    </row>
    <row r="191" spans="1:5">
      <c r="D191" s="45"/>
      <c r="E191" s="45"/>
    </row>
    <row r="192" spans="1:5">
      <c r="D192" s="45"/>
      <c r="E192" s="45"/>
    </row>
    <row r="193" spans="4:5">
      <c r="D193" s="45"/>
      <c r="E193" s="45"/>
    </row>
    <row r="194" spans="4:5">
      <c r="D194" s="45"/>
      <c r="E194" s="45"/>
    </row>
    <row r="195" spans="4:5">
      <c r="D195" s="45"/>
      <c r="E195" s="45"/>
    </row>
    <row r="196" spans="4:5">
      <c r="D196" s="45"/>
      <c r="E196" s="45"/>
    </row>
    <row r="197" spans="4:5">
      <c r="D197" s="45"/>
      <c r="E197" s="45"/>
    </row>
    <row r="198" spans="4:5">
      <c r="D198" s="45"/>
      <c r="E198" s="45"/>
    </row>
    <row r="199" spans="4:5">
      <c r="D199" s="45"/>
      <c r="E199" s="45"/>
    </row>
    <row r="200" spans="4:5">
      <c r="D200" s="45"/>
      <c r="E200" s="45"/>
    </row>
    <row r="201" spans="4:5">
      <c r="D201" s="45"/>
      <c r="E201" s="45"/>
    </row>
    <row r="202" spans="4:5">
      <c r="D202" s="45"/>
      <c r="E202" s="45"/>
    </row>
    <row r="203" spans="4:5">
      <c r="D203" s="45"/>
      <c r="E203" s="45"/>
    </row>
    <row r="204" spans="4:5">
      <c r="D204" s="45"/>
      <c r="E204" s="45"/>
    </row>
    <row r="205" spans="4:5">
      <c r="D205" s="45"/>
      <c r="E205" s="45"/>
    </row>
    <row r="206" spans="4:5">
      <c r="D206" s="45"/>
      <c r="E206" s="45"/>
    </row>
    <row r="207" spans="4:5">
      <c r="D207" s="45"/>
      <c r="E207" s="45"/>
    </row>
    <row r="208" spans="4:5">
      <c r="D208" s="45"/>
      <c r="E208" s="45"/>
    </row>
    <row r="209" spans="4:5">
      <c r="D209" s="45"/>
      <c r="E209" s="45"/>
    </row>
    <row r="210" spans="4:5">
      <c r="D210" s="45"/>
      <c r="E210" s="45"/>
    </row>
    <row r="211" spans="4:5">
      <c r="D211" s="45"/>
      <c r="E211" s="45"/>
    </row>
    <row r="212" spans="4:5">
      <c r="D212" s="45"/>
      <c r="E212" s="45"/>
    </row>
    <row r="213" spans="4:5">
      <c r="D213" s="45"/>
      <c r="E213" s="45"/>
    </row>
    <row r="214" spans="4:5">
      <c r="D214" s="45"/>
      <c r="E214" s="45"/>
    </row>
    <row r="215" spans="4:5">
      <c r="D215" s="45"/>
      <c r="E215" s="45"/>
    </row>
    <row r="216" spans="4:5">
      <c r="D216" s="45"/>
      <c r="E216" s="45"/>
    </row>
    <row r="217" spans="4:5">
      <c r="D217" s="45"/>
      <c r="E217" s="45"/>
    </row>
    <row r="218" spans="4:5">
      <c r="D218" s="45"/>
      <c r="E218" s="45"/>
    </row>
    <row r="219" spans="4:5">
      <c r="D219" s="45"/>
      <c r="E219" s="45"/>
    </row>
    <row r="220" spans="4:5">
      <c r="D220" s="45"/>
      <c r="E220" s="45"/>
    </row>
    <row r="221" spans="4:5">
      <c r="D221" s="45"/>
      <c r="E221" s="45"/>
    </row>
    <row r="222" spans="4:5">
      <c r="D222" s="45"/>
      <c r="E222" s="45"/>
    </row>
    <row r="223" spans="4:5">
      <c r="D223" s="45"/>
      <c r="E223" s="45"/>
    </row>
    <row r="224" spans="4:5">
      <c r="D224" s="45"/>
      <c r="E224" s="45"/>
    </row>
    <row r="225" spans="4:5">
      <c r="D225" s="45"/>
      <c r="E225" s="45"/>
    </row>
    <row r="226" spans="4:5">
      <c r="D226" s="45"/>
      <c r="E226" s="45"/>
    </row>
    <row r="227" spans="4:5">
      <c r="D227" s="45"/>
      <c r="E227" s="45"/>
    </row>
    <row r="228" spans="4:5">
      <c r="D228" s="45"/>
      <c r="E228" s="45"/>
    </row>
    <row r="229" spans="4:5">
      <c r="D229" s="45"/>
      <c r="E229" s="45"/>
    </row>
    <row r="230" spans="4:5">
      <c r="D230" s="45"/>
      <c r="E230" s="45"/>
    </row>
    <row r="231" spans="4:5">
      <c r="D231" s="45"/>
      <c r="E231" s="45"/>
    </row>
    <row r="232" spans="4:5">
      <c r="D232" s="45"/>
      <c r="E232" s="45"/>
    </row>
  </sheetData>
  <mergeCells count="107">
    <mergeCell ref="A173:E173"/>
    <mergeCell ref="D174:D175"/>
    <mergeCell ref="E174:E175"/>
    <mergeCell ref="D176:D177"/>
    <mergeCell ref="E176:E177"/>
    <mergeCell ref="A179:E179"/>
    <mergeCell ref="C166:C172"/>
    <mergeCell ref="D166:D172"/>
    <mergeCell ref="A169:A171"/>
    <mergeCell ref="B169:B171"/>
    <mergeCell ref="E166:E172"/>
    <mergeCell ref="A160:E160"/>
    <mergeCell ref="D161:D163"/>
    <mergeCell ref="E161:E163"/>
    <mergeCell ref="A164:E164"/>
    <mergeCell ref="A165:E165"/>
    <mergeCell ref="A142:E142"/>
    <mergeCell ref="A143:E143"/>
    <mergeCell ref="C144:C159"/>
    <mergeCell ref="D144:D159"/>
    <mergeCell ref="A147:A149"/>
    <mergeCell ref="B147:B149"/>
    <mergeCell ref="B156:B159"/>
    <mergeCell ref="E144:E159"/>
    <mergeCell ref="C133:C141"/>
    <mergeCell ref="B132:B141"/>
    <mergeCell ref="D122:D141"/>
    <mergeCell ref="E122:E141"/>
    <mergeCell ref="A122:A131"/>
    <mergeCell ref="B122:B131"/>
    <mergeCell ref="C122:C131"/>
    <mergeCell ref="A106:A121"/>
    <mergeCell ref="B107:B121"/>
    <mergeCell ref="C107:C121"/>
    <mergeCell ref="D107:D121"/>
    <mergeCell ref="E107:E121"/>
    <mergeCell ref="D94:D105"/>
    <mergeCell ref="E94:E105"/>
    <mergeCell ref="B96:B98"/>
    <mergeCell ref="C99:C100"/>
    <mergeCell ref="C102:C105"/>
    <mergeCell ref="A83:E83"/>
    <mergeCell ref="D84:D89"/>
    <mergeCell ref="E84:E89"/>
    <mergeCell ref="C85:C88"/>
    <mergeCell ref="A89:A93"/>
    <mergeCell ref="A75:E75"/>
    <mergeCell ref="B77:B82"/>
    <mergeCell ref="C77:C82"/>
    <mergeCell ref="D77:D82"/>
    <mergeCell ref="E77:E82"/>
    <mergeCell ref="A80:A82"/>
    <mergeCell ref="B42:C44"/>
    <mergeCell ref="B53:C56"/>
    <mergeCell ref="B51:C52"/>
    <mergeCell ref="B47:C50"/>
    <mergeCell ref="B65:B66"/>
    <mergeCell ref="E71:E73"/>
    <mergeCell ref="E68:E70"/>
    <mergeCell ref="A74:C74"/>
    <mergeCell ref="B71:C71"/>
    <mergeCell ref="B73:C73"/>
    <mergeCell ref="D68:D70"/>
    <mergeCell ref="D71:D73"/>
    <mergeCell ref="E61:E67"/>
    <mergeCell ref="A1:B1"/>
    <mergeCell ref="A10:E10"/>
    <mergeCell ref="A12:E12"/>
    <mergeCell ref="B36:C36"/>
    <mergeCell ref="B14:C14"/>
    <mergeCell ref="B28:C28"/>
    <mergeCell ref="A7:E7"/>
    <mergeCell ref="A8:E8"/>
    <mergeCell ref="A9:E9"/>
    <mergeCell ref="A11:E11"/>
    <mergeCell ref="A15:E15"/>
    <mergeCell ref="E16:E22"/>
    <mergeCell ref="B23:B27"/>
    <mergeCell ref="B16:C21"/>
    <mergeCell ref="B63:C63"/>
    <mergeCell ref="B67:C67"/>
    <mergeCell ref="B62:C62"/>
    <mergeCell ref="B46:C46"/>
    <mergeCell ref="B22:C22"/>
    <mergeCell ref="B41:C41"/>
    <mergeCell ref="B37:C37"/>
    <mergeCell ref="B40:C40"/>
    <mergeCell ref="B29:C35"/>
    <mergeCell ref="B38:C39"/>
    <mergeCell ref="B61:C61"/>
    <mergeCell ref="E46:E57"/>
    <mergeCell ref="B58:C58"/>
    <mergeCell ref="B59:C59"/>
    <mergeCell ref="B57:C57"/>
    <mergeCell ref="D16:D22"/>
    <mergeCell ref="D23:D28"/>
    <mergeCell ref="D29:D36"/>
    <mergeCell ref="D37:D40"/>
    <mergeCell ref="D41:D45"/>
    <mergeCell ref="D46:D57"/>
    <mergeCell ref="D58:D60"/>
    <mergeCell ref="D61:D67"/>
    <mergeCell ref="E23:E28"/>
    <mergeCell ref="E29:E36"/>
    <mergeCell ref="E37:E40"/>
    <mergeCell ref="E41:E45"/>
    <mergeCell ref="E58:E60"/>
  </mergeCells>
  <phoneticPr fontId="3" type="noConversion"/>
  <pageMargins left="0.55118110236220474" right="0.35433070866141736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11" baseType="lpstr">
      <vt:lpstr>Лист1</vt:lpstr>
      <vt:lpstr>Лист1!sub_1001</vt:lpstr>
      <vt:lpstr>Лист1!sub_1003</vt:lpstr>
      <vt:lpstr>Лист1!sub_1004</vt:lpstr>
      <vt:lpstr>Лист1!sub_1006</vt:lpstr>
      <vt:lpstr>Лист1!sub_1007</vt:lpstr>
      <vt:lpstr>Лист1!sub_1008</vt:lpstr>
      <vt:lpstr>Лист1!sub_1009</vt:lpstr>
      <vt:lpstr>Лист1!sub_1011</vt:lpstr>
      <vt:lpstr>Лист1!sub_1012</vt:lpstr>
      <vt:lpstr>Лист1!sub_1013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VEKTOR</dc:creator>
  <cp:lastModifiedBy>RePack by SPecialiST</cp:lastModifiedBy>
  <cp:lastPrinted>2015-11-18T04:45:07Z</cp:lastPrinted>
  <dcterms:created xsi:type="dcterms:W3CDTF">2013-12-03T07:01:15Z</dcterms:created>
  <dcterms:modified xsi:type="dcterms:W3CDTF">2015-12-02T12:18:00Z</dcterms:modified>
</cp:coreProperties>
</file>