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9510" windowHeight="3930"/>
  </bookViews>
  <sheets>
    <sheet name="Лист1" sheetId="1" r:id="rId1"/>
  </sheets>
  <definedNames>
    <definedName name="sub_1001" localSheetId="0">Лист1!$A$15</definedName>
    <definedName name="sub_1002" localSheetId="0">Лист1!#REF!</definedName>
    <definedName name="sub_1003" localSheetId="0">Лист1!$A$22</definedName>
    <definedName name="sub_1004" localSheetId="0">Лист1!$A$26</definedName>
    <definedName name="sub_1005" localSheetId="0">Лист1!#REF!</definedName>
    <definedName name="sub_1006" localSheetId="0">Лист1!$A$31</definedName>
    <definedName name="sub_1007" localSheetId="0">Лист1!$A$40</definedName>
    <definedName name="sub_1008" localSheetId="0">Лист1!$A$35</definedName>
    <definedName name="sub_1009" localSheetId="0">Лист1!$A$52</definedName>
    <definedName name="sub_1010" localSheetId="0">Лист1!#REF!</definedName>
    <definedName name="sub_1011" localSheetId="0">Лист1!$A$61</definedName>
    <definedName name="sub_1012" localSheetId="0">Лист1!$A$62</definedName>
    <definedName name="sub_1013" localSheetId="0">Лист1!$A$65</definedName>
  </definedNames>
  <calcPr calcId="125725"/>
</workbook>
</file>

<file path=xl/calcChain.xml><?xml version="1.0" encoding="utf-8"?>
<calcChain xmlns="http://schemas.openxmlformats.org/spreadsheetml/2006/main">
  <c r="E139" i="1"/>
  <c r="E101"/>
  <c r="E88"/>
  <c r="E78"/>
  <c r="E70"/>
  <c r="D68"/>
  <c r="E26"/>
  <c r="E31"/>
  <c r="E35"/>
  <c r="E40"/>
  <c r="E52"/>
  <c r="E55"/>
  <c r="E58"/>
  <c r="E62"/>
  <c r="E65"/>
  <c r="E22"/>
  <c r="E15"/>
  <c r="E68" l="1"/>
  <c r="D116"/>
  <c r="E116" s="1"/>
  <c r="B174" l="1"/>
  <c r="B175" s="1"/>
  <c r="B176"/>
  <c r="B177" s="1"/>
</calcChain>
</file>

<file path=xl/sharedStrings.xml><?xml version="1.0" encoding="utf-8"?>
<sst xmlns="http://schemas.openxmlformats.org/spreadsheetml/2006/main" count="207" uniqueCount="177">
  <si>
    <t>Наименование работ и услуг</t>
  </si>
  <si>
    <t>Периодичность выполнения работ и оказания услуг</t>
  </si>
  <si>
    <t>Годовая плата (рублей)</t>
  </si>
  <si>
    <t>Стоимость на 1 кв. метр общей площади (рублей в месяц)</t>
  </si>
  <si>
    <t>1. 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</si>
  <si>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</si>
  <si>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1 раз в год</t>
  </si>
  <si>
    <t>проверка технического состояния видимых частей конструкций с 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</si>
  <si>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</si>
  <si>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</si>
  <si>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поражения гнилью и частичного разрушения деревянного основания в домах со столбчатыми или свайными деревянными фундаментами;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</si>
  <si>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</si>
  <si>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 повышенной влажностью, с разрушением обшивки или штукатурки стен;</t>
  </si>
  <si>
    <t>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</si>
  <si>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</si>
  <si>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</si>
  <si>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</si>
  <si>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</si>
  <si>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</si>
  <si>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</si>
  <si>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</si>
  <si>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</si>
  <si>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</si>
  <si>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</si>
  <si>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</si>
  <si>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</t>
  </si>
  <si>
    <t>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</si>
  <si>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</si>
  <si>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</si>
  <si>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</si>
  <si>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Итого:</t>
  </si>
  <si>
    <t>Перечень</t>
  </si>
  <si>
    <t xml:space="preserve">обязательных работ и услуг по содержанию и ремонту общего имущества </t>
  </si>
  <si>
    <t xml:space="preserve">собственнинков помещений в многоквартирном доме, являющегося </t>
  </si>
  <si>
    <t xml:space="preserve">    2 раза в год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</si>
  <si>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</si>
  <si>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</si>
  <si>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 xml:space="preserve"> </t>
  </si>
  <si>
    <t>промывка участков водопровода после выполнения ремонтно-строительных работ на водопроводе;</t>
  </si>
  <si>
    <t>промывка систем водоснабжения для удаления накипно-коррозионных отложений.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</si>
  <si>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</si>
  <si>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</si>
  <si>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</si>
  <si>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</si>
  <si>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</si>
  <si>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</si>
  <si>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контроль состояния и замена вышедших из строя датчиков, проводки и оборудования пожарной и охранной сигнализации.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</si>
  <si>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</si>
  <si>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</si>
  <si>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</si>
  <si>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 котором расположен этот дом</t>
  </si>
  <si>
    <t>очистка крышек люков колодцев и пожарных гидрантов от снега и льда толщиной слоя свыше 5 см;</t>
  </si>
  <si>
    <t>сдвигание свежевыпавшего снега и очистка придомовой территории от снега и льда при наличии колейности свыше 5 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</si>
  <si>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</si>
  <si>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</si>
  <si>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</si>
  <si>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</si>
  <si>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</si>
  <si>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</si>
  <si>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</si>
  <si>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уборка крыльца и площадки перед входом в подъезд, очистка металлической решетки и приямка.</t>
  </si>
  <si>
    <t>вывоз жидких бытовых отходов из дворовых туалетов, находящихся на придомовой территории;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</si>
  <si>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</si>
  <si>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ежедневно</t>
  </si>
  <si>
    <t>"Утверждаю"</t>
  </si>
  <si>
    <t>по мере необходимости</t>
  </si>
  <si>
    <t>"___" _____________________ 2015 г.</t>
  </si>
  <si>
    <t>сухая и влажная уборка тамбуров, холлов, коридоров, лестничных площадок и маршей, пандусов</t>
  </si>
  <si>
    <t>2. Работы, выполняемые для надлежащего содержания стен многоквартирных домов:</t>
  </si>
  <si>
    <t>3. Работы, выполняемые в целях надлежащего содержания перекрытий и покрытий многоквартирных домов:</t>
  </si>
  <si>
    <t>4. Работы, выполняемые в целях надлежащего содержания балок (ригелей) перекрытий и покрытий многоквартирных домов:</t>
  </si>
  <si>
    <t>5. Работы, выполняемые в целях надлежащего содержания лестниц многоквартирных домов:</t>
  </si>
  <si>
    <t xml:space="preserve">проверка состояния основания, поверхностного слоя </t>
  </si>
  <si>
    <t xml:space="preserve">объектом конкурса </t>
  </si>
  <si>
    <t>обращений от граждан</t>
  </si>
  <si>
    <t xml:space="preserve">и по мере поступления </t>
  </si>
  <si>
    <t>и по мере поступления обращений от граждан</t>
  </si>
  <si>
    <t>но      нии               й</t>
  </si>
  <si>
    <t>2 раза в год</t>
  </si>
  <si>
    <t>Незамедлительно  при выявлении нарушений</t>
  </si>
  <si>
    <t xml:space="preserve">1 раз в год </t>
  </si>
  <si>
    <t>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</si>
  <si>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Постоянно</t>
  </si>
  <si>
    <t>По мере необходимости</t>
  </si>
  <si>
    <t xml:space="preserve"> По мере необходимости</t>
  </si>
  <si>
    <t>контроль состояния и  герметичности участков трубопроводов и соединительных элементов;</t>
  </si>
  <si>
    <t>обработка деревянных поверхностей антисептическими и антипереновыми составами в домах с деревянными лестницами.</t>
  </si>
  <si>
    <t>при выявлении нарушений -разработка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</si>
  <si>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 xml:space="preserve"> разработка плана восстановительных работ (при необходимости), проведение восстановительных работ;</t>
  </si>
  <si>
    <t xml:space="preserve"> разработка плана восстановительных работ (при необходимости), проведение восстановительных работ</t>
  </si>
  <si>
    <t>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</si>
  <si>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Устранение нарушений целостности покрытия  приводящих к протечкам кровли.                                                                                              В остальных случаях - разработка плана восстановительных работ (при необходимости), проведение восстановительных работ</t>
  </si>
  <si>
    <t>по мере необходимости, но не реже 2 раз в год</t>
  </si>
  <si>
    <t>2 раза в год                                                                            и по мере поступления обращений от граждан</t>
  </si>
  <si>
    <t xml:space="preserve">незамедлительно при выявления повреждений и нарушений </t>
  </si>
  <si>
    <t xml:space="preserve">незамедлительно при выявлении повреждений и нарушений </t>
  </si>
  <si>
    <t>разработка плана восстановительных работ (при необходимости), проведение восстановительных работ</t>
  </si>
  <si>
    <t>1 раз в год                                                                              и по мере поступления обращений от граждан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</si>
  <si>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                             проверка звукоизоляции и огнезащиты;</t>
  </si>
  <si>
    <t>проверка состояния внутренней отделки.</t>
  </si>
  <si>
    <t xml:space="preserve">проверка наличии угрозы обрушения отделочных слоев или нарушения защитных свойств отделки по отношению к несущим конструкциям и инженерному оборудованию                                                         </t>
  </si>
  <si>
    <t xml:space="preserve">2 раза в год                                                                              </t>
  </si>
  <si>
    <t>разработка плана восстановительных работ (при необходимости), проведение восстановительных работ.</t>
  </si>
  <si>
    <t>2 раза в год                                                                         и по мере поступления обращений от граждан</t>
  </si>
  <si>
    <t xml:space="preserve">1 раз в год. и по мере поступления обращений от граждан                                       </t>
  </si>
  <si>
    <t xml:space="preserve">                                             </t>
  </si>
  <si>
    <t xml:space="preserve"> незамедлительно при выявления повреждений и нарушений </t>
  </si>
  <si>
    <t xml:space="preserve"> 1 раз в год</t>
  </si>
  <si>
    <t>По мере необходимости, но не реже 1 раза в год</t>
  </si>
  <si>
    <t>По мере необходимости, но не реже 2 раз в год При обнаружении неисправностей незамедлительное устранение нарушений</t>
  </si>
  <si>
    <t>1 раз в неделю</t>
  </si>
  <si>
    <t>1 раз в месяц</t>
  </si>
  <si>
    <t>3 раза в год</t>
  </si>
  <si>
    <t>по мере наполнения, но не реже 1 раза в 3 суток</t>
  </si>
  <si>
    <t>по мере необходимости, но не реже чем 1 раз в сутки во время снегопада и 1 раз в 3 суток в дни без снегопада</t>
  </si>
  <si>
    <t>1 раз в 3 суток</t>
  </si>
  <si>
    <t>по мере наполнения, но не реже 1 раза в 3 суток, промывка - 1 раз в месяц</t>
  </si>
  <si>
    <t>по мере необходимиости</t>
  </si>
  <si>
    <t>незамедлительный вывоз при накоплении более 2,5 куб. метров;</t>
  </si>
  <si>
    <t xml:space="preserve"> вывоз твердых бытовых отходов </t>
  </si>
  <si>
    <t>Не реже 2 раз в год и по обращения граждан</t>
  </si>
  <si>
    <t>постоянно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</si>
  <si>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</si>
  <si>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II. 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</si>
  <si>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определение целостности конструкций и проверка работоспособности дымоходов печей;</t>
  </si>
  <si>
    <t>устранение неисправностей печей, влекущих к нарушению противопожарных требований, а также обледенение оголовков дымовых труб (дымоходов);</t>
  </si>
  <si>
    <t>очистка от сажи дымоходов и труб печей;</t>
  </si>
  <si>
    <t>устранение завалов в дымовых каналах</t>
  </si>
  <si>
    <t>III. Работы и услуги по содержанию иного общегоимущества в многоквартирном доме</t>
  </si>
  <si>
    <t xml:space="preserve">(ДЛЯ всех домов 2 лота) </t>
  </si>
  <si>
    <t xml:space="preserve"> 1 раз в год и по мере  поступления   обращений от граждан</t>
  </si>
  <si>
    <t xml:space="preserve">2 раза в год и по мере поступления  обращений от граждан </t>
  </si>
  <si>
    <t>Осмотр 1 раз в год. и по мере  поступления  обращений от граждан</t>
  </si>
  <si>
    <t xml:space="preserve">по мере необходимости,но не реже 1 раза в год  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</si>
  <si>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                                                          контроль состояния и работоспособности подсветки входов в подъезды (домовые знаки и т.д.).                                                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                                                                   контроль состояния и восстановление или замена отдельных элементов крылец и зонтов над входами в здание, в подвалы и над балконами;                                                                                                                       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</si>
  <si>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техническое обслуживание и ремонт силовых и осветительных установок, внутреннего противопожарного водопровода,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</si>
  <si>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Осуществление договорной работы с подрядными организациями</t>
  </si>
  <si>
    <t>Осуществление подготовки предложений о выполнении плановых текущих работ по содержанию и ремонту общего имущества в многоквартирном доме, а также предложений о проведении капитального ремонта и доведение их до сведения собственников помещений в порядке, установленном жилищным законодательством РФ</t>
  </si>
  <si>
    <t>Начисление обязательных платежей и взносов, связанных с оплатой расходов на содержание и ремонт общего имущества и коммунальные услуги в соответствии с требованиями законодательства РФ</t>
  </si>
  <si>
    <t>Ведение претензионной и исковой работы в отношении лиц, не исполнивших обязанность по внесению платы за жилое помещение и коммунальные услуги, предусмотренную жилищным законодательством РФ</t>
  </si>
  <si>
    <t>Прием и рассмотрение заявок, предложений и обращений собственников и пользователей помещений</t>
  </si>
  <si>
    <t>Оформление платежных документов и направление их собственникам и нанимателям помещений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</si>
  <si>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</si>
  <si>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Постоянно. В случае их разгерметизации незамедлительное восстановление</t>
  </si>
  <si>
    <t>Итого размер платы за содержание и ремонт</t>
  </si>
  <si>
    <t>Приложение 2.</t>
  </si>
  <si>
    <t>Глава Киренского МО</t>
  </si>
  <si>
    <t>_______________________ В.П.Слукин</t>
  </si>
  <si>
    <t>5. Работы, выполняемые в целях надлежащего содержания крыш многоквартирных домов:</t>
  </si>
  <si>
    <r>
      <t>6. Работы, выполняемые в целях надлежащего содержания фасадов многоквартирных домов</t>
    </r>
    <r>
      <rPr>
        <sz val="12"/>
        <color theme="1"/>
        <rFont val="Times New Roman"/>
        <family val="1"/>
        <charset val="204"/>
      </rPr>
      <t>:</t>
    </r>
  </si>
  <si>
    <r>
      <t>7. Работы, выполняемые в целях надлежащего содержания перегородок в многоквартирных домах</t>
    </r>
    <r>
      <rPr>
        <sz val="12"/>
        <color theme="1"/>
        <rFont val="Times New Roman"/>
        <family val="1"/>
        <charset val="204"/>
      </rPr>
      <t>:</t>
    </r>
  </si>
  <si>
    <t>8. Работы, выполняемые в целях надлежащего содержания внутренней отделки многоквартирных домов</t>
  </si>
  <si>
    <r>
      <t>9. Работы, выполняемые в целях надлежащего содержания полов помещений, относящихся к общему имуществу в многоквартирном доме</t>
    </r>
    <r>
      <rPr>
        <sz val="12"/>
        <color theme="1"/>
        <rFont val="Times New Roman"/>
        <family val="1"/>
        <charset val="204"/>
      </rPr>
      <t>:</t>
    </r>
  </si>
  <si>
    <r>
      <t>10. Работы, выполняемые в целях надлежащего содержания оконных и дверных заполнений помещений, относящихся к общему имуществу в многоквартирном доме</t>
    </r>
    <r>
      <rPr>
        <sz val="12"/>
        <color theme="1"/>
        <rFont val="Times New Roman"/>
        <family val="1"/>
        <charset val="204"/>
      </rPr>
      <t>:</t>
    </r>
  </si>
  <si>
    <t>11. 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</si>
  <si>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12. Работы по содержанию помещений, входящих в состав общего имущества в многоквартирном доме:</t>
  </si>
  <si>
    <r>
      <t>13. Работы по содержанию земельного участка, на котором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  </r>
  </si>
  <si>
    <t>14. Работы по содержанию придомовой территории в теплый период года:</t>
  </si>
  <si>
    <t>15. Работы по обеспечению требований пожарной безопасности 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</si>
  <si>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16. 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</si>
  <si>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17. Работа по управлению МКД:</t>
  </si>
  <si>
    <t>Хранение технической документации на многоквартирный дом в установленном законодательством РФ;</t>
  </si>
  <si>
    <t>Работа аварийно-диспетчерской службы;</t>
  </si>
  <si>
    <t> Предоставление  собственникам и нанимателям помещений в многоквартирном доме информации, связанной с оказанием услуг и выполнением работ, предусмотренных перечнем услуг и работ, раскрытие которой в соответствии с законодательством РФ является обязательным</t>
  </si>
  <si>
    <t>I. 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</si>
  <si>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r>
      <t>1. 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  </r>
    <r>
      <rPr>
        <sz val="11"/>
        <color indexed="8"/>
        <rFont val="Arial"/>
        <family val="2"/>
        <charset val="204"/>
      </rPr>
      <t>:</t>
    </r>
  </si>
  <si>
    <r>
      <t>2. Работы, выполняемые в целях надлежащего содержания систем теплоснабжения (отопление, горячее водоснабжение) в многоквартирных домах</t>
    </r>
    <r>
      <rPr>
        <sz val="12"/>
        <rFont val="Times New Roman"/>
        <family val="1"/>
        <charset val="204"/>
      </rPr>
      <t>:</t>
    </r>
  </si>
  <si>
    <t>3. Работы по обеспечению вывоза бытовых отходов:</t>
  </si>
  <si>
    <t>1.  Работы, выполняемые в целях надлежащего содержания печей в многоквартирных домах:</t>
  </si>
  <si>
    <t>ДЛЯ ВСЕХ БЛАГОУСТРОЕННЫХ ДОМОВ</t>
  </si>
  <si>
    <t>ДЛЯ ВСЕХ БЛАГОУСТРОЕННЫХ ДОМОВ (с услугой по сбору и вывозу ТБО)</t>
  </si>
  <si>
    <t xml:space="preserve">ВСЕ  ДОМА С ПЕЧНЫМ ОТОПЛЕНИЕМ : </t>
  </si>
  <si>
    <t>ВСЕ  ДОМА С ПЕЧНЫМ ОТОПЛЕНИЕМ : (с услугой по сбору и вывозу ТБО)</t>
  </si>
  <si>
    <t>ВСЕ  ДОМА С ПЕЧНЫМ ОТОПЛЕНИЕМ :</t>
  </si>
  <si>
    <t xml:space="preserve">ДЛЯ ВСЕХ БЛАГОУСТРОЕННЫХ ДОМОВ: </t>
  </si>
  <si>
    <t>II. Работы и услуги по содержанию иного общего имущества в многоквартирном доме</t>
  </si>
  <si>
    <t>2. Работы по обеспечению вывоза бытовых отходов: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</si>
</sst>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Fon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7" fillId="0" borderId="0" xfId="0" applyFont="1"/>
    <xf numFmtId="0" fontId="7" fillId="0" borderId="0" xfId="0" applyFont="1" applyAlignment="1"/>
    <xf numFmtId="0" fontId="9" fillId="2" borderId="0" xfId="0" applyFont="1" applyFill="1" applyAlignment="1">
      <alignment textRotation="90"/>
    </xf>
    <xf numFmtId="0" fontId="7" fillId="0" borderId="0" xfId="0" applyFont="1" applyAlignment="1">
      <alignment textRotation="90"/>
    </xf>
    <xf numFmtId="0" fontId="7" fillId="2" borderId="0" xfId="0" applyFont="1" applyFill="1" applyAlignment="1">
      <alignment textRotation="90"/>
    </xf>
    <xf numFmtId="2" fontId="7" fillId="0" borderId="0" xfId="0" applyNumberFormat="1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11" fillId="0" borderId="4" xfId="0" applyFont="1" applyBorder="1" applyAlignment="1">
      <alignment wrapText="1"/>
    </xf>
    <xf numFmtId="0" fontId="6" fillId="0" borderId="0" xfId="0" applyFont="1" applyFill="1"/>
    <xf numFmtId="0" fontId="10" fillId="0" borderId="1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7" fillId="0" borderId="0" xfId="0" applyFont="1" applyFill="1"/>
    <xf numFmtId="0" fontId="11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4" fillId="0" borderId="0" xfId="0" applyFont="1"/>
    <xf numFmtId="0" fontId="0" fillId="0" borderId="1" xfId="0" applyBorder="1" applyAlignment="1">
      <alignment horizontal="center" vertical="center" wrapText="1"/>
    </xf>
    <xf numFmtId="4" fontId="6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1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" fontId="11" fillId="0" borderId="1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tabSelected="1" zoomScale="90" zoomScaleNormal="90" workbookViewId="0">
      <selection activeCell="B174" sqref="B174"/>
    </sheetView>
  </sheetViews>
  <sheetFormatPr defaultRowHeight="15.75"/>
  <cols>
    <col min="1" max="1" width="109.140625" style="22" customWidth="1"/>
    <col min="2" max="2" width="56.42578125" style="22" customWidth="1"/>
    <col min="3" max="3" width="0.140625" style="22" customWidth="1"/>
    <col min="4" max="4" width="20.28515625" style="22" customWidth="1"/>
    <col min="5" max="5" width="21.85546875" style="22" customWidth="1"/>
    <col min="6" max="6" width="13.140625" style="22" bestFit="1" customWidth="1"/>
    <col min="7" max="16384" width="9.140625" style="22"/>
  </cols>
  <sheetData>
    <row r="1" spans="1:10" s="15" customFormat="1">
      <c r="A1" s="126"/>
      <c r="B1" s="126"/>
      <c r="E1" s="16" t="s">
        <v>145</v>
      </c>
      <c r="F1" s="17"/>
      <c r="G1" s="18"/>
      <c r="I1" s="19"/>
      <c r="J1" s="20"/>
    </row>
    <row r="2" spans="1:10" s="15" customFormat="1">
      <c r="A2" s="21"/>
      <c r="B2" s="21"/>
      <c r="C2" s="21"/>
      <c r="E2" s="21" t="s">
        <v>64</v>
      </c>
      <c r="F2" s="17"/>
      <c r="G2" s="18"/>
      <c r="I2" s="19"/>
      <c r="J2" s="20"/>
    </row>
    <row r="3" spans="1:10" s="15" customFormat="1">
      <c r="B3" s="21"/>
      <c r="C3" s="21"/>
      <c r="E3" s="21" t="s">
        <v>146</v>
      </c>
      <c r="F3" s="17"/>
      <c r="G3" s="18"/>
      <c r="I3" s="19"/>
      <c r="J3" s="20"/>
    </row>
    <row r="4" spans="1:10" s="15" customFormat="1">
      <c r="B4" s="21"/>
      <c r="C4" s="21"/>
      <c r="E4" s="21" t="s">
        <v>147</v>
      </c>
      <c r="F4" s="17"/>
      <c r="G4" s="18"/>
      <c r="I4" s="19"/>
      <c r="J4" s="20"/>
    </row>
    <row r="5" spans="1:10" s="15" customFormat="1">
      <c r="B5" s="21"/>
      <c r="C5" s="21"/>
      <c r="E5" s="21" t="s">
        <v>66</v>
      </c>
      <c r="F5" s="17"/>
      <c r="G5" s="18"/>
      <c r="I5" s="19"/>
      <c r="J5" s="20"/>
    </row>
    <row r="7" spans="1:10">
      <c r="A7" s="127" t="s">
        <v>31</v>
      </c>
      <c r="B7" s="127"/>
      <c r="C7" s="127"/>
      <c r="D7" s="127"/>
      <c r="E7" s="127"/>
    </row>
    <row r="8" spans="1:10">
      <c r="A8" s="127" t="s">
        <v>32</v>
      </c>
      <c r="B8" s="127"/>
      <c r="C8" s="127"/>
      <c r="D8" s="127"/>
      <c r="E8" s="127"/>
    </row>
    <row r="9" spans="1:10">
      <c r="A9" s="127" t="s">
        <v>33</v>
      </c>
      <c r="B9" s="127"/>
      <c r="C9" s="127"/>
      <c r="D9" s="127"/>
      <c r="E9" s="127"/>
    </row>
    <row r="10" spans="1:10">
      <c r="A10" s="127" t="s">
        <v>73</v>
      </c>
      <c r="B10" s="127"/>
      <c r="C10" s="127"/>
      <c r="D10" s="127"/>
      <c r="E10" s="127"/>
    </row>
    <row r="11" spans="1:10">
      <c r="A11" s="127" t="s">
        <v>129</v>
      </c>
      <c r="B11" s="127"/>
      <c r="C11" s="127"/>
      <c r="D11" s="127"/>
      <c r="E11" s="127"/>
      <c r="F11" s="23"/>
      <c r="G11" s="23"/>
    </row>
    <row r="12" spans="1:10">
      <c r="A12" s="127"/>
      <c r="B12" s="127"/>
      <c r="C12" s="127"/>
      <c r="D12" s="127"/>
      <c r="E12" s="127"/>
    </row>
    <row r="13" spans="1:10" ht="16.5" thickBot="1"/>
    <row r="14" spans="1:10" ht="60" customHeight="1" thickBot="1">
      <c r="A14" s="42" t="s">
        <v>0</v>
      </c>
      <c r="B14" s="130" t="s">
        <v>1</v>
      </c>
      <c r="C14" s="131"/>
      <c r="D14" s="43" t="s">
        <v>2</v>
      </c>
      <c r="E14" s="42" t="s">
        <v>3</v>
      </c>
    </row>
    <row r="15" spans="1:10" ht="22.5" customHeight="1">
      <c r="A15" s="40" t="s">
        <v>4</v>
      </c>
      <c r="B15" s="24"/>
      <c r="C15" s="24"/>
      <c r="D15" s="103">
        <v>6706.8</v>
      </c>
      <c r="E15" s="103">
        <f>D15/25373.04/12</f>
        <v>2.2027317183908587E-2</v>
      </c>
    </row>
    <row r="16" spans="1:10" ht="36" customHeight="1">
      <c r="A16" s="41" t="s">
        <v>5</v>
      </c>
      <c r="B16" s="107" t="s">
        <v>107</v>
      </c>
      <c r="C16" s="48"/>
      <c r="D16" s="109"/>
      <c r="E16" s="109"/>
    </row>
    <row r="17" spans="1:5" ht="25.5" customHeight="1">
      <c r="A17" s="41" t="s">
        <v>7</v>
      </c>
      <c r="B17" s="107"/>
      <c r="C17" s="48"/>
      <c r="D17" s="109"/>
      <c r="E17" s="109"/>
    </row>
    <row r="18" spans="1:5" ht="25.5" customHeight="1">
      <c r="A18" s="41" t="s">
        <v>8</v>
      </c>
      <c r="B18" s="107"/>
      <c r="C18" s="48"/>
      <c r="D18" s="109"/>
      <c r="E18" s="109"/>
    </row>
    <row r="19" spans="1:5" ht="29.25" customHeight="1">
      <c r="A19" s="41" t="s">
        <v>9</v>
      </c>
      <c r="B19" s="107" t="s">
        <v>75</v>
      </c>
      <c r="C19" s="107"/>
      <c r="D19" s="109"/>
      <c r="E19" s="109"/>
    </row>
    <row r="20" spans="1:5" ht="33.75" customHeight="1">
      <c r="A20" s="41" t="s">
        <v>10</v>
      </c>
      <c r="B20" s="107" t="s">
        <v>74</v>
      </c>
      <c r="C20" s="107"/>
      <c r="D20" s="109"/>
      <c r="E20" s="109"/>
    </row>
    <row r="21" spans="1:5" s="25" customFormat="1" ht="46.5" customHeight="1">
      <c r="A21" s="29" t="s">
        <v>87</v>
      </c>
      <c r="B21" s="133" t="s">
        <v>79</v>
      </c>
      <c r="C21" s="133"/>
      <c r="D21" s="109"/>
      <c r="E21" s="109"/>
    </row>
    <row r="22" spans="1:5" ht="27" customHeight="1">
      <c r="A22" s="45" t="s">
        <v>68</v>
      </c>
      <c r="C22" s="44"/>
      <c r="D22" s="101">
        <v>4273.2</v>
      </c>
      <c r="E22" s="101">
        <f>D22/12/25373</f>
        <v>1.4034603712607889E-2</v>
      </c>
    </row>
    <row r="23" spans="1:5" ht="63" customHeight="1">
      <c r="A23" s="41" t="s">
        <v>11</v>
      </c>
      <c r="B23" s="48" t="s">
        <v>6</v>
      </c>
      <c r="C23" s="48"/>
      <c r="D23" s="102"/>
      <c r="E23" s="102"/>
    </row>
    <row r="24" spans="1:5" ht="76.5" customHeight="1">
      <c r="A24" s="46" t="s">
        <v>12</v>
      </c>
      <c r="B24" s="107" t="s">
        <v>76</v>
      </c>
      <c r="C24" s="107"/>
      <c r="D24" s="102"/>
      <c r="E24" s="102"/>
    </row>
    <row r="25" spans="1:5" ht="44.25" customHeight="1">
      <c r="A25" s="47" t="s">
        <v>90</v>
      </c>
      <c r="B25" s="107" t="s">
        <v>95</v>
      </c>
      <c r="C25" s="107"/>
      <c r="D25" s="103"/>
      <c r="E25" s="102"/>
    </row>
    <row r="26" spans="1:5" ht="39" customHeight="1">
      <c r="A26" s="26" t="s">
        <v>69</v>
      </c>
      <c r="B26" s="132"/>
      <c r="C26" s="119"/>
      <c r="D26" s="110">
        <v>4906.8</v>
      </c>
      <c r="E26" s="101">
        <f>D26/25373.04/12</f>
        <v>1.6115530500089858E-2</v>
      </c>
    </row>
    <row r="27" spans="1:5" ht="59.25" customHeight="1">
      <c r="A27" s="36" t="s">
        <v>122</v>
      </c>
      <c r="B27" s="109" t="s">
        <v>130</v>
      </c>
      <c r="C27" s="49"/>
      <c r="D27" s="110"/>
      <c r="E27" s="121"/>
    </row>
    <row r="28" spans="1:5" ht="60.75" customHeight="1">
      <c r="A28" s="33" t="s">
        <v>13</v>
      </c>
      <c r="B28" s="109"/>
      <c r="C28" s="49"/>
      <c r="D28" s="110"/>
      <c r="E28" s="121"/>
    </row>
    <row r="29" spans="1:5" ht="47.25" customHeight="1">
      <c r="A29" s="36" t="s">
        <v>14</v>
      </c>
      <c r="B29" s="109"/>
      <c r="C29" s="50"/>
      <c r="D29" s="110"/>
      <c r="E29" s="121"/>
    </row>
    <row r="30" spans="1:5" s="25" customFormat="1" ht="42" customHeight="1">
      <c r="A30" s="28" t="s">
        <v>89</v>
      </c>
      <c r="B30" s="128" t="s">
        <v>95</v>
      </c>
      <c r="C30" s="129"/>
      <c r="D30" s="110"/>
      <c r="E30" s="122"/>
    </row>
    <row r="31" spans="1:5" ht="33" customHeight="1">
      <c r="A31" s="26" t="s">
        <v>70</v>
      </c>
      <c r="B31" s="134"/>
      <c r="C31" s="135"/>
      <c r="D31" s="110">
        <v>5414</v>
      </c>
      <c r="E31" s="109">
        <f>D31/25373.04/12</f>
        <v>1.7781340614552558E-2</v>
      </c>
    </row>
    <row r="32" spans="1:5" ht="36" customHeight="1">
      <c r="A32" s="41" t="s">
        <v>15</v>
      </c>
      <c r="B32" s="107" t="s">
        <v>131</v>
      </c>
      <c r="C32" s="107"/>
      <c r="D32" s="110"/>
      <c r="E32" s="110"/>
    </row>
    <row r="33" spans="1:5" ht="44.25" customHeight="1">
      <c r="A33" s="41" t="s">
        <v>16</v>
      </c>
      <c r="B33" s="107"/>
      <c r="C33" s="107"/>
      <c r="D33" s="110"/>
      <c r="E33" s="110"/>
    </row>
    <row r="34" spans="1:5" s="25" customFormat="1" ht="42" customHeight="1">
      <c r="A34" s="29" t="s">
        <v>89</v>
      </c>
      <c r="B34" s="133" t="s">
        <v>95</v>
      </c>
      <c r="C34" s="136"/>
      <c r="D34" s="110"/>
      <c r="E34" s="110"/>
    </row>
    <row r="35" spans="1:5" ht="29.25" customHeight="1">
      <c r="A35" s="26" t="s">
        <v>71</v>
      </c>
      <c r="B35" s="118"/>
      <c r="C35" s="119"/>
      <c r="D35" s="120">
        <v>7335</v>
      </c>
      <c r="E35" s="101">
        <f>D35/25373.04/12</f>
        <v>2.4090530736561325E-2</v>
      </c>
    </row>
    <row r="36" spans="1:5" ht="42" customHeight="1">
      <c r="A36" s="41" t="s">
        <v>17</v>
      </c>
      <c r="B36" s="138" t="s">
        <v>132</v>
      </c>
      <c r="C36" s="139"/>
      <c r="D36" s="121"/>
      <c r="E36" s="102"/>
    </row>
    <row r="37" spans="1:5" ht="48" customHeight="1">
      <c r="A37" s="41" t="s">
        <v>18</v>
      </c>
      <c r="B37" s="114"/>
      <c r="C37" s="140"/>
      <c r="D37" s="121"/>
      <c r="E37" s="102"/>
    </row>
    <row r="38" spans="1:5" s="30" customFormat="1" ht="48" customHeight="1">
      <c r="A38" s="51" t="s">
        <v>88</v>
      </c>
      <c r="B38" s="52" t="s">
        <v>95</v>
      </c>
      <c r="C38" s="52" t="s">
        <v>77</v>
      </c>
      <c r="D38" s="121"/>
      <c r="E38" s="102"/>
    </row>
    <row r="39" spans="1:5" s="25" customFormat="1" ht="48" customHeight="1">
      <c r="A39" s="53" t="s">
        <v>86</v>
      </c>
      <c r="B39" s="54" t="s">
        <v>78</v>
      </c>
      <c r="C39" s="54"/>
      <c r="D39" s="122"/>
      <c r="E39" s="103"/>
    </row>
    <row r="40" spans="1:5" ht="31.5" customHeight="1">
      <c r="A40" s="26" t="s">
        <v>148</v>
      </c>
      <c r="B40" s="118"/>
      <c r="C40" s="119"/>
      <c r="D40" s="123">
        <v>14572.8</v>
      </c>
      <c r="E40" s="101">
        <f>D40/25373.04/12</f>
        <v>4.7861824992196433E-2</v>
      </c>
    </row>
    <row r="41" spans="1:5" ht="18" customHeight="1">
      <c r="A41" s="41" t="s">
        <v>19</v>
      </c>
      <c r="B41" s="107" t="s">
        <v>93</v>
      </c>
      <c r="C41" s="107"/>
      <c r="D41" s="124"/>
      <c r="E41" s="124"/>
    </row>
    <row r="42" spans="1:5" ht="27" customHeight="1">
      <c r="A42" s="41" t="s">
        <v>20</v>
      </c>
      <c r="B42" s="107"/>
      <c r="C42" s="107"/>
      <c r="D42" s="124"/>
      <c r="E42" s="124"/>
    </row>
    <row r="43" spans="1:5" ht="68.25" customHeight="1">
      <c r="A43" s="41" t="s">
        <v>21</v>
      </c>
      <c r="B43" s="107"/>
      <c r="C43" s="107"/>
      <c r="D43" s="124"/>
      <c r="E43" s="124"/>
    </row>
    <row r="44" spans="1:5" ht="30" customHeight="1">
      <c r="A44" s="33" t="s">
        <v>22</v>
      </c>
      <c r="B44" s="107"/>
      <c r="C44" s="107"/>
      <c r="D44" s="124"/>
      <c r="E44" s="124"/>
    </row>
    <row r="45" spans="1:5" ht="38.25" customHeight="1">
      <c r="A45" s="41" t="s">
        <v>23</v>
      </c>
      <c r="B45" s="138" t="s">
        <v>92</v>
      </c>
      <c r="C45" s="139"/>
      <c r="D45" s="124"/>
      <c r="E45" s="124"/>
    </row>
    <row r="46" spans="1:5" ht="23.25" customHeight="1">
      <c r="A46" s="41" t="s">
        <v>24</v>
      </c>
      <c r="B46" s="114"/>
      <c r="C46" s="140"/>
      <c r="D46" s="124"/>
      <c r="E46" s="124"/>
    </row>
    <row r="47" spans="1:5" ht="27.75" customHeight="1">
      <c r="A47" s="56" t="s">
        <v>25</v>
      </c>
      <c r="B47" s="107" t="s">
        <v>133</v>
      </c>
      <c r="C47" s="57"/>
      <c r="D47" s="124"/>
      <c r="E47" s="124"/>
    </row>
    <row r="48" spans="1:5" ht="26.25" customHeight="1">
      <c r="A48" s="56" t="s">
        <v>26</v>
      </c>
      <c r="B48" s="107"/>
      <c r="C48" s="58"/>
      <c r="D48" s="124"/>
      <c r="E48" s="124"/>
    </row>
    <row r="49" spans="1:5" ht="40.5" customHeight="1">
      <c r="A49" s="56" t="s">
        <v>27</v>
      </c>
      <c r="B49" s="107"/>
      <c r="C49" s="57"/>
      <c r="D49" s="124"/>
      <c r="E49" s="124"/>
    </row>
    <row r="50" spans="1:5" ht="39" customHeight="1">
      <c r="A50" s="56" t="s">
        <v>28</v>
      </c>
      <c r="B50" s="107"/>
      <c r="C50" s="57"/>
      <c r="D50" s="124"/>
      <c r="E50" s="124"/>
    </row>
    <row r="51" spans="1:5" s="25" customFormat="1" ht="66" customHeight="1">
      <c r="A51" s="62" t="s">
        <v>91</v>
      </c>
      <c r="B51" s="133" t="s">
        <v>94</v>
      </c>
      <c r="C51" s="136"/>
      <c r="D51" s="125"/>
      <c r="E51" s="125"/>
    </row>
    <row r="52" spans="1:5" ht="35.25" customHeight="1">
      <c r="A52" s="84" t="s">
        <v>149</v>
      </c>
      <c r="B52" s="118"/>
      <c r="C52" s="119"/>
      <c r="D52" s="123">
        <v>13840.2</v>
      </c>
      <c r="E52" s="123">
        <f>D52/25373.04/12</f>
        <v>4.5455727811882222E-2</v>
      </c>
    </row>
    <row r="53" spans="1:5" ht="140.25" customHeight="1">
      <c r="A53" s="33" t="s">
        <v>134</v>
      </c>
      <c r="B53" s="107" t="s">
        <v>97</v>
      </c>
      <c r="C53" s="107"/>
      <c r="D53" s="124"/>
      <c r="E53" s="124"/>
    </row>
    <row r="54" spans="1:5" ht="48" customHeight="1">
      <c r="A54" s="33" t="s">
        <v>96</v>
      </c>
      <c r="B54" s="48" t="s">
        <v>94</v>
      </c>
      <c r="C54" s="48"/>
      <c r="D54" s="125"/>
      <c r="E54" s="125"/>
    </row>
    <row r="55" spans="1:5" ht="24" customHeight="1">
      <c r="A55" s="32" t="s">
        <v>150</v>
      </c>
      <c r="B55" s="116"/>
      <c r="C55" s="117"/>
      <c r="D55" s="137">
        <v>3352</v>
      </c>
      <c r="E55" s="123">
        <f>D55/25373.04/12</f>
        <v>1.1009060535644656E-2</v>
      </c>
    </row>
    <row r="56" spans="1:5" ht="72" customHeight="1">
      <c r="A56" s="33" t="s">
        <v>98</v>
      </c>
      <c r="B56" s="114" t="s">
        <v>80</v>
      </c>
      <c r="C56" s="115"/>
      <c r="D56" s="137"/>
      <c r="E56" s="124"/>
    </row>
    <row r="57" spans="1:5" ht="80.25" customHeight="1">
      <c r="A57" s="27" t="s">
        <v>89</v>
      </c>
      <c r="B57" s="114" t="s">
        <v>94</v>
      </c>
      <c r="C57" s="115"/>
      <c r="D57" s="137"/>
      <c r="E57" s="124"/>
    </row>
    <row r="58" spans="1:5" ht="39.75" customHeight="1">
      <c r="A58" s="34" t="s">
        <v>151</v>
      </c>
      <c r="B58" s="35"/>
      <c r="C58" s="55"/>
      <c r="D58" s="123">
        <v>5312.25</v>
      </c>
      <c r="E58" s="137">
        <f>D58/25373.04/12</f>
        <v>1.7447160450620027E-2</v>
      </c>
    </row>
    <row r="59" spans="1:5" ht="57" customHeight="1">
      <c r="A59" s="27" t="s">
        <v>99</v>
      </c>
      <c r="B59" s="48" t="s">
        <v>101</v>
      </c>
      <c r="C59" s="59"/>
      <c r="D59" s="124"/>
      <c r="E59" s="137"/>
    </row>
    <row r="60" spans="1:5" ht="57" customHeight="1">
      <c r="A60" s="33" t="s">
        <v>100</v>
      </c>
      <c r="B60" s="48" t="s">
        <v>76</v>
      </c>
      <c r="C60" s="59"/>
      <c r="D60" s="124"/>
      <c r="E60" s="137"/>
    </row>
    <row r="61" spans="1:5" ht="57" customHeight="1">
      <c r="A61" s="36" t="s">
        <v>96</v>
      </c>
      <c r="B61" s="107" t="s">
        <v>94</v>
      </c>
      <c r="C61" s="108"/>
      <c r="D61" s="125"/>
      <c r="E61" s="137"/>
    </row>
    <row r="62" spans="1:5" ht="39" customHeight="1">
      <c r="A62" s="34" t="s">
        <v>152</v>
      </c>
      <c r="B62" s="48" t="s">
        <v>105</v>
      </c>
      <c r="C62" s="37"/>
      <c r="D62" s="123">
        <v>3576.6</v>
      </c>
      <c r="E62" s="123">
        <f>D62/25373.04/12</f>
        <v>1.1746720140747817E-2</v>
      </c>
    </row>
    <row r="63" spans="1:5" ht="35.25" customHeight="1">
      <c r="A63" s="33" t="s">
        <v>72</v>
      </c>
      <c r="B63" s="48" t="s">
        <v>104</v>
      </c>
      <c r="C63" s="38"/>
      <c r="D63" s="124"/>
      <c r="E63" s="124"/>
    </row>
    <row r="64" spans="1:5" ht="50.25" customHeight="1">
      <c r="A64" s="33" t="s">
        <v>96</v>
      </c>
      <c r="B64" s="59" t="s">
        <v>106</v>
      </c>
      <c r="C64" s="39"/>
      <c r="D64" s="125"/>
      <c r="E64" s="124"/>
    </row>
    <row r="65" spans="1:5" ht="45.75" customHeight="1">
      <c r="A65" s="84" t="s">
        <v>153</v>
      </c>
      <c r="B65" s="116"/>
      <c r="C65" s="117"/>
      <c r="D65" s="123">
        <v>1733.4</v>
      </c>
      <c r="E65" s="123">
        <f>D65/25373.04/12</f>
        <v>5.6930505765174369E-3</v>
      </c>
    </row>
    <row r="66" spans="1:5" ht="54" customHeight="1">
      <c r="A66" s="31" t="s">
        <v>29</v>
      </c>
      <c r="B66" s="60" t="s">
        <v>103</v>
      </c>
      <c r="C66" s="61"/>
      <c r="D66" s="124"/>
      <c r="E66" s="124"/>
    </row>
    <row r="67" spans="1:5" ht="39" customHeight="1">
      <c r="A67" s="33" t="s">
        <v>102</v>
      </c>
      <c r="B67" s="107" t="s">
        <v>106</v>
      </c>
      <c r="C67" s="108"/>
      <c r="D67" s="125"/>
      <c r="E67" s="124"/>
    </row>
    <row r="68" spans="1:5" ht="30" customHeight="1">
      <c r="A68" s="112" t="s">
        <v>30</v>
      </c>
      <c r="B68" s="113"/>
      <c r="C68" s="113"/>
      <c r="D68" s="49">
        <f>D65+D62+D58+D55+D52+D40+D35+D31+D26+D22+D15</f>
        <v>71023.05</v>
      </c>
      <c r="E68" s="50">
        <f>D68/25373.04/12</f>
        <v>0.23326284513010662</v>
      </c>
    </row>
    <row r="69" spans="1:5" ht="36" customHeight="1">
      <c r="A69" s="141" t="s">
        <v>123</v>
      </c>
      <c r="B69" s="142"/>
      <c r="C69" s="142"/>
      <c r="D69" s="142"/>
      <c r="E69" s="142"/>
    </row>
    <row r="70" spans="1:5" ht="41.25" customHeight="1">
      <c r="A70" s="84" t="s">
        <v>154</v>
      </c>
      <c r="B70" s="107" t="s">
        <v>109</v>
      </c>
      <c r="C70" s="50"/>
      <c r="D70" s="101">
        <v>170133.59</v>
      </c>
      <c r="E70" s="101">
        <f>D70/25373.04/12</f>
        <v>0.55877416212904196</v>
      </c>
    </row>
    <row r="71" spans="1:5" ht="51.75" customHeight="1">
      <c r="A71" s="63" t="s">
        <v>44</v>
      </c>
      <c r="B71" s="107"/>
      <c r="C71" s="109"/>
      <c r="D71" s="102"/>
      <c r="E71" s="102"/>
    </row>
    <row r="72" spans="1:5" ht="27.75" customHeight="1">
      <c r="A72" s="63" t="s">
        <v>45</v>
      </c>
      <c r="B72" s="107"/>
      <c r="C72" s="110"/>
      <c r="D72" s="102"/>
      <c r="E72" s="102"/>
    </row>
    <row r="73" spans="1:5" ht="48.75" customHeight="1">
      <c r="A73" s="63" t="s">
        <v>135</v>
      </c>
      <c r="B73" s="107"/>
      <c r="C73" s="110"/>
      <c r="D73" s="102"/>
      <c r="E73" s="102"/>
    </row>
    <row r="74" spans="1:5" ht="9.75" customHeight="1">
      <c r="A74" s="95" t="s">
        <v>46</v>
      </c>
      <c r="B74" s="107"/>
      <c r="C74" s="110"/>
      <c r="D74" s="102"/>
      <c r="E74" s="102"/>
    </row>
    <row r="75" spans="1:5" ht="15" customHeight="1">
      <c r="A75" s="95"/>
      <c r="B75" s="107"/>
      <c r="C75" s="110"/>
      <c r="D75" s="102"/>
      <c r="E75" s="102"/>
    </row>
    <row r="76" spans="1:5" ht="9.75" customHeight="1" thickBot="1">
      <c r="A76" s="95"/>
      <c r="B76" s="107"/>
      <c r="C76" s="150"/>
      <c r="D76" s="144"/>
      <c r="E76" s="144"/>
    </row>
    <row r="77" spans="1:5" ht="24.75" customHeight="1">
      <c r="A77" s="145" t="s">
        <v>128</v>
      </c>
      <c r="B77" s="145"/>
      <c r="C77" s="145"/>
      <c r="D77" s="145"/>
      <c r="E77" s="145"/>
    </row>
    <row r="78" spans="1:5" s="64" customFormat="1" ht="31.5">
      <c r="A78" s="84" t="s">
        <v>155</v>
      </c>
      <c r="B78" s="56"/>
      <c r="C78" s="56"/>
      <c r="D78" s="101">
        <v>502516.51</v>
      </c>
      <c r="E78" s="101">
        <f>D78/12/25373.04</f>
        <v>1.6504280067872565</v>
      </c>
    </row>
    <row r="79" spans="1:5" s="64" customFormat="1" ht="25.5" customHeight="1">
      <c r="A79" s="56" t="s">
        <v>67</v>
      </c>
      <c r="B79" s="48" t="s">
        <v>110</v>
      </c>
      <c r="C79" s="109"/>
      <c r="D79" s="102"/>
      <c r="E79" s="102"/>
    </row>
    <row r="80" spans="1:5" s="64" customFormat="1" ht="40.5" customHeight="1">
      <c r="A80" s="56" t="s">
        <v>47</v>
      </c>
      <c r="B80" s="59" t="s">
        <v>112</v>
      </c>
      <c r="C80" s="110"/>
      <c r="D80" s="102"/>
      <c r="E80" s="102"/>
    </row>
    <row r="81" spans="1:5" s="64" customFormat="1" ht="20.25" customHeight="1">
      <c r="A81" s="56" t="s">
        <v>48</v>
      </c>
      <c r="B81" s="59" t="s">
        <v>78</v>
      </c>
      <c r="C81" s="110"/>
      <c r="D81" s="102"/>
      <c r="E81" s="102"/>
    </row>
    <row r="82" spans="1:5" s="64" customFormat="1" ht="28.5" customHeight="1">
      <c r="A82" s="56" t="s">
        <v>49</v>
      </c>
      <c r="B82" s="59" t="s">
        <v>111</v>
      </c>
      <c r="C82" s="110"/>
      <c r="D82" s="102"/>
      <c r="E82" s="102"/>
    </row>
    <row r="83" spans="1:5" s="64" customFormat="1" ht="50.25" customHeight="1">
      <c r="A83" s="111" t="s">
        <v>50</v>
      </c>
      <c r="B83" s="48" t="s">
        <v>78</v>
      </c>
      <c r="C83" s="50"/>
      <c r="D83" s="103"/>
      <c r="E83" s="103"/>
    </row>
    <row r="84" spans="1:5" s="64" customFormat="1" ht="81.75" hidden="1" customHeight="1">
      <c r="A84" s="111"/>
      <c r="B84" s="48"/>
      <c r="C84" s="48"/>
      <c r="D84" s="48"/>
      <c r="E84" s="50"/>
    </row>
    <row r="85" spans="1:5" s="64" customFormat="1" ht="81.75" hidden="1" customHeight="1">
      <c r="A85" s="111"/>
      <c r="B85" s="48"/>
      <c r="C85" s="48"/>
      <c r="D85" s="48"/>
      <c r="E85" s="50"/>
    </row>
    <row r="86" spans="1:5" s="64" customFormat="1" ht="81.75" hidden="1" customHeight="1">
      <c r="A86" s="111"/>
      <c r="B86" s="48"/>
      <c r="C86" s="48"/>
      <c r="D86" s="48"/>
      <c r="E86" s="50"/>
    </row>
    <row r="87" spans="1:5" s="64" customFormat="1" hidden="1">
      <c r="A87" s="111"/>
      <c r="B87" s="48" t="s">
        <v>6</v>
      </c>
      <c r="C87" s="48"/>
      <c r="D87" s="48"/>
      <c r="E87" s="50"/>
    </row>
    <row r="88" spans="1:5" s="64" customFormat="1" ht="60" customHeight="1">
      <c r="A88" s="84" t="s">
        <v>156</v>
      </c>
      <c r="B88" s="48"/>
      <c r="C88" s="48"/>
      <c r="D88" s="107">
        <v>701280.74</v>
      </c>
      <c r="E88" s="109">
        <f>D88/12/25373.04</f>
        <v>2.3032345224169695</v>
      </c>
    </row>
    <row r="89" spans="1:5" s="64" customFormat="1" ht="29.25" customHeight="1">
      <c r="A89" s="56" t="s">
        <v>51</v>
      </c>
      <c r="B89" s="48" t="s">
        <v>65</v>
      </c>
      <c r="C89" s="48"/>
      <c r="D89" s="107"/>
      <c r="E89" s="109"/>
    </row>
    <row r="90" spans="1:5" s="64" customFormat="1" ht="39.75" customHeight="1">
      <c r="A90" s="56" t="s">
        <v>52</v>
      </c>
      <c r="B90" s="107" t="s">
        <v>114</v>
      </c>
      <c r="C90" s="48"/>
      <c r="D90" s="107"/>
      <c r="E90" s="109"/>
    </row>
    <row r="91" spans="1:5" s="64" customFormat="1" ht="42" customHeight="1">
      <c r="A91" s="56" t="s">
        <v>53</v>
      </c>
      <c r="B91" s="107"/>
      <c r="C91" s="48"/>
      <c r="D91" s="107"/>
      <c r="E91" s="109"/>
    </row>
    <row r="92" spans="1:5" s="64" customFormat="1" ht="29.25" customHeight="1">
      <c r="A92" s="56" t="s">
        <v>54</v>
      </c>
      <c r="B92" s="107"/>
      <c r="C92" s="48"/>
      <c r="D92" s="107"/>
      <c r="E92" s="109"/>
    </row>
    <row r="93" spans="1:5" s="64" customFormat="1" ht="42" customHeight="1">
      <c r="A93" s="56" t="s">
        <v>55</v>
      </c>
      <c r="B93" s="48" t="s">
        <v>113</v>
      </c>
      <c r="C93" s="109"/>
      <c r="D93" s="107"/>
      <c r="E93" s="109"/>
    </row>
    <row r="94" spans="1:5" s="64" customFormat="1" ht="26.25" customHeight="1">
      <c r="A94" s="56" t="s">
        <v>56</v>
      </c>
      <c r="B94" s="59" t="s">
        <v>115</v>
      </c>
      <c r="C94" s="110"/>
      <c r="D94" s="107"/>
      <c r="E94" s="109"/>
    </row>
    <row r="95" spans="1:5" s="64" customFormat="1" ht="25.5" customHeight="1">
      <c r="A95" s="84" t="s">
        <v>157</v>
      </c>
      <c r="B95" s="48"/>
      <c r="C95" s="48"/>
      <c r="D95" s="107"/>
      <c r="E95" s="109"/>
    </row>
    <row r="96" spans="1:5" s="64" customFormat="1" ht="24.75" customHeight="1">
      <c r="A96" s="56" t="s">
        <v>57</v>
      </c>
      <c r="B96" s="48" t="s">
        <v>115</v>
      </c>
      <c r="C96" s="109"/>
      <c r="D96" s="107"/>
      <c r="E96" s="109"/>
    </row>
    <row r="97" spans="1:5" s="64" customFormat="1" ht="38.25" customHeight="1">
      <c r="A97" s="56" t="s">
        <v>58</v>
      </c>
      <c r="B97" s="59" t="s">
        <v>116</v>
      </c>
      <c r="C97" s="110"/>
      <c r="D97" s="107"/>
      <c r="E97" s="109"/>
    </row>
    <row r="98" spans="1:5" s="64" customFormat="1" ht="25.5" customHeight="1">
      <c r="A98" s="56" t="s">
        <v>59</v>
      </c>
      <c r="B98" s="59" t="s">
        <v>117</v>
      </c>
      <c r="C98" s="110"/>
      <c r="D98" s="107"/>
      <c r="E98" s="109"/>
    </row>
    <row r="99" spans="1:5" s="64" customFormat="1" ht="22.5" customHeight="1">
      <c r="A99" s="62" t="s">
        <v>60</v>
      </c>
      <c r="B99" s="59" t="s">
        <v>110</v>
      </c>
      <c r="C99" s="110"/>
      <c r="D99" s="107"/>
      <c r="E99" s="109"/>
    </row>
    <row r="100" spans="1:5" s="64" customFormat="1" ht="81.75" hidden="1" customHeight="1">
      <c r="A100" s="106" t="s">
        <v>158</v>
      </c>
      <c r="B100" s="48"/>
      <c r="C100" s="48"/>
      <c r="D100" s="48"/>
      <c r="E100" s="50"/>
    </row>
    <row r="101" spans="1:5" s="64" customFormat="1" ht="10.5" customHeight="1">
      <c r="A101" s="106"/>
      <c r="B101" s="107" t="s">
        <v>120</v>
      </c>
      <c r="C101" s="109"/>
      <c r="D101" s="109">
        <v>14000</v>
      </c>
      <c r="E101" s="109">
        <f>D101/25373.04/12</f>
        <v>4.5980563096367895E-2</v>
      </c>
    </row>
    <row r="102" spans="1:5" s="64" customFormat="1" hidden="1">
      <c r="A102" s="106"/>
      <c r="B102" s="108"/>
      <c r="C102" s="109"/>
      <c r="D102" s="108"/>
      <c r="E102" s="110"/>
    </row>
    <row r="103" spans="1:5" s="64" customFormat="1" hidden="1">
      <c r="A103" s="106"/>
      <c r="B103" s="108"/>
      <c r="C103" s="109"/>
      <c r="D103" s="108"/>
      <c r="E103" s="110"/>
    </row>
    <row r="104" spans="1:5" s="64" customFormat="1" ht="9" customHeight="1">
      <c r="A104" s="106"/>
      <c r="B104" s="108"/>
      <c r="C104" s="109"/>
      <c r="D104" s="108"/>
      <c r="E104" s="110"/>
    </row>
    <row r="105" spans="1:5" s="64" customFormat="1">
      <c r="A105" s="106"/>
      <c r="B105" s="108"/>
      <c r="C105" s="109"/>
      <c r="D105" s="108"/>
      <c r="E105" s="110"/>
    </row>
    <row r="106" spans="1:5" s="64" customFormat="1">
      <c r="A106" s="106"/>
      <c r="B106" s="108"/>
      <c r="C106" s="109"/>
      <c r="D106" s="108"/>
      <c r="E106" s="110"/>
    </row>
    <row r="107" spans="1:5" s="64" customFormat="1">
      <c r="A107" s="106"/>
      <c r="B107" s="108"/>
      <c r="C107" s="109"/>
      <c r="D107" s="108"/>
      <c r="E107" s="110"/>
    </row>
    <row r="108" spans="1:5" s="64" customFormat="1" ht="7.5" customHeight="1">
      <c r="A108" s="106"/>
      <c r="B108" s="108"/>
      <c r="C108" s="109"/>
      <c r="D108" s="108"/>
      <c r="E108" s="110"/>
    </row>
    <row r="109" spans="1:5" s="64" customFormat="1" ht="81.75" hidden="1" customHeight="1">
      <c r="A109" s="106"/>
      <c r="B109" s="108"/>
      <c r="C109" s="109"/>
      <c r="D109" s="108"/>
      <c r="E109" s="110"/>
    </row>
    <row r="110" spans="1:5" s="64" customFormat="1" hidden="1">
      <c r="A110" s="106"/>
      <c r="B110" s="108"/>
      <c r="C110" s="109"/>
      <c r="D110" s="108"/>
      <c r="E110" s="110"/>
    </row>
    <row r="111" spans="1:5" s="64" customFormat="1" hidden="1">
      <c r="A111" s="106"/>
      <c r="B111" s="108"/>
      <c r="C111" s="109"/>
      <c r="D111" s="108"/>
      <c r="E111" s="110"/>
    </row>
    <row r="112" spans="1:5" s="64" customFormat="1" hidden="1">
      <c r="A112" s="106"/>
      <c r="B112" s="108"/>
      <c r="C112" s="109"/>
      <c r="D112" s="108"/>
      <c r="E112" s="110"/>
    </row>
    <row r="113" spans="1:5" s="64" customFormat="1" hidden="1">
      <c r="A113" s="106"/>
      <c r="B113" s="108"/>
      <c r="C113" s="109"/>
      <c r="D113" s="108"/>
      <c r="E113" s="110"/>
    </row>
    <row r="114" spans="1:5" s="64" customFormat="1" hidden="1">
      <c r="A114" s="106"/>
      <c r="B114" s="108"/>
      <c r="C114" s="109"/>
      <c r="D114" s="108"/>
      <c r="E114" s="110"/>
    </row>
    <row r="115" spans="1:5" s="64" customFormat="1" hidden="1">
      <c r="A115" s="106"/>
      <c r="B115" s="108"/>
      <c r="C115" s="109"/>
      <c r="D115" s="108"/>
      <c r="E115" s="110"/>
    </row>
    <row r="116" spans="1:5" s="64" customFormat="1" ht="5.25" customHeight="1">
      <c r="A116" s="106" t="s">
        <v>159</v>
      </c>
      <c r="B116" s="107" t="s">
        <v>63</v>
      </c>
      <c r="C116" s="109"/>
      <c r="D116" s="101">
        <f>(D101+D88+D78+D68+D139+D160)*10%</f>
        <v>164900.71100000001</v>
      </c>
      <c r="E116" s="101">
        <f>D116/25373.04/12</f>
        <v>0.54158768191224493</v>
      </c>
    </row>
    <row r="117" spans="1:5" s="64" customFormat="1" ht="15.75" hidden="1" customHeight="1">
      <c r="A117" s="106"/>
      <c r="B117" s="108"/>
      <c r="C117" s="109"/>
      <c r="D117" s="102"/>
      <c r="E117" s="102"/>
    </row>
    <row r="118" spans="1:5" s="64" customFormat="1">
      <c r="A118" s="106"/>
      <c r="B118" s="108"/>
      <c r="C118" s="109"/>
      <c r="D118" s="102"/>
      <c r="E118" s="102"/>
    </row>
    <row r="119" spans="1:5" s="64" customFormat="1">
      <c r="A119" s="106"/>
      <c r="B119" s="108"/>
      <c r="C119" s="109"/>
      <c r="D119" s="102"/>
      <c r="E119" s="102"/>
    </row>
    <row r="120" spans="1:5" s="64" customFormat="1" ht="2.25" customHeight="1">
      <c r="A120" s="106"/>
      <c r="B120" s="108"/>
      <c r="C120" s="109"/>
      <c r="D120" s="102"/>
      <c r="E120" s="102"/>
    </row>
    <row r="121" spans="1:5" s="64" customFormat="1" ht="81.75" hidden="1" customHeight="1">
      <c r="A121" s="106"/>
      <c r="B121" s="108"/>
      <c r="C121" s="109"/>
      <c r="D121" s="102"/>
      <c r="E121" s="102"/>
    </row>
    <row r="122" spans="1:5" s="64" customFormat="1" ht="15.75" hidden="1" customHeight="1">
      <c r="A122" s="106"/>
      <c r="B122" s="108"/>
      <c r="C122" s="109"/>
      <c r="D122" s="102"/>
      <c r="E122" s="102"/>
    </row>
    <row r="123" spans="1:5" s="64" customFormat="1" ht="15.75" hidden="1" customHeight="1">
      <c r="A123" s="106"/>
      <c r="B123" s="108"/>
      <c r="C123" s="109"/>
      <c r="D123" s="102"/>
      <c r="E123" s="102"/>
    </row>
    <row r="124" spans="1:5" s="64" customFormat="1" ht="15.75" hidden="1" customHeight="1">
      <c r="A124" s="106"/>
      <c r="B124" s="108"/>
      <c r="C124" s="109"/>
      <c r="D124" s="102"/>
      <c r="E124" s="102"/>
    </row>
    <row r="125" spans="1:5" s="64" customFormat="1" ht="15.75" hidden="1" customHeight="1">
      <c r="A125" s="106"/>
      <c r="B125" s="108"/>
      <c r="C125" s="109"/>
      <c r="D125" s="102"/>
      <c r="E125" s="102"/>
    </row>
    <row r="126" spans="1:5" s="64" customFormat="1" ht="23.25" customHeight="1">
      <c r="A126" s="84" t="s">
        <v>160</v>
      </c>
      <c r="B126" s="48"/>
      <c r="C126" s="48"/>
      <c r="D126" s="102"/>
      <c r="E126" s="102"/>
    </row>
    <row r="127" spans="1:5" s="64" customFormat="1" ht="23.25" customHeight="1">
      <c r="A127" s="85" t="s">
        <v>162</v>
      </c>
      <c r="B127" s="107" t="s">
        <v>121</v>
      </c>
      <c r="C127" s="146"/>
      <c r="D127" s="102"/>
      <c r="E127" s="102"/>
    </row>
    <row r="128" spans="1:5" s="64" customFormat="1" ht="17.25" customHeight="1">
      <c r="A128" s="85" t="s">
        <v>161</v>
      </c>
      <c r="B128" s="107"/>
      <c r="C128" s="146"/>
      <c r="D128" s="102"/>
      <c r="E128" s="102"/>
    </row>
    <row r="129" spans="1:6" s="64" customFormat="1" ht="24" customHeight="1">
      <c r="A129" s="56" t="s">
        <v>136</v>
      </c>
      <c r="B129" s="107"/>
      <c r="C129" s="146"/>
      <c r="D129" s="102"/>
      <c r="E129" s="102"/>
    </row>
    <row r="130" spans="1:6" s="64" customFormat="1" ht="67.5" customHeight="1">
      <c r="A130" s="65" t="s">
        <v>137</v>
      </c>
      <c r="B130" s="107"/>
      <c r="C130" s="146"/>
      <c r="D130" s="102"/>
      <c r="E130" s="102"/>
      <c r="F130" s="81"/>
    </row>
    <row r="131" spans="1:6" s="64" customFormat="1" ht="34.5" customHeight="1">
      <c r="A131" s="56" t="s">
        <v>138</v>
      </c>
      <c r="B131" s="107"/>
      <c r="C131" s="146"/>
      <c r="D131" s="102"/>
      <c r="E131" s="102"/>
      <c r="F131" s="81"/>
    </row>
    <row r="132" spans="1:6" s="64" customFormat="1" ht="40.5" customHeight="1">
      <c r="A132" s="56" t="s">
        <v>139</v>
      </c>
      <c r="B132" s="107"/>
      <c r="C132" s="146"/>
      <c r="D132" s="102"/>
      <c r="E132" s="102"/>
    </row>
    <row r="133" spans="1:6" s="64" customFormat="1" ht="24" customHeight="1">
      <c r="A133" s="56" t="s">
        <v>140</v>
      </c>
      <c r="B133" s="107"/>
      <c r="C133" s="146"/>
      <c r="D133" s="102"/>
      <c r="E133" s="102"/>
    </row>
    <row r="134" spans="1:6" s="64" customFormat="1" ht="22.5" customHeight="1">
      <c r="A134" s="56" t="s">
        <v>141</v>
      </c>
      <c r="B134" s="107"/>
      <c r="C134" s="146"/>
      <c r="D134" s="102"/>
      <c r="E134" s="102"/>
    </row>
    <row r="135" spans="1:6" s="64" customFormat="1" ht="49.5" customHeight="1">
      <c r="A135" s="85" t="s">
        <v>163</v>
      </c>
      <c r="B135" s="107"/>
      <c r="C135" s="146"/>
      <c r="D135" s="103"/>
      <c r="E135" s="103"/>
    </row>
    <row r="136" spans="1:6" s="64" customFormat="1" ht="23.25" customHeight="1">
      <c r="A136" s="147" t="s">
        <v>174</v>
      </c>
      <c r="B136" s="148"/>
      <c r="C136" s="148"/>
      <c r="D136" s="148"/>
      <c r="E136" s="149"/>
    </row>
    <row r="137" spans="1:6" s="64" customFormat="1" hidden="1">
      <c r="A137" s="66"/>
      <c r="B137" s="66"/>
      <c r="C137" s="66"/>
      <c r="D137" s="66"/>
      <c r="E137" s="67"/>
    </row>
    <row r="138" spans="1:6" s="64" customFormat="1">
      <c r="A138" s="86" t="s">
        <v>164</v>
      </c>
      <c r="B138" s="87"/>
      <c r="C138" s="87"/>
      <c r="D138" s="87"/>
      <c r="E138" s="88"/>
    </row>
    <row r="139" spans="1:6" s="3" customFormat="1" ht="46.5" customHeight="1">
      <c r="A139" s="2" t="s">
        <v>165</v>
      </c>
      <c r="B139" s="9"/>
      <c r="C139" s="8"/>
      <c r="D139" s="89">
        <v>353858.81</v>
      </c>
      <c r="E139" s="89">
        <f>D139/12/23770.86</f>
        <v>1.2405202910902957</v>
      </c>
    </row>
    <row r="140" spans="1:6" s="3" customFormat="1" ht="68.25" customHeight="1">
      <c r="A140" s="63" t="s">
        <v>142</v>
      </c>
      <c r="B140" s="68" t="s">
        <v>34</v>
      </c>
      <c r="C140" s="8"/>
      <c r="D140" s="90"/>
      <c r="E140" s="90"/>
    </row>
    <row r="141" spans="1:6" s="3" customFormat="1" ht="40.5" customHeight="1">
      <c r="A141" s="63" t="s">
        <v>81</v>
      </c>
      <c r="B141" s="68" t="s">
        <v>82</v>
      </c>
      <c r="C141" s="8"/>
      <c r="D141" s="90"/>
      <c r="E141" s="90"/>
    </row>
    <row r="142" spans="1:6" s="3" customFormat="1" ht="22.5" customHeight="1">
      <c r="A142" s="95" t="s">
        <v>35</v>
      </c>
      <c r="B142" s="96" t="s">
        <v>83</v>
      </c>
      <c r="C142" s="92"/>
      <c r="D142" s="90"/>
      <c r="E142" s="90"/>
    </row>
    <row r="143" spans="1:6" s="3" customFormat="1" ht="17.25" hidden="1" customHeight="1">
      <c r="A143" s="95"/>
      <c r="B143" s="96"/>
      <c r="C143" s="97"/>
      <c r="D143" s="90"/>
      <c r="E143" s="90"/>
    </row>
    <row r="144" spans="1:6" s="3" customFormat="1" ht="15.75" hidden="1" customHeight="1">
      <c r="A144" s="95"/>
      <c r="B144" s="96"/>
      <c r="C144" s="97"/>
      <c r="D144" s="90"/>
      <c r="E144" s="90"/>
    </row>
    <row r="145" spans="1:5" s="3" customFormat="1" ht="39" customHeight="1">
      <c r="A145" s="63" t="s">
        <v>36</v>
      </c>
      <c r="B145" s="68" t="s">
        <v>84</v>
      </c>
      <c r="C145" s="8"/>
      <c r="D145" s="90"/>
      <c r="E145" s="90"/>
    </row>
    <row r="146" spans="1:5" s="3" customFormat="1" ht="31.5" customHeight="1">
      <c r="A146" s="70" t="s">
        <v>85</v>
      </c>
      <c r="B146" s="68" t="s">
        <v>143</v>
      </c>
      <c r="C146" s="8"/>
      <c r="D146" s="90"/>
      <c r="E146" s="90"/>
    </row>
    <row r="147" spans="1:5" s="3" customFormat="1" ht="18.75" hidden="1" customHeight="1">
      <c r="A147" s="71"/>
      <c r="B147" s="68" t="s">
        <v>37</v>
      </c>
      <c r="C147" s="8"/>
      <c r="D147" s="90"/>
      <c r="E147" s="90"/>
    </row>
    <row r="148" spans="1:5" s="3" customFormat="1" ht="23.25" customHeight="1">
      <c r="A148" s="63" t="s">
        <v>38</v>
      </c>
      <c r="B148" s="68" t="s">
        <v>83</v>
      </c>
      <c r="C148" s="92"/>
      <c r="D148" s="90"/>
      <c r="E148" s="90"/>
    </row>
    <row r="149" spans="1:5" s="3" customFormat="1" ht="29.25" customHeight="1">
      <c r="A149" s="70" t="s">
        <v>39</v>
      </c>
      <c r="B149" s="68" t="s">
        <v>108</v>
      </c>
      <c r="C149" s="92"/>
      <c r="D149" s="90"/>
      <c r="E149" s="90"/>
    </row>
    <row r="150" spans="1:5" s="3" customFormat="1" ht="38.25" customHeight="1">
      <c r="A150" s="69" t="s">
        <v>166</v>
      </c>
      <c r="B150" s="63"/>
      <c r="C150" s="8"/>
      <c r="D150" s="90"/>
      <c r="E150" s="90"/>
    </row>
    <row r="151" spans="1:5" s="3" customFormat="1" ht="39" customHeight="1">
      <c r="A151" s="63" t="s">
        <v>40</v>
      </c>
      <c r="B151" s="96" t="s">
        <v>108</v>
      </c>
      <c r="C151" s="92"/>
      <c r="D151" s="90"/>
      <c r="E151" s="90"/>
    </row>
    <row r="152" spans="1:5" s="3" customFormat="1" ht="21" customHeight="1">
      <c r="A152" s="63" t="s">
        <v>41</v>
      </c>
      <c r="B152" s="96"/>
      <c r="C152" s="92"/>
      <c r="D152" s="90"/>
      <c r="E152" s="90"/>
    </row>
    <row r="153" spans="1:5" s="3" customFormat="1" ht="21.75" customHeight="1">
      <c r="A153" s="63" t="s">
        <v>42</v>
      </c>
      <c r="B153" s="96"/>
      <c r="C153" s="92"/>
      <c r="D153" s="90"/>
      <c r="E153" s="90"/>
    </row>
    <row r="154" spans="1:5" s="3" customFormat="1" ht="21.75" customHeight="1">
      <c r="A154" s="63" t="s">
        <v>43</v>
      </c>
      <c r="B154" s="96"/>
      <c r="C154" s="92"/>
      <c r="D154" s="91"/>
      <c r="E154" s="91"/>
    </row>
    <row r="155" spans="1:5" s="64" customFormat="1" ht="27" customHeight="1">
      <c r="A155" s="84" t="s">
        <v>167</v>
      </c>
      <c r="B155" s="72"/>
      <c r="C155" s="72"/>
      <c r="D155" s="98"/>
      <c r="E155" s="101">
        <v>8.86</v>
      </c>
    </row>
    <row r="156" spans="1:5" s="64" customFormat="1" ht="31.5" customHeight="1">
      <c r="A156" s="33" t="s">
        <v>119</v>
      </c>
      <c r="B156" s="72" t="s">
        <v>118</v>
      </c>
      <c r="C156" s="74"/>
      <c r="D156" s="99"/>
      <c r="E156" s="102"/>
    </row>
    <row r="157" spans="1:5" s="64" customFormat="1" ht="61.5" customHeight="1">
      <c r="A157" s="76" t="s">
        <v>62</v>
      </c>
      <c r="B157" s="73" t="s">
        <v>65</v>
      </c>
      <c r="C157" s="75"/>
      <c r="D157" s="100"/>
      <c r="E157" s="103"/>
    </row>
    <row r="158" spans="1:5" s="79" customFormat="1" ht="23.25" customHeight="1">
      <c r="A158" s="104" t="s">
        <v>173</v>
      </c>
      <c r="B158" s="104"/>
      <c r="C158" s="104"/>
      <c r="D158" s="104"/>
      <c r="E158" s="104"/>
    </row>
    <row r="159" spans="1:5" s="79" customFormat="1" ht="22.5" customHeight="1">
      <c r="A159" s="105" t="s">
        <v>164</v>
      </c>
      <c r="B159" s="105"/>
      <c r="C159" s="105"/>
      <c r="D159" s="105"/>
      <c r="E159" s="105"/>
    </row>
    <row r="160" spans="1:5" s="3" customFormat="1" ht="46.5" customHeight="1">
      <c r="A160" s="77" t="s">
        <v>168</v>
      </c>
      <c r="B160" s="12"/>
      <c r="C160" s="10"/>
      <c r="D160" s="89">
        <v>6328</v>
      </c>
      <c r="E160" s="89">
        <v>0.14000000000000001</v>
      </c>
    </row>
    <row r="161" spans="1:5" s="3" customFormat="1" ht="23.25" customHeight="1">
      <c r="A161" s="78" t="s">
        <v>124</v>
      </c>
      <c r="B161" s="5" t="s">
        <v>34</v>
      </c>
      <c r="C161" s="92">
        <v>6328</v>
      </c>
      <c r="D161" s="90"/>
      <c r="E161" s="90"/>
    </row>
    <row r="162" spans="1:5" s="3" customFormat="1" ht="35.25" customHeight="1">
      <c r="A162" s="78" t="s">
        <v>125</v>
      </c>
      <c r="B162" s="5" t="s">
        <v>82</v>
      </c>
      <c r="C162" s="92"/>
      <c r="D162" s="90"/>
      <c r="E162" s="90"/>
    </row>
    <row r="163" spans="1:5" s="3" customFormat="1" ht="18.75" customHeight="1">
      <c r="A163" s="93" t="s">
        <v>126</v>
      </c>
      <c r="B163" s="94" t="s">
        <v>83</v>
      </c>
      <c r="C163" s="92"/>
      <c r="D163" s="90"/>
      <c r="E163" s="90"/>
    </row>
    <row r="164" spans="1:5" s="3" customFormat="1" ht="17.25" hidden="1" customHeight="1">
      <c r="A164" s="93"/>
      <c r="B164" s="94"/>
      <c r="C164" s="92"/>
      <c r="D164" s="90"/>
      <c r="E164" s="90"/>
    </row>
    <row r="165" spans="1:5" s="3" customFormat="1" ht="15.75" hidden="1" customHeight="1">
      <c r="A165" s="93"/>
      <c r="B165" s="94"/>
      <c r="C165" s="92"/>
      <c r="D165" s="90"/>
      <c r="E165" s="90"/>
    </row>
    <row r="166" spans="1:5" s="3" customFormat="1" ht="21.75" customHeight="1">
      <c r="A166" s="78" t="s">
        <v>127</v>
      </c>
      <c r="B166" s="5" t="s">
        <v>84</v>
      </c>
      <c r="C166" s="92"/>
      <c r="D166" s="91"/>
      <c r="E166" s="91"/>
    </row>
    <row r="167" spans="1:5" ht="18" customHeight="1">
      <c r="A167" s="105" t="s">
        <v>175</v>
      </c>
      <c r="B167" s="105"/>
      <c r="C167" s="105"/>
      <c r="D167" s="105"/>
      <c r="E167" s="105"/>
    </row>
    <row r="168" spans="1:5" s="4" customFormat="1" ht="30" customHeight="1">
      <c r="A168" s="14" t="s">
        <v>176</v>
      </c>
      <c r="B168" s="13"/>
      <c r="C168" s="13"/>
      <c r="D168" s="97"/>
      <c r="E168" s="152">
        <v>1.72</v>
      </c>
    </row>
    <row r="169" spans="1:5" s="4" customFormat="1" ht="31.5" customHeight="1">
      <c r="A169" s="1" t="s">
        <v>61</v>
      </c>
      <c r="B169" s="80" t="s">
        <v>110</v>
      </c>
      <c r="C169" s="11"/>
      <c r="D169" s="97"/>
      <c r="E169" s="152"/>
    </row>
    <row r="170" spans="1:5" s="4" customFormat="1" ht="31.5" customHeight="1">
      <c r="A170" s="7" t="s">
        <v>119</v>
      </c>
      <c r="B170" s="6" t="s">
        <v>118</v>
      </c>
      <c r="C170" s="10"/>
      <c r="D170" s="151"/>
      <c r="E170" s="152">
        <v>11.11</v>
      </c>
    </row>
    <row r="171" spans="1:5" s="4" customFormat="1" ht="67.5" customHeight="1">
      <c r="A171" s="1" t="s">
        <v>62</v>
      </c>
      <c r="B171" s="80" t="s">
        <v>65</v>
      </c>
      <c r="C171" s="11"/>
      <c r="D171" s="151"/>
      <c r="E171" s="152"/>
    </row>
    <row r="173" spans="1:5" ht="24.75" customHeight="1">
      <c r="A173" s="143" t="s">
        <v>144</v>
      </c>
      <c r="B173" s="143"/>
      <c r="C173" s="143"/>
      <c r="D173" s="143"/>
      <c r="E173" s="143"/>
    </row>
    <row r="174" spans="1:5" ht="54.75" customHeight="1">
      <c r="A174" s="82" t="s">
        <v>169</v>
      </c>
      <c r="B174" s="83">
        <f>E68+E70+E78+E88+E101+E116+E139</f>
        <v>6.5737880725622837</v>
      </c>
    </row>
    <row r="175" spans="1:5" ht="54" customHeight="1">
      <c r="A175" s="82" t="s">
        <v>170</v>
      </c>
      <c r="B175" s="83">
        <f>B174+E155</f>
        <v>15.433788072562283</v>
      </c>
    </row>
    <row r="176" spans="1:5" ht="29.25" customHeight="1">
      <c r="A176" s="82" t="s">
        <v>171</v>
      </c>
      <c r="B176" s="83">
        <f>E68+E70+E78+E88+E101+E116+E160</f>
        <v>5.4732677814719874</v>
      </c>
    </row>
    <row r="177" spans="1:2" ht="37.5" customHeight="1">
      <c r="A177" s="82" t="s">
        <v>172</v>
      </c>
      <c r="B177" s="83">
        <f>B176+E170+E168</f>
        <v>18.303267781471988</v>
      </c>
    </row>
  </sheetData>
  <mergeCells count="111">
    <mergeCell ref="A173:E173"/>
    <mergeCell ref="D62:D64"/>
    <mergeCell ref="D65:D67"/>
    <mergeCell ref="D70:D76"/>
    <mergeCell ref="E70:E76"/>
    <mergeCell ref="A77:E77"/>
    <mergeCell ref="D78:D83"/>
    <mergeCell ref="E78:E83"/>
    <mergeCell ref="D116:D135"/>
    <mergeCell ref="E116:E135"/>
    <mergeCell ref="B127:B135"/>
    <mergeCell ref="C127:C135"/>
    <mergeCell ref="A136:E136"/>
    <mergeCell ref="A116:A125"/>
    <mergeCell ref="B116:B125"/>
    <mergeCell ref="C116:C125"/>
    <mergeCell ref="C71:C76"/>
    <mergeCell ref="A74:A76"/>
    <mergeCell ref="B70:B76"/>
    <mergeCell ref="D170:D171"/>
    <mergeCell ref="E170:E171"/>
    <mergeCell ref="A167:E167"/>
    <mergeCell ref="E168:E169"/>
    <mergeCell ref="D168:D169"/>
    <mergeCell ref="B31:C31"/>
    <mergeCell ref="B55:C55"/>
    <mergeCell ref="E40:E51"/>
    <mergeCell ref="B52:C52"/>
    <mergeCell ref="B53:C53"/>
    <mergeCell ref="B51:C51"/>
    <mergeCell ref="D55:D57"/>
    <mergeCell ref="D58:D61"/>
    <mergeCell ref="B34:C34"/>
    <mergeCell ref="D31:D34"/>
    <mergeCell ref="B32:C33"/>
    <mergeCell ref="E31:E34"/>
    <mergeCell ref="B36:C37"/>
    <mergeCell ref="B45:C46"/>
    <mergeCell ref="B47:B50"/>
    <mergeCell ref="B41:C44"/>
    <mergeCell ref="A69:E69"/>
    <mergeCell ref="E65:E67"/>
    <mergeCell ref="E62:E64"/>
    <mergeCell ref="E55:E57"/>
    <mergeCell ref="E58:E61"/>
    <mergeCell ref="E52:E54"/>
    <mergeCell ref="E35:E39"/>
    <mergeCell ref="A1:B1"/>
    <mergeCell ref="A10:E10"/>
    <mergeCell ref="A12:E12"/>
    <mergeCell ref="B30:C30"/>
    <mergeCell ref="B14:C14"/>
    <mergeCell ref="B26:C26"/>
    <mergeCell ref="B25:C25"/>
    <mergeCell ref="A7:E7"/>
    <mergeCell ref="A8:E8"/>
    <mergeCell ref="A9:E9"/>
    <mergeCell ref="A11:E11"/>
    <mergeCell ref="D15:D21"/>
    <mergeCell ref="D22:D25"/>
    <mergeCell ref="B24:C24"/>
    <mergeCell ref="B21:C21"/>
    <mergeCell ref="E15:E21"/>
    <mergeCell ref="B19:C19"/>
    <mergeCell ref="B20:C20"/>
    <mergeCell ref="D26:D30"/>
    <mergeCell ref="B16:B18"/>
    <mergeCell ref="B27:B29"/>
    <mergeCell ref="E22:E25"/>
    <mergeCell ref="E26:E30"/>
    <mergeCell ref="A68:C68"/>
    <mergeCell ref="B57:C57"/>
    <mergeCell ref="B61:C61"/>
    <mergeCell ref="B65:C65"/>
    <mergeCell ref="B67:C67"/>
    <mergeCell ref="B56:C56"/>
    <mergeCell ref="B40:C40"/>
    <mergeCell ref="D35:D39"/>
    <mergeCell ref="D40:D51"/>
    <mergeCell ref="D52:D54"/>
    <mergeCell ref="B35:C35"/>
    <mergeCell ref="A100:A115"/>
    <mergeCell ref="B101:B115"/>
    <mergeCell ref="C101:C115"/>
    <mergeCell ref="D101:D115"/>
    <mergeCell ref="E101:E115"/>
    <mergeCell ref="C79:C82"/>
    <mergeCell ref="A83:A87"/>
    <mergeCell ref="D88:D99"/>
    <mergeCell ref="E88:E99"/>
    <mergeCell ref="B90:B92"/>
    <mergeCell ref="C93:C94"/>
    <mergeCell ref="C96:C99"/>
    <mergeCell ref="A138:E138"/>
    <mergeCell ref="D139:D154"/>
    <mergeCell ref="E139:E154"/>
    <mergeCell ref="C161:C166"/>
    <mergeCell ref="A163:A165"/>
    <mergeCell ref="B163:B165"/>
    <mergeCell ref="A142:A144"/>
    <mergeCell ref="B142:B144"/>
    <mergeCell ref="C142:C144"/>
    <mergeCell ref="C148:C149"/>
    <mergeCell ref="B151:B154"/>
    <mergeCell ref="C151:C154"/>
    <mergeCell ref="D155:D157"/>
    <mergeCell ref="E155:E157"/>
    <mergeCell ref="D160:D166"/>
    <mergeCell ref="E160:E166"/>
    <mergeCell ref="A158:E158"/>
    <mergeCell ref="A159:E159"/>
  </mergeCells>
  <phoneticPr fontId="5" type="noConversion"/>
  <pageMargins left="0.55118110236220474" right="0.35433070866141736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Лист1</vt:lpstr>
      <vt:lpstr>Лист1!sub_1001</vt:lpstr>
      <vt:lpstr>Лист1!sub_1003</vt:lpstr>
      <vt:lpstr>Лист1!sub_1004</vt:lpstr>
      <vt:lpstr>Лист1!sub_1006</vt:lpstr>
      <vt:lpstr>Лист1!sub_1007</vt:lpstr>
      <vt:lpstr>Лист1!sub_1008</vt:lpstr>
      <vt:lpstr>Лист1!sub_1009</vt:lpstr>
      <vt:lpstr>Лист1!sub_1011</vt:lpstr>
      <vt:lpstr>Лист1!sub_1012</vt:lpstr>
      <vt:lpstr>Лист1!sub_1013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VEKTOR</dc:creator>
  <cp:lastModifiedBy>RePack by SPecialiST</cp:lastModifiedBy>
  <cp:lastPrinted>2015-11-18T04:45:07Z</cp:lastPrinted>
  <dcterms:created xsi:type="dcterms:W3CDTF">2013-12-03T07:01:15Z</dcterms:created>
  <dcterms:modified xsi:type="dcterms:W3CDTF">2015-12-02T12:20:36Z</dcterms:modified>
</cp:coreProperties>
</file>