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16"/>
  </bookViews>
  <sheets>
    <sheet name="прил.1" sheetId="71" r:id="rId1"/>
    <sheet name="прил. 2" sheetId="16" r:id="rId2"/>
    <sheet name="прил.3" sheetId="58" r:id="rId3"/>
    <sheet name="прил.4" sheetId="86" r:id="rId4"/>
    <sheet name="прил.5" sheetId="106" r:id="rId5"/>
    <sheet name="прил.6" sheetId="100" r:id="rId6"/>
    <sheet name="прил.7" sheetId="103" r:id="rId7"/>
    <sheet name="прил.8 " sheetId="99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3" r:id="rId15"/>
    <sheet name="Прил.16" sheetId="54" r:id="rId16"/>
    <sheet name="Лист1" sheetId="28" r:id="rId17"/>
  </sheets>
  <externalReferences>
    <externalReference r:id="rId18"/>
    <externalReference r:id="rId19"/>
  </externalReferences>
  <definedNames>
    <definedName name="_xlnm.Print_Area" localSheetId="0">прил.1!$A$1:$C$32</definedName>
  </definedNames>
  <calcPr calcId="125725"/>
</workbook>
</file>

<file path=xl/calcChain.xml><?xml version="1.0" encoding="utf-8"?>
<calcChain xmlns="http://schemas.openxmlformats.org/spreadsheetml/2006/main">
  <c r="C9" i="54"/>
  <c r="C15"/>
  <c r="C16"/>
  <c r="C1179" i="61"/>
  <c r="C1592"/>
  <c r="E2253" i="106"/>
  <c r="E2251"/>
  <c r="E2250" s="1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C2220"/>
  <c r="D2220" s="1"/>
  <c r="E2219"/>
  <c r="D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0"/>
  <c r="E2199" s="1"/>
  <c r="E2198" s="1"/>
  <c r="E2196"/>
  <c r="E2195" s="1"/>
  <c r="E2194" s="1"/>
  <c r="E2193" s="1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C2079"/>
  <c r="E2078"/>
  <c r="C2078"/>
  <c r="D2078" s="1"/>
  <c r="E2077"/>
  <c r="E2076"/>
  <c r="E2073"/>
  <c r="E2072" s="1"/>
  <c r="E2071" s="1"/>
  <c r="E2069"/>
  <c r="E2068" s="1"/>
  <c r="E2067" s="1"/>
  <c r="E2065"/>
  <c r="E2064" s="1"/>
  <c r="E2063" s="1"/>
  <c r="E2062" s="1"/>
  <c r="E1651" s="1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C1655"/>
  <c r="E1654"/>
  <c r="C1654"/>
  <c r="D1654" s="1"/>
  <c r="E1653"/>
  <c r="E1652"/>
  <c r="E1648"/>
  <c r="E1647" s="1"/>
  <c r="E1645"/>
  <c r="E1644" s="1"/>
  <c r="E1642"/>
  <c r="E1641" s="1"/>
  <c r="E1640" s="1"/>
  <c r="E1636"/>
  <c r="E1634" s="1"/>
  <c r="E1633" s="1"/>
  <c r="E1629"/>
  <c r="E1628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E1360"/>
  <c r="E1359" s="1"/>
  <c r="E1355"/>
  <c r="E1354" s="1"/>
  <c r="E1353" s="1"/>
  <c r="E1352"/>
  <c r="E1351" s="1"/>
  <c r="E1350" s="1"/>
  <c r="E1349" s="1"/>
  <c r="E1348" s="1"/>
  <c r="E1345"/>
  <c r="E1344" s="1"/>
  <c r="E1343" s="1"/>
  <c r="E1341"/>
  <c r="E1340"/>
  <c r="E1338"/>
  <c r="E1337"/>
  <c r="E1336" s="1"/>
  <c r="E1329"/>
  <c r="E1328" s="1"/>
  <c r="E1327" s="1"/>
  <c r="E1326" s="1"/>
  <c r="E1324"/>
  <c r="E1323" s="1"/>
  <c r="E1322" s="1"/>
  <c r="E1321" s="1"/>
  <c r="E1319"/>
  <c r="E1318"/>
  <c r="E1317" s="1"/>
  <c r="E1316" s="1"/>
  <c r="E1315" s="1"/>
  <c r="E1313"/>
  <c r="E1312"/>
  <c r="E1311" s="1"/>
  <c r="E1310" s="1"/>
  <c r="E1309" s="1"/>
  <c r="E1307"/>
  <c r="E1306" s="1"/>
  <c r="E1301"/>
  <c r="E1299"/>
  <c r="D1299"/>
  <c r="E1298"/>
  <c r="D1298"/>
  <c r="E1297"/>
  <c r="D1297"/>
  <c r="E1296"/>
  <c r="D1296"/>
  <c r="E1295"/>
  <c r="D1295"/>
  <c r="E1294"/>
  <c r="D1294"/>
  <c r="E1293"/>
  <c r="D1293"/>
  <c r="E1292"/>
  <c r="D1292"/>
  <c r="E1291"/>
  <c r="D1291"/>
  <c r="E1290"/>
  <c r="E1289"/>
  <c r="E1288" s="1"/>
  <c r="E1287" s="1"/>
  <c r="E1286" s="1"/>
  <c r="E1285" s="1"/>
  <c r="E1282"/>
  <c r="E1281"/>
  <c r="E1279"/>
  <c r="E1278"/>
  <c r="E1277" s="1"/>
  <c r="E1273"/>
  <c r="E1269"/>
  <c r="E1266"/>
  <c r="E1265" s="1"/>
  <c r="E1264" s="1"/>
  <c r="E1263" s="1"/>
  <c r="E1259"/>
  <c r="E1258" s="1"/>
  <c r="E1257" s="1"/>
  <c r="E1256" s="1"/>
  <c r="E1255"/>
  <c r="E1254" s="1"/>
  <c r="E1251"/>
  <c r="E1244"/>
  <c r="E1243"/>
  <c r="E1242" s="1"/>
  <c r="E1241" s="1"/>
  <c r="E1240" s="1"/>
  <c r="E1239" s="1"/>
  <c r="E1236"/>
  <c r="E1233"/>
  <c r="E1231" s="1"/>
  <c r="E1230" s="1"/>
  <c r="E1229" s="1"/>
  <c r="E1227"/>
  <c r="E1226"/>
  <c r="E1224"/>
  <c r="E1223" s="1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16"/>
  <c r="E1015" s="1"/>
  <c r="E1013"/>
  <c r="E1012" s="1"/>
  <c r="E1009"/>
  <c r="E1008" s="1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C810"/>
  <c r="D810" s="1"/>
  <c r="E809"/>
  <c r="E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C594"/>
  <c r="C593" s="1"/>
  <c r="D593" s="1"/>
  <c r="E593"/>
  <c r="E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0"/>
  <c r="E569" s="1"/>
  <c r="E567"/>
  <c r="E566" s="1"/>
  <c r="E565" s="1"/>
  <c r="E564" s="1"/>
  <c r="E559"/>
  <c r="E558" s="1"/>
  <c r="E554"/>
  <c r="E553" s="1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5"/>
  <c r="E534"/>
  <c r="E533" s="1"/>
  <c r="E532"/>
  <c r="E531" s="1"/>
  <c r="E530" s="1"/>
  <c r="E529" s="1"/>
  <c r="E528" s="1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E340"/>
  <c r="E339" s="1"/>
  <c r="E338" s="1"/>
  <c r="E337" s="1"/>
  <c r="E336" s="1"/>
  <c r="E333"/>
  <c r="E331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C7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31"/>
  <c r="C30" s="1"/>
  <c r="D30" s="1"/>
  <c r="E30"/>
  <c r="E29"/>
  <c r="E28"/>
  <c r="E23"/>
  <c r="E22" s="1"/>
  <c r="E18"/>
  <c r="D18"/>
  <c r="C18"/>
  <c r="C17" s="1"/>
  <c r="D17" s="1"/>
  <c r="E17"/>
  <c r="E16"/>
  <c r="E15"/>
  <c r="E14"/>
  <c r="F1233" i="103"/>
  <c r="F1231" s="1"/>
  <c r="F1329"/>
  <c r="F1319"/>
  <c r="F1313"/>
  <c r="F1290"/>
  <c r="F1266"/>
  <c r="F567"/>
  <c r="F532"/>
  <c r="C15" i="69"/>
  <c r="F1336" i="103"/>
  <c r="F1226"/>
  <c r="D69" i="58"/>
  <c r="D65"/>
  <c r="F1338" i="103"/>
  <c r="F1337"/>
  <c r="G1242" i="99"/>
  <c r="G1241"/>
  <c r="F1241"/>
  <c r="F1242"/>
  <c r="F1352" i="103"/>
  <c r="F1244"/>
  <c r="E1020" i="106" l="1"/>
  <c r="E1019" s="1"/>
  <c r="E1018" s="1"/>
  <c r="E1268"/>
  <c r="E1267" s="1"/>
  <c r="E1262" s="1"/>
  <c r="E2249"/>
  <c r="E2202" s="1"/>
  <c r="E563"/>
  <c r="E562"/>
  <c r="E1007"/>
  <c r="E1006"/>
  <c r="E573" s="1"/>
  <c r="E572" s="1"/>
  <c r="E21"/>
  <c r="E20"/>
  <c r="E19" s="1"/>
  <c r="E13" s="1"/>
  <c r="E173"/>
  <c r="E172" s="1"/>
  <c r="E171" s="1"/>
  <c r="E65" s="1"/>
  <c r="E306"/>
  <c r="E305" s="1"/>
  <c r="E199" s="1"/>
  <c r="E552"/>
  <c r="E551" s="1"/>
  <c r="E550" s="1"/>
  <c r="E538" s="1"/>
  <c r="E537" s="1"/>
  <c r="E1320"/>
  <c r="E1314" s="1"/>
  <c r="E1627"/>
  <c r="E1626" s="1"/>
  <c r="E1625" s="1"/>
  <c r="E1650"/>
  <c r="E2075"/>
  <c r="E2192"/>
  <c r="E527"/>
  <c r="E526" s="1"/>
  <c r="C29"/>
  <c r="C69"/>
  <c r="C809"/>
  <c r="E1358"/>
  <c r="E1357" s="1"/>
  <c r="C1653"/>
  <c r="C2077"/>
  <c r="C16"/>
  <c r="C592"/>
  <c r="D592" s="1"/>
  <c r="F534" i="103"/>
  <c r="C13" i="39"/>
  <c r="D13" i="53" s="1"/>
  <c r="C25" i="13"/>
  <c r="C20" i="54"/>
  <c r="C19"/>
  <c r="C18"/>
  <c r="C14"/>
  <c r="C13"/>
  <c r="C1732" i="61"/>
  <c r="C1713"/>
  <c r="C1711"/>
  <c r="C1591"/>
  <c r="C1180"/>
  <c r="C733"/>
  <c r="C469"/>
  <c r="C41"/>
  <c r="C37"/>
  <c r="C21"/>
  <c r="C14"/>
  <c r="C13"/>
  <c r="F2253" i="103"/>
  <c r="F2249" s="1"/>
  <c r="F2202" s="1"/>
  <c r="F2251"/>
  <c r="F2250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D2220"/>
  <c r="F2219"/>
  <c r="E2219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0"/>
  <c r="F2199" s="1"/>
  <c r="F2198" s="1"/>
  <c r="F2196"/>
  <c r="F2195" s="1"/>
  <c r="F2194" s="1"/>
  <c r="F2193" s="1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D2079"/>
  <c r="F2078"/>
  <c r="D2078"/>
  <c r="E2078" s="1"/>
  <c r="F2077"/>
  <c r="F2076"/>
  <c r="F2073"/>
  <c r="F2072" s="1"/>
  <c r="F2071" s="1"/>
  <c r="F2069"/>
  <c r="F2068"/>
  <c r="F2067" s="1"/>
  <c r="F2065"/>
  <c r="F2064" s="1"/>
  <c r="F2063" s="1"/>
  <c r="F2062" s="1"/>
  <c r="F1651" s="1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D1655"/>
  <c r="F1654"/>
  <c r="D1654"/>
  <c r="E1654" s="1"/>
  <c r="F1653"/>
  <c r="F1652"/>
  <c r="F1648"/>
  <c r="F1647"/>
  <c r="F1645"/>
  <c r="F1644"/>
  <c r="F1642"/>
  <c r="F1641"/>
  <c r="F1640" s="1"/>
  <c r="F1636"/>
  <c r="F1634" s="1"/>
  <c r="F1633" s="1"/>
  <c r="F1629"/>
  <c r="F1628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F1360"/>
  <c r="F1359" s="1"/>
  <c r="F1358"/>
  <c r="F1357" s="1"/>
  <c r="F1355"/>
  <c r="F1354" s="1"/>
  <c r="F1353" s="1"/>
  <c r="F1351"/>
  <c r="F1350"/>
  <c r="F1349" s="1"/>
  <c r="F1348" s="1"/>
  <c r="C201" i="61" s="1"/>
  <c r="F1345" i="103"/>
  <c r="F1344"/>
  <c r="F1343" s="1"/>
  <c r="F1341"/>
  <c r="F1340" s="1"/>
  <c r="F1328"/>
  <c r="F1327" s="1"/>
  <c r="F1326" s="1"/>
  <c r="F1324"/>
  <c r="F1323"/>
  <c r="F1322" s="1"/>
  <c r="F1321" s="1"/>
  <c r="F1318"/>
  <c r="F1317" s="1"/>
  <c r="F1316" s="1"/>
  <c r="F1315" s="1"/>
  <c r="F1312"/>
  <c r="F1311" s="1"/>
  <c r="F1310" s="1"/>
  <c r="F1309" s="1"/>
  <c r="F1307"/>
  <c r="F1306"/>
  <c r="F1301"/>
  <c r="F1299"/>
  <c r="E1299"/>
  <c r="F1298"/>
  <c r="E1298"/>
  <c r="F1297"/>
  <c r="E1297"/>
  <c r="F1296"/>
  <c r="E1296"/>
  <c r="F1295"/>
  <c r="E1295"/>
  <c r="F1294"/>
  <c r="E1294"/>
  <c r="F1293"/>
  <c r="E1293"/>
  <c r="F1292"/>
  <c r="E1292"/>
  <c r="F1291"/>
  <c r="E1291"/>
  <c r="F1289"/>
  <c r="F1288" s="1"/>
  <c r="F1282"/>
  <c r="F1281" s="1"/>
  <c r="F1279"/>
  <c r="F1278" s="1"/>
  <c r="F1277" s="1"/>
  <c r="F1273"/>
  <c r="F1269"/>
  <c r="F1268" s="1"/>
  <c r="F1267" s="1"/>
  <c r="F1265"/>
  <c r="F1264" s="1"/>
  <c r="F1263" s="1"/>
  <c r="F1259"/>
  <c r="F1258" s="1"/>
  <c r="F1257" s="1"/>
  <c r="F1256" s="1"/>
  <c r="F1255"/>
  <c r="F1254" s="1"/>
  <c r="F1251"/>
  <c r="F1243"/>
  <c r="F1242" s="1"/>
  <c r="F1236"/>
  <c r="F1230"/>
  <c r="F1229" s="1"/>
  <c r="F1227"/>
  <c r="F1224"/>
  <c r="F1223" s="1"/>
  <c r="F1020" s="1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4"/>
  <c r="E1024"/>
  <c r="F1023"/>
  <c r="E1023"/>
  <c r="F1022"/>
  <c r="E1022"/>
  <c r="F1021"/>
  <c r="E1021"/>
  <c r="F1016"/>
  <c r="F1015" s="1"/>
  <c r="C38" i="61" s="1"/>
  <c r="F1013" i="103"/>
  <c r="F1012" s="1"/>
  <c r="F1009"/>
  <c r="F1008" s="1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D810"/>
  <c r="E810" s="1"/>
  <c r="F809"/>
  <c r="F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D594"/>
  <c r="F593"/>
  <c r="D593"/>
  <c r="E593" s="1"/>
  <c r="F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E576"/>
  <c r="F575"/>
  <c r="E575"/>
  <c r="F574"/>
  <c r="E574"/>
  <c r="F570"/>
  <c r="F569" s="1"/>
  <c r="F566"/>
  <c r="F565" s="1"/>
  <c r="F564" s="1"/>
  <c r="F559"/>
  <c r="F558" s="1"/>
  <c r="F554"/>
  <c r="F553" s="1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9"/>
  <c r="E539"/>
  <c r="F535"/>
  <c r="F533"/>
  <c r="F531"/>
  <c r="F530" s="1"/>
  <c r="F529" s="1"/>
  <c r="F528" s="1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F340"/>
  <c r="F339" s="1"/>
  <c r="F338" s="1"/>
  <c r="F337" s="1"/>
  <c r="F336" s="1"/>
  <c r="C18" i="61" s="1"/>
  <c r="F333" i="103"/>
  <c r="F331"/>
  <c r="F328"/>
  <c r="F327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6" s="1"/>
  <c r="F305" s="1"/>
  <c r="F199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F30"/>
  <c r="D30"/>
  <c r="E30" s="1"/>
  <c r="F29"/>
  <c r="F28"/>
  <c r="F23"/>
  <c r="F22" s="1"/>
  <c r="F18"/>
  <c r="D18"/>
  <c r="E18" s="1"/>
  <c r="F17"/>
  <c r="F16"/>
  <c r="F15"/>
  <c r="F14"/>
  <c r="E1261" i="106" l="1"/>
  <c r="D16"/>
  <c r="C15"/>
  <c r="D809"/>
  <c r="C808"/>
  <c r="D808" s="1"/>
  <c r="D1653"/>
  <c r="C1652"/>
  <c r="D1652" s="1"/>
  <c r="D29"/>
  <c r="C28"/>
  <c r="D28" s="1"/>
  <c r="D2077"/>
  <c r="C2076"/>
  <c r="D2076" s="1"/>
  <c r="D69"/>
  <c r="C68"/>
  <c r="E12"/>
  <c r="E11" s="1"/>
  <c r="F1287" i="103"/>
  <c r="F1286" s="1"/>
  <c r="F1285" s="1"/>
  <c r="C21" i="54"/>
  <c r="F1320" i="103"/>
  <c r="C17" i="54" s="1"/>
  <c r="F1019" i="103"/>
  <c r="F1018" s="1"/>
  <c r="F527"/>
  <c r="F526" s="1"/>
  <c r="F562"/>
  <c r="C11" i="54" s="1"/>
  <c r="F563" i="103"/>
  <c r="C34" i="61" s="1"/>
  <c r="F1006" i="103"/>
  <c r="F573" s="1"/>
  <c r="F1007"/>
  <c r="F2075"/>
  <c r="F2192"/>
  <c r="F1241"/>
  <c r="F1240" s="1"/>
  <c r="F1239" s="1"/>
  <c r="C40" i="61" s="1"/>
  <c r="F173" i="103"/>
  <c r="F172" s="1"/>
  <c r="F171" s="1"/>
  <c r="F65" s="1"/>
  <c r="F552"/>
  <c r="F551" s="1"/>
  <c r="F550" s="1"/>
  <c r="F538" s="1"/>
  <c r="F537" s="1"/>
  <c r="F20"/>
  <c r="F19" s="1"/>
  <c r="F13" s="1"/>
  <c r="F21"/>
  <c r="F1262"/>
  <c r="C43" i="61" s="1"/>
  <c r="F1627" i="103"/>
  <c r="F1626" s="1"/>
  <c r="F1625" s="1"/>
  <c r="F1650"/>
  <c r="D17"/>
  <c r="D592"/>
  <c r="E592" s="1"/>
  <c r="D1653"/>
  <c r="D29"/>
  <c r="D69"/>
  <c r="D2077"/>
  <c r="D809"/>
  <c r="D15" i="106" l="1"/>
  <c r="C14"/>
  <c r="D14" s="1"/>
  <c r="D68"/>
  <c r="C67"/>
  <c r="C44" i="61"/>
  <c r="F1314" i="103"/>
  <c r="C46" i="61" s="1"/>
  <c r="C39"/>
  <c r="C12" i="54"/>
  <c r="C10"/>
  <c r="C19" i="61"/>
  <c r="F12" i="103"/>
  <c r="C15" i="61"/>
  <c r="E1653" i="103"/>
  <c r="D1652"/>
  <c r="E1652" s="1"/>
  <c r="E29"/>
  <c r="D28"/>
  <c r="E28" s="1"/>
  <c r="E2077"/>
  <c r="D2076"/>
  <c r="E2076" s="1"/>
  <c r="F572"/>
  <c r="E809"/>
  <c r="D808"/>
  <c r="E808" s="1"/>
  <c r="E69"/>
  <c r="D68"/>
  <c r="E17"/>
  <c r="D16"/>
  <c r="D67" i="106" l="1"/>
  <c r="C66"/>
  <c r="D66" s="1"/>
  <c r="F1261" i="103"/>
  <c r="F11" s="1"/>
  <c r="E16"/>
  <c r="D15"/>
  <c r="E68"/>
  <c r="D67"/>
  <c r="E15" l="1"/>
  <c r="D14"/>
  <c r="E14" s="1"/>
  <c r="E67"/>
  <c r="D66"/>
  <c r="E66" s="1"/>
  <c r="F2218" i="100" l="1"/>
  <c r="C20" i="13"/>
  <c r="E20" i="54" l="1"/>
  <c r="E19"/>
  <c r="E18"/>
  <c r="E17"/>
  <c r="E16"/>
  <c r="E15"/>
  <c r="E13"/>
  <c r="E11"/>
  <c r="E10"/>
  <c r="E9"/>
  <c r="D20"/>
  <c r="D19"/>
  <c r="D18"/>
  <c r="D17"/>
  <c r="D16"/>
  <c r="D15"/>
  <c r="D13"/>
  <c r="D11"/>
  <c r="D10"/>
  <c r="D9"/>
  <c r="D1732" i="45"/>
  <c r="D1718"/>
  <c r="D1716"/>
  <c r="D1714"/>
  <c r="D1595"/>
  <c r="D1594"/>
  <c r="D1183"/>
  <c r="D1182"/>
  <c r="D1181"/>
  <c r="D735"/>
  <c r="D734" s="1"/>
  <c r="D471"/>
  <c r="D204"/>
  <c r="D202"/>
  <c r="D48"/>
  <c r="D46"/>
  <c r="D45"/>
  <c r="D44"/>
  <c r="D43"/>
  <c r="D42"/>
  <c r="D40"/>
  <c r="D39"/>
  <c r="D36"/>
  <c r="D35"/>
  <c r="D27"/>
  <c r="D26" s="1"/>
  <c r="D25" s="1"/>
  <c r="D24" s="1"/>
  <c r="D23"/>
  <c r="D22" s="1"/>
  <c r="D21"/>
  <c r="D20"/>
  <c r="D17"/>
  <c r="D16"/>
  <c r="D15"/>
  <c r="D14"/>
  <c r="C1732"/>
  <c r="C1594"/>
  <c r="C1183"/>
  <c r="C1182"/>
  <c r="C735"/>
  <c r="C471"/>
  <c r="C48"/>
  <c r="C46"/>
  <c r="C45"/>
  <c r="C43"/>
  <c r="C42"/>
  <c r="C40"/>
  <c r="C39"/>
  <c r="C36"/>
  <c r="C23"/>
  <c r="C21"/>
  <c r="C20"/>
  <c r="C17"/>
  <c r="C16"/>
  <c r="C15"/>
  <c r="F2269" i="100"/>
  <c r="E2269"/>
  <c r="F2267"/>
  <c r="F2266" s="1"/>
  <c r="E2267"/>
  <c r="E2266" s="1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C2236"/>
  <c r="D2236" s="1"/>
  <c r="F2235"/>
  <c r="E2235"/>
  <c r="D2235"/>
  <c r="F2234"/>
  <c r="E2234"/>
  <c r="D2234"/>
  <c r="F2233"/>
  <c r="E2233"/>
  <c r="D2233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6"/>
  <c r="F2215" s="1"/>
  <c r="F2214" s="1"/>
  <c r="E2216"/>
  <c r="E2215" s="1"/>
  <c r="E2214" s="1"/>
  <c r="F2212"/>
  <c r="F2211" s="1"/>
  <c r="F2210" s="1"/>
  <c r="F2209" s="1"/>
  <c r="E2212"/>
  <c r="E2211" s="1"/>
  <c r="E2210" s="1"/>
  <c r="E2209" s="1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C2095"/>
  <c r="D2095" s="1"/>
  <c r="F2094"/>
  <c r="E2094"/>
  <c r="F2093"/>
  <c r="E2093"/>
  <c r="F2092"/>
  <c r="E2092"/>
  <c r="F2089"/>
  <c r="F2088" s="1"/>
  <c r="F2087" s="1"/>
  <c r="E2089"/>
  <c r="E2088" s="1"/>
  <c r="E2087" s="1"/>
  <c r="F2085"/>
  <c r="F2084" s="1"/>
  <c r="F2083" s="1"/>
  <c r="F2082" s="1"/>
  <c r="E2085"/>
  <c r="E2084" s="1"/>
  <c r="E2083" s="1"/>
  <c r="E2082" s="1"/>
  <c r="F2080"/>
  <c r="F2079" s="1"/>
  <c r="F2078" s="1"/>
  <c r="F2077" s="1"/>
  <c r="F2076" s="1"/>
  <c r="F1665" s="1"/>
  <c r="E2080"/>
  <c r="E2079" s="1"/>
  <c r="E2078" s="1"/>
  <c r="E2077" s="1"/>
  <c r="E2076" s="1"/>
  <c r="E1665" s="1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C1669"/>
  <c r="D1669" s="1"/>
  <c r="F1668"/>
  <c r="E1668"/>
  <c r="C1668"/>
  <c r="D1668" s="1"/>
  <c r="F1667"/>
  <c r="E1667"/>
  <c r="F1666"/>
  <c r="E1666"/>
  <c r="F1661"/>
  <c r="E1661"/>
  <c r="F1657"/>
  <c r="F1656" s="1"/>
  <c r="F1655" s="1"/>
  <c r="F1654" s="1"/>
  <c r="E1657"/>
  <c r="E1656" s="1"/>
  <c r="E1655" s="1"/>
  <c r="E1654" s="1"/>
  <c r="F1652"/>
  <c r="F1651" s="1"/>
  <c r="F1650" s="1"/>
  <c r="E1652"/>
  <c r="E1651" s="1"/>
  <c r="E1650" s="1"/>
  <c r="F1647"/>
  <c r="F1645" s="1"/>
  <c r="F1644" s="1"/>
  <c r="E1647"/>
  <c r="E1645" s="1"/>
  <c r="E1644" s="1"/>
  <c r="F1642"/>
  <c r="F1640" s="1"/>
  <c r="F1639" s="1"/>
  <c r="E1642"/>
  <c r="E1640" s="1"/>
  <c r="E1639" s="1"/>
  <c r="E1638" s="1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F1371" s="1"/>
  <c r="F1370" s="1"/>
  <c r="E1372"/>
  <c r="E1371" s="1"/>
  <c r="F1366"/>
  <c r="F1365" s="1"/>
  <c r="F1364" s="1"/>
  <c r="E1366"/>
  <c r="E1365" s="1"/>
  <c r="E1364" s="1"/>
  <c r="F1362"/>
  <c r="F1361" s="1"/>
  <c r="F1360" s="1"/>
  <c r="E1362"/>
  <c r="E1361" s="1"/>
  <c r="E1360" s="1"/>
  <c r="F1356"/>
  <c r="F1355" s="1"/>
  <c r="F1354" s="1"/>
  <c r="E1356"/>
  <c r="E1355" s="1"/>
  <c r="E1354" s="1"/>
  <c r="F1352"/>
  <c r="F1351" s="1"/>
  <c r="F1350" s="1"/>
  <c r="E1352"/>
  <c r="E1351" s="1"/>
  <c r="E1350" s="1"/>
  <c r="F1343"/>
  <c r="F1342" s="1"/>
  <c r="F1341" s="1"/>
  <c r="F1340" s="1"/>
  <c r="E1343"/>
  <c r="E1342" s="1"/>
  <c r="E1341" s="1"/>
  <c r="E1340" s="1"/>
  <c r="F1338"/>
  <c r="F1337" s="1"/>
  <c r="F1336" s="1"/>
  <c r="E1338"/>
  <c r="E1337" s="1"/>
  <c r="E1336" s="1"/>
  <c r="F1333"/>
  <c r="F1332" s="1"/>
  <c r="F1331" s="1"/>
  <c r="F1330" s="1"/>
  <c r="E1333"/>
  <c r="E1332" s="1"/>
  <c r="E1331" s="1"/>
  <c r="E1330" s="1"/>
  <c r="F1327"/>
  <c r="F1326" s="1"/>
  <c r="F1325" s="1"/>
  <c r="F1324" s="1"/>
  <c r="E1327"/>
  <c r="E1326" s="1"/>
  <c r="E1325" s="1"/>
  <c r="E1324" s="1"/>
  <c r="F1322"/>
  <c r="F1321" s="1"/>
  <c r="E1322"/>
  <c r="E1321"/>
  <c r="F1317"/>
  <c r="E1317"/>
  <c r="D1317"/>
  <c r="F1316"/>
  <c r="E1316"/>
  <c r="D1316"/>
  <c r="F1315"/>
  <c r="E1315"/>
  <c r="D1315"/>
  <c r="F1314"/>
  <c r="E1314"/>
  <c r="D1314"/>
  <c r="F1313"/>
  <c r="E1313"/>
  <c r="D1313"/>
  <c r="F1312"/>
  <c r="E1312"/>
  <c r="D1312"/>
  <c r="F1311"/>
  <c r="E1311"/>
  <c r="D1311"/>
  <c r="F1310"/>
  <c r="E1310"/>
  <c r="D1310"/>
  <c r="F1309"/>
  <c r="E1309"/>
  <c r="D1309"/>
  <c r="F1307"/>
  <c r="F1306" s="1"/>
  <c r="F1305" s="1"/>
  <c r="E1307"/>
  <c r="E1306" s="1"/>
  <c r="E1305" s="1"/>
  <c r="E1304" s="1"/>
  <c r="E1303" s="1"/>
  <c r="F1300"/>
  <c r="F1299" s="1"/>
  <c r="E1300"/>
  <c r="E1299" s="1"/>
  <c r="F1297"/>
  <c r="F1296" s="1"/>
  <c r="F1295" s="1"/>
  <c r="E1297"/>
  <c r="E1296" s="1"/>
  <c r="E1295" s="1"/>
  <c r="F1291"/>
  <c r="E1291"/>
  <c r="F1287"/>
  <c r="E1287"/>
  <c r="F1283"/>
  <c r="F1282" s="1"/>
  <c r="F1281" s="1"/>
  <c r="E1283"/>
  <c r="E1282" s="1"/>
  <c r="E1281" s="1"/>
  <c r="F1276"/>
  <c r="F1275" s="1"/>
  <c r="F1274" s="1"/>
  <c r="F1273" s="1"/>
  <c r="E1276"/>
  <c r="E1275" s="1"/>
  <c r="E1274" s="1"/>
  <c r="E1273" s="1"/>
  <c r="F1272"/>
  <c r="F1271" s="1"/>
  <c r="E1272"/>
  <c r="E1271" s="1"/>
  <c r="F1265"/>
  <c r="E1265"/>
  <c r="F1258"/>
  <c r="F1257" s="1"/>
  <c r="F1256" s="1"/>
  <c r="E1258"/>
  <c r="E1257" s="1"/>
  <c r="E1256" s="1"/>
  <c r="F1250"/>
  <c r="E1250"/>
  <c r="F1247"/>
  <c r="F1246" s="1"/>
  <c r="F1245" s="1"/>
  <c r="F1244" s="1"/>
  <c r="E1247"/>
  <c r="E1246"/>
  <c r="E1245" s="1"/>
  <c r="E1244" s="1"/>
  <c r="F1241"/>
  <c r="F1240" s="1"/>
  <c r="F1239" s="1"/>
  <c r="F1036" s="1"/>
  <c r="E1241"/>
  <c r="E1240"/>
  <c r="E1239" s="1"/>
  <c r="E1036" s="1"/>
  <c r="E1035" s="1"/>
  <c r="E1034" s="1"/>
  <c r="F1238"/>
  <c r="E1238"/>
  <c r="D1238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2"/>
  <c r="F1031" s="1"/>
  <c r="E1032"/>
  <c r="E1031" s="1"/>
  <c r="F1029"/>
  <c r="F1028" s="1"/>
  <c r="E1029"/>
  <c r="E1028"/>
  <c r="F1025"/>
  <c r="F1024" s="1"/>
  <c r="E1025"/>
  <c r="E1024" s="1"/>
  <c r="F1021"/>
  <c r="E1021"/>
  <c r="D1021"/>
  <c r="F1020"/>
  <c r="E1020"/>
  <c r="D1020"/>
  <c r="F1019"/>
  <c r="E1019"/>
  <c r="D1019"/>
  <c r="F1018"/>
  <c r="E1018"/>
  <c r="D1018"/>
  <c r="F1017"/>
  <c r="E1017"/>
  <c r="D1017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C826"/>
  <c r="D826" s="1"/>
  <c r="F825"/>
  <c r="E825"/>
  <c r="F824"/>
  <c r="E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C610"/>
  <c r="D610" s="1"/>
  <c r="F609"/>
  <c r="E609"/>
  <c r="F608"/>
  <c r="E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6"/>
  <c r="F585" s="1"/>
  <c r="E586"/>
  <c r="E585" s="1"/>
  <c r="F583"/>
  <c r="F582" s="1"/>
  <c r="F581" s="1"/>
  <c r="E583"/>
  <c r="E582" s="1"/>
  <c r="E581" s="1"/>
  <c r="F575"/>
  <c r="F574" s="1"/>
  <c r="E575"/>
  <c r="E574" s="1"/>
  <c r="F570"/>
  <c r="E570"/>
  <c r="E569" s="1"/>
  <c r="F569"/>
  <c r="F565"/>
  <c r="E565"/>
  <c r="D565"/>
  <c r="F564"/>
  <c r="E564"/>
  <c r="D564"/>
  <c r="F563"/>
  <c r="E563"/>
  <c r="D563"/>
  <c r="F562"/>
  <c r="E562"/>
  <c r="D562"/>
  <c r="F561"/>
  <c r="E561"/>
  <c r="D561"/>
  <c r="F560"/>
  <c r="E560"/>
  <c r="D560"/>
  <c r="F559"/>
  <c r="E559"/>
  <c r="D559"/>
  <c r="F558"/>
  <c r="E558"/>
  <c r="D558"/>
  <c r="F557"/>
  <c r="E557"/>
  <c r="D557"/>
  <c r="F556"/>
  <c r="E556"/>
  <c r="D556"/>
  <c r="F555"/>
  <c r="E555"/>
  <c r="D555"/>
  <c r="F551"/>
  <c r="E551"/>
  <c r="F547"/>
  <c r="E547"/>
  <c r="F545"/>
  <c r="F544" s="1"/>
  <c r="F543" s="1"/>
  <c r="F542" s="1"/>
  <c r="E545"/>
  <c r="E544" s="1"/>
  <c r="E543" s="1"/>
  <c r="E542" s="1"/>
  <c r="F539"/>
  <c r="F538" s="1"/>
  <c r="F537" s="1"/>
  <c r="F536" s="1"/>
  <c r="E539"/>
  <c r="E538"/>
  <c r="E537" s="1"/>
  <c r="E536" s="1"/>
  <c r="F534"/>
  <c r="F533" s="1"/>
  <c r="F532" s="1"/>
  <c r="F531" s="1"/>
  <c r="E534"/>
  <c r="E533" s="1"/>
  <c r="E532" s="1"/>
  <c r="E531" s="1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F343"/>
  <c r="F342" s="1"/>
  <c r="F341" s="1"/>
  <c r="F340" s="1"/>
  <c r="F339" s="1"/>
  <c r="E343"/>
  <c r="E342" s="1"/>
  <c r="E341" s="1"/>
  <c r="E340" s="1"/>
  <c r="E339" s="1"/>
  <c r="F337"/>
  <c r="E337"/>
  <c r="F336"/>
  <c r="F335" s="1"/>
  <c r="E336"/>
  <c r="E335" s="1"/>
  <c r="F332"/>
  <c r="E332"/>
  <c r="F330"/>
  <c r="E330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E175"/>
  <c r="E174" s="1"/>
  <c r="E173" s="1"/>
  <c r="E172" s="1"/>
  <c r="E171" s="1"/>
  <c r="E65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F29"/>
  <c r="E29"/>
  <c r="F28"/>
  <c r="E28"/>
  <c r="F23"/>
  <c r="F22" s="1"/>
  <c r="E23"/>
  <c r="E22" s="1"/>
  <c r="E21" s="1"/>
  <c r="F18"/>
  <c r="E18"/>
  <c r="C18"/>
  <c r="D18" s="1"/>
  <c r="F17"/>
  <c r="E17"/>
  <c r="F16"/>
  <c r="E16"/>
  <c r="F15"/>
  <c r="E15"/>
  <c r="F14"/>
  <c r="E14"/>
  <c r="G2269" i="99"/>
  <c r="F2269"/>
  <c r="G2267"/>
  <c r="F2267"/>
  <c r="G2266"/>
  <c r="G2265" s="1"/>
  <c r="G2218" s="1"/>
  <c r="F2266"/>
  <c r="F2265" s="1"/>
  <c r="F2218" s="1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D2236"/>
  <c r="G2235"/>
  <c r="F2235"/>
  <c r="E2235"/>
  <c r="G2234"/>
  <c r="F2234"/>
  <c r="E2234"/>
  <c r="G2233"/>
  <c r="F2233"/>
  <c r="E2233"/>
  <c r="G2232"/>
  <c r="F2232"/>
  <c r="E2232"/>
  <c r="G2231"/>
  <c r="F2231"/>
  <c r="E2231"/>
  <c r="G2230"/>
  <c r="F2230"/>
  <c r="E2230"/>
  <c r="G2229"/>
  <c r="F2229"/>
  <c r="E2229"/>
  <c r="G2228"/>
  <c r="F2228"/>
  <c r="E2228"/>
  <c r="G2227"/>
  <c r="F2227"/>
  <c r="E2227"/>
  <c r="G2226"/>
  <c r="F2226"/>
  <c r="E2226"/>
  <c r="G2225"/>
  <c r="F2225"/>
  <c r="E2225"/>
  <c r="G2224"/>
  <c r="F2224"/>
  <c r="E2224"/>
  <c r="G2223"/>
  <c r="F2223"/>
  <c r="E2223"/>
  <c r="G2222"/>
  <c r="F2222"/>
  <c r="E2222"/>
  <c r="G2221"/>
  <c r="F2221"/>
  <c r="E2221"/>
  <c r="G2220"/>
  <c r="F2220"/>
  <c r="E2220"/>
  <c r="G2219"/>
  <c r="F2219"/>
  <c r="E2219"/>
  <c r="G2216"/>
  <c r="G2215" s="1"/>
  <c r="G2214" s="1"/>
  <c r="D1713" i="45" s="1"/>
  <c r="D1712" s="1"/>
  <c r="F2216" i="99"/>
  <c r="F2215" s="1"/>
  <c r="F2214" s="1"/>
  <c r="C1713" i="45" s="1"/>
  <c r="G2212" i="99"/>
  <c r="G2211" s="1"/>
  <c r="G2210" s="1"/>
  <c r="G2209" s="1"/>
  <c r="F2212"/>
  <c r="F2211"/>
  <c r="F2210" s="1"/>
  <c r="F2209" s="1"/>
  <c r="G2207"/>
  <c r="F2207"/>
  <c r="E2207"/>
  <c r="G2206"/>
  <c r="F2206"/>
  <c r="E2206"/>
  <c r="G2205"/>
  <c r="F2205"/>
  <c r="E2205"/>
  <c r="G2204"/>
  <c r="F2204"/>
  <c r="E2204"/>
  <c r="G2203"/>
  <c r="F2203"/>
  <c r="E2203"/>
  <c r="G2202"/>
  <c r="F2202"/>
  <c r="E2202"/>
  <c r="G2201"/>
  <c r="F2201"/>
  <c r="E2201"/>
  <c r="G2200"/>
  <c r="F2200"/>
  <c r="E2200"/>
  <c r="G2199"/>
  <c r="F2199"/>
  <c r="E2199"/>
  <c r="G2198"/>
  <c r="F2198"/>
  <c r="E2198"/>
  <c r="G2197"/>
  <c r="F2197"/>
  <c r="E2197"/>
  <c r="G2196"/>
  <c r="F2196"/>
  <c r="E2196"/>
  <c r="G2195"/>
  <c r="F2195"/>
  <c r="E2195"/>
  <c r="G2194"/>
  <c r="F2194"/>
  <c r="E2194"/>
  <c r="G2193"/>
  <c r="F2193"/>
  <c r="E2193"/>
  <c r="G2192"/>
  <c r="F2192"/>
  <c r="E2192"/>
  <c r="G2191"/>
  <c r="F2191"/>
  <c r="E2191"/>
  <c r="G2190"/>
  <c r="F2190"/>
  <c r="E2190"/>
  <c r="G2189"/>
  <c r="F2189"/>
  <c r="E2189"/>
  <c r="G2188"/>
  <c r="F2188"/>
  <c r="E2188"/>
  <c r="G2187"/>
  <c r="F2187"/>
  <c r="E2187"/>
  <c r="G2186"/>
  <c r="F2186"/>
  <c r="E2186"/>
  <c r="G2185"/>
  <c r="F2185"/>
  <c r="E2185"/>
  <c r="G2184"/>
  <c r="F2184"/>
  <c r="E2184"/>
  <c r="G2183"/>
  <c r="F2183"/>
  <c r="E2183"/>
  <c r="G2182"/>
  <c r="F2182"/>
  <c r="E2182"/>
  <c r="G2181"/>
  <c r="F2181"/>
  <c r="E2181"/>
  <c r="G2180"/>
  <c r="F2180"/>
  <c r="E2180"/>
  <c r="G2179"/>
  <c r="F2179"/>
  <c r="E2179"/>
  <c r="G2178"/>
  <c r="F2178"/>
  <c r="E2178"/>
  <c r="G2177"/>
  <c r="F2177"/>
  <c r="E2177"/>
  <c r="G2176"/>
  <c r="F2176"/>
  <c r="E2176"/>
  <c r="G2175"/>
  <c r="F2175"/>
  <c r="E2175"/>
  <c r="G2174"/>
  <c r="F2174"/>
  <c r="E2174"/>
  <c r="G2173"/>
  <c r="F2173"/>
  <c r="E2173"/>
  <c r="G2172"/>
  <c r="F2172"/>
  <c r="E2172"/>
  <c r="G2171"/>
  <c r="F2171"/>
  <c r="E2171"/>
  <c r="G2170"/>
  <c r="F2170"/>
  <c r="E2170"/>
  <c r="G2169"/>
  <c r="F2169"/>
  <c r="E2169"/>
  <c r="G2168"/>
  <c r="F2168"/>
  <c r="E2168"/>
  <c r="G2167"/>
  <c r="F2167"/>
  <c r="E2167"/>
  <c r="G2166"/>
  <c r="F2166"/>
  <c r="E2166"/>
  <c r="G2165"/>
  <c r="F2165"/>
  <c r="E2165"/>
  <c r="G2164"/>
  <c r="F2164"/>
  <c r="E2164"/>
  <c r="G2163"/>
  <c r="F2163"/>
  <c r="E2163"/>
  <c r="G2162"/>
  <c r="F2162"/>
  <c r="E2162"/>
  <c r="G2161"/>
  <c r="F2161"/>
  <c r="E2161"/>
  <c r="G2160"/>
  <c r="F2160"/>
  <c r="E2160"/>
  <c r="G2159"/>
  <c r="F2159"/>
  <c r="E2159"/>
  <c r="G2158"/>
  <c r="F2158"/>
  <c r="E2158"/>
  <c r="G2157"/>
  <c r="F2157"/>
  <c r="E2157"/>
  <c r="G2156"/>
  <c r="F2156"/>
  <c r="E2156"/>
  <c r="G2155"/>
  <c r="F2155"/>
  <c r="E2155"/>
  <c r="G2154"/>
  <c r="F2154"/>
  <c r="E2154"/>
  <c r="G2153"/>
  <c r="F2153"/>
  <c r="E2153"/>
  <c r="G2152"/>
  <c r="F2152"/>
  <c r="E2152"/>
  <c r="G2151"/>
  <c r="F2151"/>
  <c r="E2151"/>
  <c r="G2150"/>
  <c r="F2150"/>
  <c r="E2150"/>
  <c r="G2149"/>
  <c r="F2149"/>
  <c r="E2149"/>
  <c r="G2148"/>
  <c r="F2148"/>
  <c r="E2148"/>
  <c r="G2147"/>
  <c r="F2147"/>
  <c r="E2147"/>
  <c r="G2146"/>
  <c r="F2146"/>
  <c r="E2146"/>
  <c r="G2145"/>
  <c r="F2145"/>
  <c r="E2145"/>
  <c r="G2144"/>
  <c r="F2144"/>
  <c r="E2144"/>
  <c r="G2143"/>
  <c r="F2143"/>
  <c r="E2143"/>
  <c r="G2142"/>
  <c r="F2142"/>
  <c r="E2142"/>
  <c r="G2141"/>
  <c r="F2141"/>
  <c r="E2141"/>
  <c r="G2140"/>
  <c r="F2140"/>
  <c r="E2140"/>
  <c r="G2139"/>
  <c r="F2139"/>
  <c r="E2139"/>
  <c r="G2138"/>
  <c r="F2138"/>
  <c r="E2138"/>
  <c r="G2137"/>
  <c r="F2137"/>
  <c r="E2137"/>
  <c r="G2136"/>
  <c r="F2136"/>
  <c r="E2136"/>
  <c r="G2135"/>
  <c r="F2135"/>
  <c r="E2135"/>
  <c r="G2134"/>
  <c r="F2134"/>
  <c r="E2134"/>
  <c r="G2133"/>
  <c r="F2133"/>
  <c r="E2133"/>
  <c r="G2132"/>
  <c r="F2132"/>
  <c r="E2132"/>
  <c r="G2131"/>
  <c r="F2131"/>
  <c r="E2131"/>
  <c r="G2130"/>
  <c r="F2130"/>
  <c r="E2130"/>
  <c r="G2129"/>
  <c r="F2129"/>
  <c r="E2129"/>
  <c r="G2128"/>
  <c r="F2128"/>
  <c r="E2128"/>
  <c r="G2127"/>
  <c r="F2127"/>
  <c r="E2127"/>
  <c r="G2126"/>
  <c r="F2126"/>
  <c r="E2126"/>
  <c r="G2125"/>
  <c r="F2125"/>
  <c r="E2125"/>
  <c r="G2124"/>
  <c r="F2124"/>
  <c r="E2124"/>
  <c r="G2123"/>
  <c r="F2123"/>
  <c r="E2123"/>
  <c r="G2122"/>
  <c r="F2122"/>
  <c r="E2122"/>
  <c r="G2121"/>
  <c r="F2121"/>
  <c r="E2121"/>
  <c r="G2120"/>
  <c r="F2120"/>
  <c r="E2120"/>
  <c r="G2119"/>
  <c r="F2119"/>
  <c r="E2119"/>
  <c r="G2118"/>
  <c r="F2118"/>
  <c r="E2118"/>
  <c r="G2117"/>
  <c r="F2117"/>
  <c r="E2117"/>
  <c r="G2116"/>
  <c r="F2116"/>
  <c r="E2116"/>
  <c r="G2115"/>
  <c r="F2115"/>
  <c r="E2115"/>
  <c r="G2114"/>
  <c r="F2114"/>
  <c r="E2114"/>
  <c r="G2113"/>
  <c r="F2113"/>
  <c r="E2113"/>
  <c r="G2112"/>
  <c r="F2112"/>
  <c r="E2112"/>
  <c r="G2111"/>
  <c r="F2111"/>
  <c r="E2111"/>
  <c r="G2110"/>
  <c r="F2110"/>
  <c r="E2110"/>
  <c r="G2109"/>
  <c r="F2109"/>
  <c r="E2109"/>
  <c r="G2108"/>
  <c r="F2108"/>
  <c r="E2108"/>
  <c r="G2107"/>
  <c r="F2107"/>
  <c r="E2107"/>
  <c r="G2106"/>
  <c r="F2106"/>
  <c r="E2106"/>
  <c r="G2105"/>
  <c r="F2105"/>
  <c r="E2105"/>
  <c r="G2104"/>
  <c r="F2104"/>
  <c r="E2104"/>
  <c r="G2103"/>
  <c r="F2103"/>
  <c r="E2103"/>
  <c r="G2102"/>
  <c r="F2102"/>
  <c r="E2102"/>
  <c r="G2101"/>
  <c r="F2101"/>
  <c r="E2101"/>
  <c r="G2100"/>
  <c r="F2100"/>
  <c r="E2100"/>
  <c r="G2099"/>
  <c r="F2099"/>
  <c r="E2099"/>
  <c r="G2098"/>
  <c r="F2098"/>
  <c r="E2098"/>
  <c r="G2097"/>
  <c r="F2097"/>
  <c r="E2097"/>
  <c r="G2096"/>
  <c r="F2096"/>
  <c r="E2096"/>
  <c r="G2095"/>
  <c r="F2095"/>
  <c r="D2095"/>
  <c r="E2095" s="1"/>
  <c r="G2094"/>
  <c r="F2094"/>
  <c r="D2094"/>
  <c r="E2094" s="1"/>
  <c r="G2093"/>
  <c r="F2093"/>
  <c r="D2093"/>
  <c r="E2093" s="1"/>
  <c r="G2092"/>
  <c r="F2092"/>
  <c r="D2092"/>
  <c r="E2092" s="1"/>
  <c r="G2089"/>
  <c r="G2088" s="1"/>
  <c r="G2087" s="1"/>
  <c r="F2089"/>
  <c r="F2088"/>
  <c r="F2087" s="1"/>
  <c r="G2085"/>
  <c r="F2085"/>
  <c r="F2084" s="1"/>
  <c r="F2083" s="1"/>
  <c r="F2082" s="1"/>
  <c r="G2084"/>
  <c r="G2083" s="1"/>
  <c r="G2082" s="1"/>
  <c r="G2080"/>
  <c r="F2080"/>
  <c r="F2079" s="1"/>
  <c r="F2078" s="1"/>
  <c r="F2077" s="1"/>
  <c r="F2076" s="1"/>
  <c r="F1665" s="1"/>
  <c r="G2079"/>
  <c r="G2078" s="1"/>
  <c r="G2077" s="1"/>
  <c r="G2076" s="1"/>
  <c r="G1665" s="1"/>
  <c r="G1664" s="1"/>
  <c r="G2075"/>
  <c r="F2075"/>
  <c r="E2075"/>
  <c r="G2074"/>
  <c r="F2074"/>
  <c r="E2074"/>
  <c r="G2073"/>
  <c r="F2073"/>
  <c r="E2073"/>
  <c r="G2072"/>
  <c r="F2072"/>
  <c r="E2072"/>
  <c r="G2071"/>
  <c r="F2071"/>
  <c r="E2071"/>
  <c r="G2070"/>
  <c r="F2070"/>
  <c r="E2070"/>
  <c r="G2069"/>
  <c r="F2069"/>
  <c r="E2069"/>
  <c r="G2068"/>
  <c r="F2068"/>
  <c r="E2068"/>
  <c r="G2067"/>
  <c r="F2067"/>
  <c r="E2067"/>
  <c r="G2066"/>
  <c r="F2066"/>
  <c r="E2066"/>
  <c r="G2065"/>
  <c r="F2065"/>
  <c r="E2065"/>
  <c r="G2064"/>
  <c r="F2064"/>
  <c r="E2064"/>
  <c r="G2063"/>
  <c r="F2063"/>
  <c r="E2063"/>
  <c r="G2062"/>
  <c r="F2062"/>
  <c r="E2062"/>
  <c r="G2061"/>
  <c r="F2061"/>
  <c r="E2061"/>
  <c r="G2060"/>
  <c r="F2060"/>
  <c r="E2060"/>
  <c r="G2059"/>
  <c r="F2059"/>
  <c r="E2059"/>
  <c r="G2058"/>
  <c r="F2058"/>
  <c r="E2058"/>
  <c r="G2057"/>
  <c r="F2057"/>
  <c r="E2057"/>
  <c r="G2056"/>
  <c r="F2056"/>
  <c r="E2056"/>
  <c r="G2055"/>
  <c r="F2055"/>
  <c r="E2055"/>
  <c r="G2054"/>
  <c r="F2054"/>
  <c r="E2054"/>
  <c r="G2053"/>
  <c r="F2053"/>
  <c r="E2053"/>
  <c r="G2052"/>
  <c r="F2052"/>
  <c r="E2052"/>
  <c r="G2051"/>
  <c r="F2051"/>
  <c r="E2051"/>
  <c r="G2050"/>
  <c r="F2050"/>
  <c r="E2050"/>
  <c r="G2049"/>
  <c r="F2049"/>
  <c r="E2049"/>
  <c r="G2048"/>
  <c r="F2048"/>
  <c r="E2048"/>
  <c r="G2047"/>
  <c r="F2047"/>
  <c r="E2047"/>
  <c r="G2046"/>
  <c r="F2046"/>
  <c r="E2046"/>
  <c r="G2045"/>
  <c r="F2045"/>
  <c r="E2045"/>
  <c r="G2044"/>
  <c r="F2044"/>
  <c r="E2044"/>
  <c r="G2043"/>
  <c r="F2043"/>
  <c r="E2043"/>
  <c r="G2042"/>
  <c r="F2042"/>
  <c r="E2042"/>
  <c r="G2041"/>
  <c r="F2041"/>
  <c r="E2041"/>
  <c r="G2040"/>
  <c r="F2040"/>
  <c r="E2040"/>
  <c r="G2039"/>
  <c r="F2039"/>
  <c r="E2039"/>
  <c r="G2038"/>
  <c r="F2038"/>
  <c r="E2038"/>
  <c r="G2037"/>
  <c r="F2037"/>
  <c r="E2037"/>
  <c r="G2036"/>
  <c r="F2036"/>
  <c r="E2036"/>
  <c r="G2035"/>
  <c r="F2035"/>
  <c r="E2035"/>
  <c r="G2034"/>
  <c r="F2034"/>
  <c r="E2034"/>
  <c r="G2033"/>
  <c r="F2033"/>
  <c r="E2033"/>
  <c r="G2032"/>
  <c r="F2032"/>
  <c r="E2032"/>
  <c r="G2031"/>
  <c r="F2031"/>
  <c r="E2031"/>
  <c r="G2030"/>
  <c r="F2030"/>
  <c r="E2030"/>
  <c r="G2029"/>
  <c r="F2029"/>
  <c r="E2029"/>
  <c r="G2028"/>
  <c r="F2028"/>
  <c r="E2028"/>
  <c r="G2027"/>
  <c r="F2027"/>
  <c r="E2027"/>
  <c r="G2026"/>
  <c r="F2026"/>
  <c r="E2026"/>
  <c r="G2025"/>
  <c r="F2025"/>
  <c r="E2025"/>
  <c r="G2024"/>
  <c r="F2024"/>
  <c r="E2024"/>
  <c r="G2023"/>
  <c r="F2023"/>
  <c r="E2023"/>
  <c r="G2022"/>
  <c r="F2022"/>
  <c r="E2022"/>
  <c r="G2021"/>
  <c r="F2021"/>
  <c r="E2021"/>
  <c r="G2020"/>
  <c r="F2020"/>
  <c r="E2020"/>
  <c r="G2019"/>
  <c r="F2019"/>
  <c r="E2019"/>
  <c r="G2018"/>
  <c r="F2018"/>
  <c r="E2018"/>
  <c r="G2017"/>
  <c r="F2017"/>
  <c r="E2017"/>
  <c r="G2016"/>
  <c r="F2016"/>
  <c r="E2016"/>
  <c r="G2015"/>
  <c r="F2015"/>
  <c r="E2015"/>
  <c r="G2014"/>
  <c r="F2014"/>
  <c r="E2014"/>
  <c r="G2013"/>
  <c r="F2013"/>
  <c r="E2013"/>
  <c r="G2012"/>
  <c r="F2012"/>
  <c r="E2012"/>
  <c r="G2011"/>
  <c r="F2011"/>
  <c r="E2011"/>
  <c r="G2010"/>
  <c r="F2010"/>
  <c r="E2010"/>
  <c r="G2009"/>
  <c r="F2009"/>
  <c r="E2009"/>
  <c r="G2008"/>
  <c r="F2008"/>
  <c r="E2008"/>
  <c r="G2007"/>
  <c r="F2007"/>
  <c r="E2007"/>
  <c r="G2006"/>
  <c r="F2006"/>
  <c r="E2006"/>
  <c r="G2005"/>
  <c r="F2005"/>
  <c r="E2005"/>
  <c r="G2004"/>
  <c r="F2004"/>
  <c r="E2004"/>
  <c r="G2003"/>
  <c r="F2003"/>
  <c r="E2003"/>
  <c r="G2002"/>
  <c r="F2002"/>
  <c r="E2002"/>
  <c r="G2001"/>
  <c r="F2001"/>
  <c r="E2001"/>
  <c r="G2000"/>
  <c r="F2000"/>
  <c r="E2000"/>
  <c r="G1999"/>
  <c r="F1999"/>
  <c r="E1999"/>
  <c r="G1998"/>
  <c r="F1998"/>
  <c r="E1998"/>
  <c r="G1997"/>
  <c r="F1997"/>
  <c r="E1997"/>
  <c r="G1996"/>
  <c r="F1996"/>
  <c r="E1996"/>
  <c r="G1995"/>
  <c r="F1995"/>
  <c r="E1995"/>
  <c r="G1994"/>
  <c r="F1994"/>
  <c r="E1994"/>
  <c r="G1993"/>
  <c r="F1993"/>
  <c r="E1993"/>
  <c r="G1992"/>
  <c r="F1992"/>
  <c r="E1992"/>
  <c r="G1991"/>
  <c r="F1991"/>
  <c r="E1991"/>
  <c r="G1990"/>
  <c r="F1990"/>
  <c r="E1990"/>
  <c r="G1989"/>
  <c r="F1989"/>
  <c r="E1989"/>
  <c r="G1988"/>
  <c r="F1988"/>
  <c r="E1988"/>
  <c r="G1987"/>
  <c r="F1987"/>
  <c r="E1987"/>
  <c r="G1986"/>
  <c r="F1986"/>
  <c r="E1986"/>
  <c r="G1985"/>
  <c r="F1985"/>
  <c r="E1985"/>
  <c r="G1984"/>
  <c r="F1984"/>
  <c r="E1984"/>
  <c r="G1983"/>
  <c r="F1983"/>
  <c r="E1983"/>
  <c r="G1982"/>
  <c r="F1982"/>
  <c r="E1982"/>
  <c r="G1981"/>
  <c r="F1981"/>
  <c r="E1981"/>
  <c r="G1980"/>
  <c r="F1980"/>
  <c r="E1980"/>
  <c r="G1979"/>
  <c r="F1979"/>
  <c r="E1979"/>
  <c r="G1978"/>
  <c r="F1978"/>
  <c r="E1978"/>
  <c r="G1977"/>
  <c r="F1977"/>
  <c r="E1977"/>
  <c r="G1976"/>
  <c r="F1976"/>
  <c r="E1976"/>
  <c r="G1975"/>
  <c r="F1975"/>
  <c r="E1975"/>
  <c r="G1974"/>
  <c r="F1974"/>
  <c r="E1974"/>
  <c r="G1973"/>
  <c r="F1973"/>
  <c r="E1973"/>
  <c r="G1972"/>
  <c r="F1972"/>
  <c r="E1972"/>
  <c r="G1971"/>
  <c r="F1971"/>
  <c r="E1971"/>
  <c r="G1970"/>
  <c r="F1970"/>
  <c r="E1970"/>
  <c r="G1969"/>
  <c r="F1969"/>
  <c r="E1969"/>
  <c r="G1968"/>
  <c r="F1968"/>
  <c r="E1968"/>
  <c r="G1967"/>
  <c r="F1967"/>
  <c r="E1967"/>
  <c r="G1966"/>
  <c r="F1966"/>
  <c r="E1966"/>
  <c r="G1965"/>
  <c r="F1965"/>
  <c r="E1965"/>
  <c r="G1964"/>
  <c r="F1964"/>
  <c r="E1964"/>
  <c r="G1963"/>
  <c r="F1963"/>
  <c r="E1963"/>
  <c r="G1962"/>
  <c r="F1962"/>
  <c r="E1962"/>
  <c r="G1961"/>
  <c r="F1961"/>
  <c r="E1961"/>
  <c r="G1960"/>
  <c r="F1960"/>
  <c r="E1960"/>
  <c r="G1959"/>
  <c r="F1959"/>
  <c r="E1959"/>
  <c r="G1958"/>
  <c r="F1958"/>
  <c r="E1958"/>
  <c r="G1957"/>
  <c r="F1957"/>
  <c r="E1957"/>
  <c r="G1956"/>
  <c r="F1956"/>
  <c r="E1956"/>
  <c r="G1955"/>
  <c r="F1955"/>
  <c r="E1955"/>
  <c r="G1954"/>
  <c r="F1954"/>
  <c r="E1954"/>
  <c r="G1953"/>
  <c r="F1953"/>
  <c r="E1953"/>
  <c r="G1952"/>
  <c r="F1952"/>
  <c r="E1952"/>
  <c r="G1951"/>
  <c r="F1951"/>
  <c r="E1951"/>
  <c r="G1950"/>
  <c r="F1950"/>
  <c r="E1950"/>
  <c r="G1949"/>
  <c r="F1949"/>
  <c r="E1949"/>
  <c r="G1948"/>
  <c r="F1948"/>
  <c r="E1948"/>
  <c r="G1947"/>
  <c r="F1947"/>
  <c r="E1947"/>
  <c r="G1946"/>
  <c r="F1946"/>
  <c r="E1946"/>
  <c r="G1945"/>
  <c r="F1945"/>
  <c r="E1945"/>
  <c r="G1944"/>
  <c r="F1944"/>
  <c r="E1944"/>
  <c r="G1943"/>
  <c r="F1943"/>
  <c r="E1943"/>
  <c r="G1942"/>
  <c r="F1942"/>
  <c r="E1942"/>
  <c r="G1941"/>
  <c r="F1941"/>
  <c r="E1941"/>
  <c r="G1940"/>
  <c r="F1940"/>
  <c r="E1940"/>
  <c r="G1939"/>
  <c r="F1939"/>
  <c r="E1939"/>
  <c r="G1938"/>
  <c r="F1938"/>
  <c r="E1938"/>
  <c r="G1937"/>
  <c r="F1937"/>
  <c r="E1937"/>
  <c r="G1936"/>
  <c r="F1936"/>
  <c r="E1936"/>
  <c r="G1935"/>
  <c r="F1935"/>
  <c r="E1935"/>
  <c r="G1934"/>
  <c r="F1934"/>
  <c r="E1934"/>
  <c r="G1933"/>
  <c r="F1933"/>
  <c r="E1933"/>
  <c r="G1932"/>
  <c r="F1932"/>
  <c r="E1932"/>
  <c r="G1931"/>
  <c r="F1931"/>
  <c r="E1931"/>
  <c r="G1930"/>
  <c r="F1930"/>
  <c r="E1930"/>
  <c r="G1929"/>
  <c r="F1929"/>
  <c r="E1929"/>
  <c r="G1928"/>
  <c r="F1928"/>
  <c r="E1928"/>
  <c r="G1927"/>
  <c r="F1927"/>
  <c r="E1927"/>
  <c r="G1926"/>
  <c r="F1926"/>
  <c r="E1926"/>
  <c r="G1925"/>
  <c r="F1925"/>
  <c r="E1925"/>
  <c r="G1924"/>
  <c r="F1924"/>
  <c r="E1924"/>
  <c r="G1923"/>
  <c r="F1923"/>
  <c r="E1923"/>
  <c r="G1922"/>
  <c r="F1922"/>
  <c r="E1922"/>
  <c r="G1921"/>
  <c r="F1921"/>
  <c r="E1921"/>
  <c r="G1920"/>
  <c r="F1920"/>
  <c r="E1920"/>
  <c r="G1919"/>
  <c r="F1919"/>
  <c r="E1919"/>
  <c r="G1918"/>
  <c r="F1918"/>
  <c r="E1918"/>
  <c r="G1917"/>
  <c r="F1917"/>
  <c r="E1917"/>
  <c r="G1916"/>
  <c r="F1916"/>
  <c r="E1916"/>
  <c r="G1915"/>
  <c r="F1915"/>
  <c r="E1915"/>
  <c r="G1914"/>
  <c r="F1914"/>
  <c r="E1914"/>
  <c r="G1913"/>
  <c r="F1913"/>
  <c r="E1913"/>
  <c r="G1912"/>
  <c r="F1912"/>
  <c r="E1912"/>
  <c r="G1911"/>
  <c r="F1911"/>
  <c r="E1911"/>
  <c r="G1910"/>
  <c r="F1910"/>
  <c r="E1910"/>
  <c r="G1909"/>
  <c r="F1909"/>
  <c r="E1909"/>
  <c r="G1908"/>
  <c r="F1908"/>
  <c r="E1908"/>
  <c r="G1907"/>
  <c r="F1907"/>
  <c r="E1907"/>
  <c r="G1906"/>
  <c r="F1906"/>
  <c r="E1906"/>
  <c r="G1905"/>
  <c r="F1905"/>
  <c r="E1905"/>
  <c r="G1904"/>
  <c r="F1904"/>
  <c r="E1904"/>
  <c r="G1903"/>
  <c r="F1903"/>
  <c r="E1903"/>
  <c r="G1902"/>
  <c r="F1902"/>
  <c r="E1902"/>
  <c r="G1901"/>
  <c r="F1901"/>
  <c r="E1901"/>
  <c r="G1900"/>
  <c r="F1900"/>
  <c r="E1900"/>
  <c r="G1899"/>
  <c r="F1899"/>
  <c r="E1899"/>
  <c r="G1898"/>
  <c r="F1898"/>
  <c r="E1898"/>
  <c r="G1897"/>
  <c r="F1897"/>
  <c r="E1897"/>
  <c r="G1896"/>
  <c r="F1896"/>
  <c r="E1896"/>
  <c r="G1895"/>
  <c r="F1895"/>
  <c r="E1895"/>
  <c r="G1894"/>
  <c r="F1894"/>
  <c r="E1894"/>
  <c r="G1893"/>
  <c r="F1893"/>
  <c r="E1893"/>
  <c r="G1892"/>
  <c r="F1892"/>
  <c r="E1892"/>
  <c r="G1891"/>
  <c r="F1891"/>
  <c r="E1891"/>
  <c r="G1890"/>
  <c r="F1890"/>
  <c r="E1890"/>
  <c r="G1889"/>
  <c r="F1889"/>
  <c r="E1889"/>
  <c r="G1888"/>
  <c r="F1888"/>
  <c r="E1888"/>
  <c r="G1887"/>
  <c r="F1887"/>
  <c r="E1887"/>
  <c r="G1886"/>
  <c r="F1886"/>
  <c r="E1886"/>
  <c r="G1885"/>
  <c r="F1885"/>
  <c r="E1885"/>
  <c r="G1884"/>
  <c r="F1884"/>
  <c r="E1884"/>
  <c r="G1883"/>
  <c r="F1883"/>
  <c r="E1883"/>
  <c r="G1882"/>
  <c r="F1882"/>
  <c r="E1882"/>
  <c r="G1881"/>
  <c r="F1881"/>
  <c r="E1881"/>
  <c r="G1880"/>
  <c r="F1880"/>
  <c r="E1880"/>
  <c r="G1879"/>
  <c r="F1879"/>
  <c r="E1879"/>
  <c r="G1878"/>
  <c r="F1878"/>
  <c r="E1878"/>
  <c r="G1877"/>
  <c r="F1877"/>
  <c r="E1877"/>
  <c r="G1876"/>
  <c r="F1876"/>
  <c r="E1876"/>
  <c r="G1875"/>
  <c r="F1875"/>
  <c r="E1875"/>
  <c r="G1874"/>
  <c r="F1874"/>
  <c r="E1874"/>
  <c r="G1873"/>
  <c r="F1873"/>
  <c r="E1873"/>
  <c r="G1872"/>
  <c r="F1872"/>
  <c r="E1872"/>
  <c r="G1871"/>
  <c r="F1871"/>
  <c r="E1871"/>
  <c r="G1870"/>
  <c r="F1870"/>
  <c r="E1870"/>
  <c r="G1869"/>
  <c r="F1869"/>
  <c r="E1869"/>
  <c r="G1868"/>
  <c r="F1868"/>
  <c r="E1868"/>
  <c r="G1867"/>
  <c r="F1867"/>
  <c r="E1867"/>
  <c r="G1866"/>
  <c r="F1866"/>
  <c r="E1866"/>
  <c r="G1865"/>
  <c r="F1865"/>
  <c r="E1865"/>
  <c r="G1864"/>
  <c r="F1864"/>
  <c r="E1864"/>
  <c r="G1863"/>
  <c r="F1863"/>
  <c r="E1863"/>
  <c r="G1862"/>
  <c r="F1862"/>
  <c r="E1862"/>
  <c r="G1861"/>
  <c r="F1861"/>
  <c r="E1861"/>
  <c r="G1860"/>
  <c r="F1860"/>
  <c r="E1860"/>
  <c r="G1859"/>
  <c r="F1859"/>
  <c r="E1859"/>
  <c r="G1858"/>
  <c r="F1858"/>
  <c r="E1858"/>
  <c r="G1857"/>
  <c r="F1857"/>
  <c r="E1857"/>
  <c r="G1856"/>
  <c r="F1856"/>
  <c r="E1856"/>
  <c r="G1855"/>
  <c r="F1855"/>
  <c r="E1855"/>
  <c r="G1854"/>
  <c r="F1854"/>
  <c r="E1854"/>
  <c r="G1853"/>
  <c r="F1853"/>
  <c r="E1853"/>
  <c r="G1852"/>
  <c r="F1852"/>
  <c r="E1852"/>
  <c r="G1851"/>
  <c r="F1851"/>
  <c r="E1851"/>
  <c r="G1850"/>
  <c r="F1850"/>
  <c r="E1850"/>
  <c r="G1849"/>
  <c r="F1849"/>
  <c r="E1849"/>
  <c r="G1848"/>
  <c r="F1848"/>
  <c r="E1848"/>
  <c r="G1847"/>
  <c r="F1847"/>
  <c r="E1847"/>
  <c r="G1846"/>
  <c r="F1846"/>
  <c r="E1846"/>
  <c r="G1845"/>
  <c r="F1845"/>
  <c r="E1845"/>
  <c r="G1844"/>
  <c r="F1844"/>
  <c r="E1844"/>
  <c r="G1843"/>
  <c r="F1843"/>
  <c r="E1843"/>
  <c r="G1842"/>
  <c r="F1842"/>
  <c r="E1842"/>
  <c r="G1841"/>
  <c r="F1841"/>
  <c r="E1841"/>
  <c r="G1840"/>
  <c r="F1840"/>
  <c r="E1840"/>
  <c r="G1839"/>
  <c r="F1839"/>
  <c r="E1839"/>
  <c r="G1838"/>
  <c r="F1838"/>
  <c r="E1838"/>
  <c r="G1837"/>
  <c r="F1837"/>
  <c r="E1837"/>
  <c r="G1836"/>
  <c r="F1836"/>
  <c r="E1836"/>
  <c r="G1835"/>
  <c r="F1835"/>
  <c r="E1835"/>
  <c r="G1834"/>
  <c r="F1834"/>
  <c r="E1834"/>
  <c r="G1833"/>
  <c r="F1833"/>
  <c r="E1833"/>
  <c r="G1832"/>
  <c r="F1832"/>
  <c r="E1832"/>
  <c r="G1831"/>
  <c r="F1831"/>
  <c r="E1831"/>
  <c r="G1830"/>
  <c r="F1830"/>
  <c r="E1830"/>
  <c r="G1829"/>
  <c r="F1829"/>
  <c r="E1829"/>
  <c r="G1828"/>
  <c r="F1828"/>
  <c r="E1828"/>
  <c r="G1827"/>
  <c r="F1827"/>
  <c r="E1827"/>
  <c r="G1826"/>
  <c r="F1826"/>
  <c r="E1826"/>
  <c r="G1825"/>
  <c r="F1825"/>
  <c r="E1825"/>
  <c r="G1824"/>
  <c r="F1824"/>
  <c r="E1824"/>
  <c r="G1823"/>
  <c r="F1823"/>
  <c r="E1823"/>
  <c r="G1822"/>
  <c r="F1822"/>
  <c r="E1822"/>
  <c r="G1821"/>
  <c r="F1821"/>
  <c r="E1821"/>
  <c r="G1820"/>
  <c r="F1820"/>
  <c r="E1820"/>
  <c r="G1819"/>
  <c r="F1819"/>
  <c r="E1819"/>
  <c r="G1818"/>
  <c r="F1818"/>
  <c r="E1818"/>
  <c r="G1817"/>
  <c r="F1817"/>
  <c r="E1817"/>
  <c r="G1816"/>
  <c r="F1816"/>
  <c r="E1816"/>
  <c r="G1815"/>
  <c r="F1815"/>
  <c r="E1815"/>
  <c r="G1814"/>
  <c r="F1814"/>
  <c r="E1814"/>
  <c r="G1813"/>
  <c r="F1813"/>
  <c r="E1813"/>
  <c r="G1812"/>
  <c r="F1812"/>
  <c r="E1812"/>
  <c r="G1811"/>
  <c r="F1811"/>
  <c r="E1811"/>
  <c r="G1810"/>
  <c r="F1810"/>
  <c r="E1810"/>
  <c r="G1809"/>
  <c r="F1809"/>
  <c r="E1809"/>
  <c r="G1808"/>
  <c r="F1808"/>
  <c r="E1808"/>
  <c r="G1807"/>
  <c r="F1807"/>
  <c r="E1807"/>
  <c r="G1806"/>
  <c r="F1806"/>
  <c r="E1806"/>
  <c r="G1805"/>
  <c r="F1805"/>
  <c r="E1805"/>
  <c r="G1804"/>
  <c r="F1804"/>
  <c r="E1804"/>
  <c r="G1803"/>
  <c r="F1803"/>
  <c r="E1803"/>
  <c r="G1802"/>
  <c r="F1802"/>
  <c r="E1802"/>
  <c r="G1801"/>
  <c r="F1801"/>
  <c r="E1801"/>
  <c r="G1800"/>
  <c r="F1800"/>
  <c r="E1800"/>
  <c r="G1799"/>
  <c r="F1799"/>
  <c r="E1799"/>
  <c r="G1798"/>
  <c r="F1798"/>
  <c r="E1798"/>
  <c r="G1797"/>
  <c r="F1797"/>
  <c r="E1797"/>
  <c r="G1796"/>
  <c r="F1796"/>
  <c r="E1796"/>
  <c r="G1795"/>
  <c r="F1795"/>
  <c r="E1795"/>
  <c r="G1794"/>
  <c r="F1794"/>
  <c r="E1794"/>
  <c r="G1793"/>
  <c r="F1793"/>
  <c r="E1793"/>
  <c r="G1792"/>
  <c r="F1792"/>
  <c r="E1792"/>
  <c r="G1791"/>
  <c r="F1791"/>
  <c r="E1791"/>
  <c r="G1790"/>
  <c r="F1790"/>
  <c r="E1790"/>
  <c r="G1789"/>
  <c r="F1789"/>
  <c r="E1789"/>
  <c r="G1788"/>
  <c r="F1788"/>
  <c r="E1788"/>
  <c r="G1787"/>
  <c r="F1787"/>
  <c r="E1787"/>
  <c r="G1786"/>
  <c r="F1786"/>
  <c r="E1786"/>
  <c r="G1785"/>
  <c r="F1785"/>
  <c r="E1785"/>
  <c r="G1784"/>
  <c r="F1784"/>
  <c r="E1784"/>
  <c r="G1783"/>
  <c r="F1783"/>
  <c r="E1783"/>
  <c r="G1782"/>
  <c r="F1782"/>
  <c r="E1782"/>
  <c r="G1781"/>
  <c r="F1781"/>
  <c r="E1781"/>
  <c r="G1780"/>
  <c r="F1780"/>
  <c r="E1780"/>
  <c r="G1779"/>
  <c r="F1779"/>
  <c r="E1779"/>
  <c r="G1778"/>
  <c r="F1778"/>
  <c r="E1778"/>
  <c r="G1777"/>
  <c r="F1777"/>
  <c r="E1777"/>
  <c r="G1776"/>
  <c r="F1776"/>
  <c r="E1776"/>
  <c r="G1775"/>
  <c r="F1775"/>
  <c r="E1775"/>
  <c r="G1774"/>
  <c r="F1774"/>
  <c r="E1774"/>
  <c r="G1773"/>
  <c r="F1773"/>
  <c r="E1773"/>
  <c r="G1772"/>
  <c r="F1772"/>
  <c r="E1772"/>
  <c r="G1771"/>
  <c r="F1771"/>
  <c r="E1771"/>
  <c r="G1770"/>
  <c r="F1770"/>
  <c r="E1770"/>
  <c r="G1769"/>
  <c r="F1769"/>
  <c r="E1769"/>
  <c r="G1768"/>
  <c r="F1768"/>
  <c r="E1768"/>
  <c r="G1767"/>
  <c r="F1767"/>
  <c r="E1767"/>
  <c r="G1766"/>
  <c r="F1766"/>
  <c r="E1766"/>
  <c r="G1765"/>
  <c r="F1765"/>
  <c r="E1765"/>
  <c r="G1764"/>
  <c r="F1764"/>
  <c r="E1764"/>
  <c r="G1763"/>
  <c r="F1763"/>
  <c r="E1763"/>
  <c r="G1762"/>
  <c r="F1762"/>
  <c r="E1762"/>
  <c r="G1761"/>
  <c r="F1761"/>
  <c r="E1761"/>
  <c r="G1760"/>
  <c r="F1760"/>
  <c r="E1760"/>
  <c r="G1759"/>
  <c r="F1759"/>
  <c r="E1759"/>
  <c r="G1758"/>
  <c r="F1758"/>
  <c r="E1758"/>
  <c r="G1757"/>
  <c r="F1757"/>
  <c r="E1757"/>
  <c r="G1756"/>
  <c r="F1756"/>
  <c r="E1756"/>
  <c r="G1755"/>
  <c r="F1755"/>
  <c r="E1755"/>
  <c r="G1754"/>
  <c r="F1754"/>
  <c r="E1754"/>
  <c r="G1753"/>
  <c r="F1753"/>
  <c r="E1753"/>
  <c r="G1752"/>
  <c r="F1752"/>
  <c r="E1752"/>
  <c r="G1751"/>
  <c r="F1751"/>
  <c r="E1751"/>
  <c r="G1750"/>
  <c r="F1750"/>
  <c r="E1750"/>
  <c r="G1749"/>
  <c r="F1749"/>
  <c r="E1749"/>
  <c r="G1748"/>
  <c r="F1748"/>
  <c r="E1748"/>
  <c r="G1747"/>
  <c r="F1747"/>
  <c r="E1747"/>
  <c r="G1746"/>
  <c r="F1746"/>
  <c r="E1746"/>
  <c r="G1745"/>
  <c r="F1745"/>
  <c r="E1745"/>
  <c r="G1744"/>
  <c r="F1744"/>
  <c r="E1744"/>
  <c r="G1743"/>
  <c r="F1743"/>
  <c r="E1743"/>
  <c r="G1742"/>
  <c r="F1742"/>
  <c r="E1742"/>
  <c r="G1741"/>
  <c r="F1741"/>
  <c r="E1741"/>
  <c r="G1740"/>
  <c r="F1740"/>
  <c r="E1740"/>
  <c r="G1739"/>
  <c r="F1739"/>
  <c r="E1739"/>
  <c r="G1738"/>
  <c r="F1738"/>
  <c r="E1738"/>
  <c r="G1737"/>
  <c r="F1737"/>
  <c r="E1737"/>
  <c r="G1736"/>
  <c r="F1736"/>
  <c r="E1736"/>
  <c r="G1735"/>
  <c r="F1735"/>
  <c r="E1735"/>
  <c r="G1734"/>
  <c r="F1734"/>
  <c r="E1734"/>
  <c r="G1733"/>
  <c r="F1733"/>
  <c r="E1733"/>
  <c r="G1732"/>
  <c r="F1732"/>
  <c r="E1732"/>
  <c r="G1731"/>
  <c r="F1731"/>
  <c r="E1731"/>
  <c r="G1730"/>
  <c r="F1730"/>
  <c r="E1730"/>
  <c r="G1729"/>
  <c r="F1729"/>
  <c r="E1729"/>
  <c r="G1728"/>
  <c r="F1728"/>
  <c r="E1728"/>
  <c r="G1727"/>
  <c r="F1727"/>
  <c r="E1727"/>
  <c r="G1726"/>
  <c r="F1726"/>
  <c r="E1726"/>
  <c r="G1725"/>
  <c r="F1725"/>
  <c r="E1725"/>
  <c r="G1724"/>
  <c r="F1724"/>
  <c r="E1724"/>
  <c r="G1723"/>
  <c r="F1723"/>
  <c r="E1723"/>
  <c r="G1722"/>
  <c r="F1722"/>
  <c r="E1722"/>
  <c r="G1721"/>
  <c r="F1721"/>
  <c r="E1721"/>
  <c r="G1720"/>
  <c r="F1720"/>
  <c r="E1720"/>
  <c r="G1719"/>
  <c r="F1719"/>
  <c r="E1719"/>
  <c r="G1718"/>
  <c r="F1718"/>
  <c r="E1718"/>
  <c r="G1717"/>
  <c r="F1717"/>
  <c r="E1717"/>
  <c r="G1716"/>
  <c r="F1716"/>
  <c r="E1716"/>
  <c r="G1715"/>
  <c r="F1715"/>
  <c r="E1715"/>
  <c r="G1714"/>
  <c r="F1714"/>
  <c r="E1714"/>
  <c r="G1713"/>
  <c r="F1713"/>
  <c r="E1713"/>
  <c r="G1712"/>
  <c r="F1712"/>
  <c r="E1712"/>
  <c r="G1711"/>
  <c r="F1711"/>
  <c r="E1711"/>
  <c r="G1710"/>
  <c r="F1710"/>
  <c r="E1710"/>
  <c r="G1709"/>
  <c r="F1709"/>
  <c r="E1709"/>
  <c r="G1708"/>
  <c r="F1708"/>
  <c r="E1708"/>
  <c r="G1707"/>
  <c r="F1707"/>
  <c r="E1707"/>
  <c r="G1706"/>
  <c r="F1706"/>
  <c r="E1706"/>
  <c r="G1705"/>
  <c r="F1705"/>
  <c r="E1705"/>
  <c r="G1704"/>
  <c r="F1704"/>
  <c r="E1704"/>
  <c r="G1703"/>
  <c r="F1703"/>
  <c r="E1703"/>
  <c r="G1702"/>
  <c r="F1702"/>
  <c r="E1702"/>
  <c r="G1701"/>
  <c r="F1701"/>
  <c r="E1701"/>
  <c r="G1700"/>
  <c r="F1700"/>
  <c r="E1700"/>
  <c r="G1699"/>
  <c r="F1699"/>
  <c r="E1699"/>
  <c r="G1698"/>
  <c r="F1698"/>
  <c r="E1698"/>
  <c r="G1697"/>
  <c r="F1697"/>
  <c r="E1697"/>
  <c r="G1696"/>
  <c r="F1696"/>
  <c r="E1696"/>
  <c r="G1695"/>
  <c r="F1695"/>
  <c r="E1695"/>
  <c r="G1694"/>
  <c r="F1694"/>
  <c r="E1694"/>
  <c r="G1693"/>
  <c r="F1693"/>
  <c r="E1693"/>
  <c r="G1692"/>
  <c r="F1692"/>
  <c r="E1692"/>
  <c r="G1691"/>
  <c r="F1691"/>
  <c r="E1691"/>
  <c r="G1690"/>
  <c r="F1690"/>
  <c r="E1690"/>
  <c r="G1689"/>
  <c r="F1689"/>
  <c r="E1689"/>
  <c r="G1688"/>
  <c r="F1688"/>
  <c r="E1688"/>
  <c r="G1687"/>
  <c r="F1687"/>
  <c r="E1687"/>
  <c r="G1686"/>
  <c r="F1686"/>
  <c r="E1686"/>
  <c r="G1685"/>
  <c r="F1685"/>
  <c r="E1685"/>
  <c r="G1684"/>
  <c r="F1684"/>
  <c r="E1684"/>
  <c r="G1683"/>
  <c r="F1683"/>
  <c r="E1683"/>
  <c r="G1682"/>
  <c r="F1682"/>
  <c r="E1682"/>
  <c r="G1681"/>
  <c r="F1681"/>
  <c r="E1681"/>
  <c r="G1680"/>
  <c r="F1680"/>
  <c r="E1680"/>
  <c r="G1679"/>
  <c r="F1679"/>
  <c r="E1679"/>
  <c r="G1678"/>
  <c r="F1678"/>
  <c r="E1678"/>
  <c r="G1677"/>
  <c r="F1677"/>
  <c r="E1677"/>
  <c r="G1676"/>
  <c r="F1676"/>
  <c r="E1676"/>
  <c r="G1675"/>
  <c r="F1675"/>
  <c r="E1675"/>
  <c r="G1674"/>
  <c r="F1674"/>
  <c r="E1674"/>
  <c r="G1673"/>
  <c r="F1673"/>
  <c r="E1673"/>
  <c r="G1672"/>
  <c r="F1672"/>
  <c r="E1672"/>
  <c r="G1671"/>
  <c r="F1671"/>
  <c r="E1671"/>
  <c r="G1670"/>
  <c r="F1670"/>
  <c r="E1670"/>
  <c r="G1669"/>
  <c r="F1669"/>
  <c r="D1669"/>
  <c r="E1669" s="1"/>
  <c r="G1668"/>
  <c r="F1668"/>
  <c r="D1668"/>
  <c r="E1668" s="1"/>
  <c r="G1667"/>
  <c r="F1667"/>
  <c r="D1667"/>
  <c r="E1667" s="1"/>
  <c r="G1666"/>
  <c r="F1666"/>
  <c r="D1666"/>
  <c r="E1666" s="1"/>
  <c r="G1661"/>
  <c r="F1661"/>
  <c r="G1657"/>
  <c r="G1656" s="1"/>
  <c r="G1655" s="1"/>
  <c r="G1654" s="1"/>
  <c r="F1657"/>
  <c r="F1656" s="1"/>
  <c r="F1655" s="1"/>
  <c r="F1654" s="1"/>
  <c r="G1652"/>
  <c r="G1651" s="1"/>
  <c r="G1650" s="1"/>
  <c r="F1652"/>
  <c r="F1651" s="1"/>
  <c r="F1650" s="1"/>
  <c r="G1647"/>
  <c r="F1647"/>
  <c r="G1645"/>
  <c r="G1644" s="1"/>
  <c r="F1645"/>
  <c r="F1644" s="1"/>
  <c r="G1642"/>
  <c r="G1640" s="1"/>
  <c r="G1639" s="1"/>
  <c r="F1642"/>
  <c r="F1640" s="1"/>
  <c r="F1639" s="1"/>
  <c r="G1634"/>
  <c r="F1634"/>
  <c r="E1634"/>
  <c r="G1633"/>
  <c r="F1633"/>
  <c r="E1633"/>
  <c r="G1632"/>
  <c r="F1632"/>
  <c r="E1632"/>
  <c r="G1631"/>
  <c r="F1631"/>
  <c r="E1631"/>
  <c r="G1630"/>
  <c r="F1630"/>
  <c r="E1630"/>
  <c r="G1629"/>
  <c r="F1629"/>
  <c r="E1629"/>
  <c r="G1628"/>
  <c r="F1628"/>
  <c r="E1628"/>
  <c r="G1627"/>
  <c r="F1627"/>
  <c r="E1627"/>
  <c r="G1626"/>
  <c r="F1626"/>
  <c r="E1626"/>
  <c r="G1625"/>
  <c r="F1625"/>
  <c r="E1625"/>
  <c r="G1624"/>
  <c r="F1624"/>
  <c r="E1624"/>
  <c r="G1623"/>
  <c r="F1623"/>
  <c r="E1623"/>
  <c r="G1622"/>
  <c r="F1622"/>
  <c r="E1622"/>
  <c r="G1621"/>
  <c r="F1621"/>
  <c r="E1621"/>
  <c r="G1620"/>
  <c r="F1620"/>
  <c r="E1620"/>
  <c r="G1619"/>
  <c r="F1619"/>
  <c r="E1619"/>
  <c r="G1618"/>
  <c r="F1618"/>
  <c r="E1618"/>
  <c r="G1617"/>
  <c r="F1617"/>
  <c r="E1617"/>
  <c r="G1616"/>
  <c r="F1616"/>
  <c r="E1616"/>
  <c r="G1615"/>
  <c r="F1615"/>
  <c r="E1615"/>
  <c r="G1614"/>
  <c r="F1614"/>
  <c r="E1614"/>
  <c r="G1613"/>
  <c r="F1613"/>
  <c r="E1613"/>
  <c r="G1612"/>
  <c r="F1612"/>
  <c r="E1612"/>
  <c r="G1611"/>
  <c r="F1611"/>
  <c r="E1611"/>
  <c r="G1610"/>
  <c r="F1610"/>
  <c r="E1610"/>
  <c r="G1609"/>
  <c r="F1609"/>
  <c r="E1609"/>
  <c r="G1608"/>
  <c r="F1608"/>
  <c r="E1608"/>
  <c r="G1607"/>
  <c r="F1607"/>
  <c r="E1607"/>
  <c r="G1606"/>
  <c r="F1606"/>
  <c r="E1606"/>
  <c r="G1605"/>
  <c r="F1605"/>
  <c r="E1605"/>
  <c r="G1604"/>
  <c r="F1604"/>
  <c r="E1604"/>
  <c r="G1603"/>
  <c r="F1603"/>
  <c r="E1603"/>
  <c r="G1602"/>
  <c r="F1602"/>
  <c r="E1602"/>
  <c r="G1601"/>
  <c r="F1601"/>
  <c r="E1601"/>
  <c r="G1600"/>
  <c r="F1600"/>
  <c r="E1600"/>
  <c r="G1599"/>
  <c r="F1599"/>
  <c r="E1599"/>
  <c r="G1598"/>
  <c r="F1598"/>
  <c r="E1598"/>
  <c r="G1597"/>
  <c r="F1597"/>
  <c r="E1597"/>
  <c r="G1596"/>
  <c r="F1596"/>
  <c r="E1596"/>
  <c r="G1595"/>
  <c r="F1595"/>
  <c r="E1595"/>
  <c r="G1594"/>
  <c r="F1594"/>
  <c r="E1594"/>
  <c r="G1593"/>
  <c r="F1593"/>
  <c r="E1593"/>
  <c r="G1592"/>
  <c r="F1592"/>
  <c r="E1592"/>
  <c r="G1591"/>
  <c r="F1591"/>
  <c r="E1591"/>
  <c r="G1590"/>
  <c r="F1590"/>
  <c r="E1590"/>
  <c r="G1589"/>
  <c r="F1589"/>
  <c r="E1589"/>
  <c r="G1588"/>
  <c r="F1588"/>
  <c r="E1588"/>
  <c r="G1587"/>
  <c r="F1587"/>
  <c r="E1587"/>
  <c r="G1586"/>
  <c r="F1586"/>
  <c r="E1586"/>
  <c r="G1585"/>
  <c r="F1585"/>
  <c r="E1585"/>
  <c r="G1584"/>
  <c r="F1584"/>
  <c r="E1584"/>
  <c r="G1583"/>
  <c r="F1583"/>
  <c r="E1583"/>
  <c r="G1582"/>
  <c r="F1582"/>
  <c r="E1582"/>
  <c r="G1581"/>
  <c r="F1581"/>
  <c r="E1581"/>
  <c r="G1580"/>
  <c r="F1580"/>
  <c r="E1580"/>
  <c r="G1579"/>
  <c r="F1579"/>
  <c r="E1579"/>
  <c r="G1578"/>
  <c r="F1578"/>
  <c r="E1578"/>
  <c r="G1577"/>
  <c r="F1577"/>
  <c r="E1577"/>
  <c r="G1576"/>
  <c r="F1576"/>
  <c r="E1576"/>
  <c r="G1575"/>
  <c r="F1575"/>
  <c r="E1575"/>
  <c r="G1574"/>
  <c r="F1574"/>
  <c r="E1574"/>
  <c r="G1573"/>
  <c r="F1573"/>
  <c r="E1573"/>
  <c r="G1572"/>
  <c r="F1572"/>
  <c r="E1572"/>
  <c r="G1571"/>
  <c r="F1571"/>
  <c r="E1571"/>
  <c r="G1570"/>
  <c r="F1570"/>
  <c r="E1570"/>
  <c r="G1569"/>
  <c r="F1569"/>
  <c r="E1569"/>
  <c r="G1568"/>
  <c r="F1568"/>
  <c r="E1568"/>
  <c r="G1567"/>
  <c r="F1567"/>
  <c r="E1567"/>
  <c r="G1566"/>
  <c r="F1566"/>
  <c r="E1566"/>
  <c r="G1565"/>
  <c r="F1565"/>
  <c r="E1565"/>
  <c r="G1564"/>
  <c r="F1564"/>
  <c r="E1564"/>
  <c r="G1563"/>
  <c r="F1563"/>
  <c r="E1563"/>
  <c r="G1562"/>
  <c r="F1562"/>
  <c r="E1562"/>
  <c r="G1561"/>
  <c r="F1561"/>
  <c r="E1561"/>
  <c r="G1560"/>
  <c r="F1560"/>
  <c r="E1560"/>
  <c r="G1559"/>
  <c r="F1559"/>
  <c r="E1559"/>
  <c r="G1558"/>
  <c r="F1558"/>
  <c r="E1558"/>
  <c r="G1557"/>
  <c r="F1557"/>
  <c r="E1557"/>
  <c r="G1556"/>
  <c r="F1556"/>
  <c r="E1556"/>
  <c r="G1555"/>
  <c r="F1555"/>
  <c r="E1555"/>
  <c r="G1554"/>
  <c r="F1554"/>
  <c r="E1554"/>
  <c r="G1553"/>
  <c r="F1553"/>
  <c r="E1553"/>
  <c r="G1552"/>
  <c r="F1552"/>
  <c r="E1552"/>
  <c r="G1551"/>
  <c r="F1551"/>
  <c r="E1551"/>
  <c r="G1550"/>
  <c r="F1550"/>
  <c r="E1550"/>
  <c r="G1549"/>
  <c r="F1549"/>
  <c r="E1549"/>
  <c r="G1548"/>
  <c r="F1548"/>
  <c r="E1548"/>
  <c r="G1547"/>
  <c r="F1547"/>
  <c r="E1547"/>
  <c r="G1546"/>
  <c r="F1546"/>
  <c r="E1546"/>
  <c r="G1545"/>
  <c r="F1545"/>
  <c r="E1545"/>
  <c r="G1544"/>
  <c r="F1544"/>
  <c r="E1544"/>
  <c r="G1543"/>
  <c r="F1543"/>
  <c r="E1543"/>
  <c r="G1542"/>
  <c r="F1542"/>
  <c r="E1542"/>
  <c r="G1541"/>
  <c r="F1541"/>
  <c r="E1541"/>
  <c r="G1540"/>
  <c r="F1540"/>
  <c r="E1540"/>
  <c r="G1539"/>
  <c r="F1539"/>
  <c r="E1539"/>
  <c r="G1538"/>
  <c r="F1538"/>
  <c r="E1538"/>
  <c r="G1537"/>
  <c r="F1537"/>
  <c r="E1537"/>
  <c r="G1536"/>
  <c r="F1536"/>
  <c r="E1536"/>
  <c r="G1535"/>
  <c r="F1535"/>
  <c r="E1535"/>
  <c r="G1534"/>
  <c r="F1534"/>
  <c r="E1534"/>
  <c r="G1533"/>
  <c r="F1533"/>
  <c r="E1533"/>
  <c r="G1532"/>
  <c r="F1532"/>
  <c r="E1532"/>
  <c r="G1531"/>
  <c r="F1531"/>
  <c r="E1531"/>
  <c r="G1530"/>
  <c r="F1530"/>
  <c r="E1530"/>
  <c r="G1529"/>
  <c r="F1529"/>
  <c r="E1529"/>
  <c r="G1528"/>
  <c r="F1528"/>
  <c r="E1528"/>
  <c r="G1527"/>
  <c r="F1527"/>
  <c r="E1527"/>
  <c r="G1526"/>
  <c r="F1526"/>
  <c r="E1526"/>
  <c r="G1525"/>
  <c r="F1525"/>
  <c r="E1525"/>
  <c r="G1524"/>
  <c r="F1524"/>
  <c r="E1524"/>
  <c r="G1523"/>
  <c r="F1523"/>
  <c r="E1523"/>
  <c r="G1522"/>
  <c r="F1522"/>
  <c r="E1522"/>
  <c r="G1521"/>
  <c r="F1521"/>
  <c r="E1521"/>
  <c r="G1520"/>
  <c r="F1520"/>
  <c r="E1520"/>
  <c r="G1519"/>
  <c r="F1519"/>
  <c r="E1519"/>
  <c r="G1518"/>
  <c r="F1518"/>
  <c r="E1518"/>
  <c r="G1517"/>
  <c r="F1517"/>
  <c r="E1517"/>
  <c r="G1516"/>
  <c r="F1516"/>
  <c r="E1516"/>
  <c r="G1515"/>
  <c r="F1515"/>
  <c r="E1515"/>
  <c r="G1514"/>
  <c r="F1514"/>
  <c r="E1514"/>
  <c r="G1513"/>
  <c r="F1513"/>
  <c r="E1513"/>
  <c r="G1512"/>
  <c r="F1512"/>
  <c r="E1512"/>
  <c r="G1511"/>
  <c r="F1511"/>
  <c r="E1511"/>
  <c r="G1510"/>
  <c r="F1510"/>
  <c r="E1510"/>
  <c r="G1509"/>
  <c r="F1509"/>
  <c r="E1509"/>
  <c r="G1508"/>
  <c r="F1508"/>
  <c r="E1508"/>
  <c r="G1507"/>
  <c r="F1507"/>
  <c r="E1507"/>
  <c r="G1506"/>
  <c r="F1506"/>
  <c r="E1506"/>
  <c r="G1505"/>
  <c r="F1505"/>
  <c r="E1505"/>
  <c r="G1504"/>
  <c r="F1504"/>
  <c r="E1504"/>
  <c r="G1503"/>
  <c r="F1503"/>
  <c r="E1503"/>
  <c r="G1502"/>
  <c r="F1502"/>
  <c r="E1502"/>
  <c r="G1501"/>
  <c r="F1501"/>
  <c r="E1501"/>
  <c r="G1500"/>
  <c r="F1500"/>
  <c r="E1500"/>
  <c r="G1499"/>
  <c r="F1499"/>
  <c r="E1499"/>
  <c r="G1498"/>
  <c r="F1498"/>
  <c r="E1498"/>
  <c r="G1497"/>
  <c r="F1497"/>
  <c r="E1497"/>
  <c r="G1496"/>
  <c r="F1496"/>
  <c r="E1496"/>
  <c r="G1495"/>
  <c r="F1495"/>
  <c r="E1495"/>
  <c r="G1494"/>
  <c r="F1494"/>
  <c r="E1494"/>
  <c r="G1493"/>
  <c r="F1493"/>
  <c r="E1493"/>
  <c r="G1492"/>
  <c r="F1492"/>
  <c r="E1492"/>
  <c r="G1491"/>
  <c r="F1491"/>
  <c r="E1491"/>
  <c r="G1490"/>
  <c r="F1490"/>
  <c r="E1490"/>
  <c r="G1489"/>
  <c r="F1489"/>
  <c r="E1489"/>
  <c r="G1488"/>
  <c r="F1488"/>
  <c r="E1488"/>
  <c r="G1487"/>
  <c r="F1487"/>
  <c r="E1487"/>
  <c r="G1486"/>
  <c r="F1486"/>
  <c r="E1486"/>
  <c r="G1485"/>
  <c r="F1485"/>
  <c r="E1485"/>
  <c r="G1484"/>
  <c r="F1484"/>
  <c r="E1484"/>
  <c r="G1483"/>
  <c r="F1483"/>
  <c r="E1483"/>
  <c r="G1482"/>
  <c r="F1482"/>
  <c r="E1482"/>
  <c r="G1481"/>
  <c r="F1481"/>
  <c r="E1481"/>
  <c r="G1480"/>
  <c r="F1480"/>
  <c r="E1480"/>
  <c r="G1479"/>
  <c r="F1479"/>
  <c r="E1479"/>
  <c r="G1478"/>
  <c r="F1478"/>
  <c r="E1478"/>
  <c r="G1477"/>
  <c r="F1477"/>
  <c r="E1477"/>
  <c r="G1476"/>
  <c r="F1476"/>
  <c r="E1476"/>
  <c r="G1475"/>
  <c r="F1475"/>
  <c r="E1475"/>
  <c r="G1474"/>
  <c r="F1474"/>
  <c r="E1474"/>
  <c r="G1473"/>
  <c r="F1473"/>
  <c r="E1473"/>
  <c r="G1472"/>
  <c r="F1472"/>
  <c r="E1472"/>
  <c r="G1471"/>
  <c r="F1471"/>
  <c r="E1471"/>
  <c r="G1470"/>
  <c r="F1470"/>
  <c r="E1470"/>
  <c r="G1469"/>
  <c r="F1469"/>
  <c r="E1469"/>
  <c r="G1468"/>
  <c r="F1468"/>
  <c r="E1468"/>
  <c r="G1467"/>
  <c r="F1467"/>
  <c r="E1467"/>
  <c r="G1466"/>
  <c r="F1466"/>
  <c r="E1466"/>
  <c r="G1465"/>
  <c r="F1465"/>
  <c r="E1465"/>
  <c r="G1464"/>
  <c r="F1464"/>
  <c r="E1464"/>
  <c r="G1463"/>
  <c r="F1463"/>
  <c r="E1463"/>
  <c r="G1462"/>
  <c r="F1462"/>
  <c r="E1462"/>
  <c r="G1461"/>
  <c r="F1461"/>
  <c r="E1461"/>
  <c r="G1460"/>
  <c r="F1460"/>
  <c r="E1460"/>
  <c r="G1459"/>
  <c r="F1459"/>
  <c r="E1459"/>
  <c r="G1458"/>
  <c r="F1458"/>
  <c r="E1458"/>
  <c r="G1457"/>
  <c r="F1457"/>
  <c r="E1457"/>
  <c r="G1456"/>
  <c r="F1456"/>
  <c r="E1456"/>
  <c r="G1455"/>
  <c r="F1455"/>
  <c r="E1455"/>
  <c r="G1454"/>
  <c r="F1454"/>
  <c r="E1454"/>
  <c r="G1453"/>
  <c r="F1453"/>
  <c r="E1453"/>
  <c r="G1452"/>
  <c r="F1452"/>
  <c r="E1452"/>
  <c r="G1451"/>
  <c r="F1451"/>
  <c r="E1451"/>
  <c r="G1450"/>
  <c r="F1450"/>
  <c r="E1450"/>
  <c r="G1449"/>
  <c r="F1449"/>
  <c r="E1449"/>
  <c r="G1448"/>
  <c r="F1448"/>
  <c r="E1448"/>
  <c r="G1447"/>
  <c r="F1447"/>
  <c r="E1447"/>
  <c r="G1446"/>
  <c r="F1446"/>
  <c r="E1446"/>
  <c r="G1445"/>
  <c r="F1445"/>
  <c r="E1445"/>
  <c r="G1444"/>
  <c r="F1444"/>
  <c r="E1444"/>
  <c r="G1443"/>
  <c r="F1443"/>
  <c r="E1443"/>
  <c r="G1442"/>
  <c r="F1442"/>
  <c r="E1442"/>
  <c r="G1441"/>
  <c r="F1441"/>
  <c r="E1441"/>
  <c r="G1440"/>
  <c r="F1440"/>
  <c r="E1440"/>
  <c r="G1439"/>
  <c r="F1439"/>
  <c r="E1439"/>
  <c r="G1438"/>
  <c r="F1438"/>
  <c r="E1438"/>
  <c r="G1437"/>
  <c r="F1437"/>
  <c r="E1437"/>
  <c r="G1436"/>
  <c r="F1436"/>
  <c r="E1436"/>
  <c r="G1435"/>
  <c r="F1435"/>
  <c r="E1435"/>
  <c r="G1434"/>
  <c r="F1434"/>
  <c r="E1434"/>
  <c r="G1433"/>
  <c r="F1433"/>
  <c r="E1433"/>
  <c r="G1432"/>
  <c r="F1432"/>
  <c r="E1432"/>
  <c r="G1431"/>
  <c r="F1431"/>
  <c r="E1431"/>
  <c r="G1430"/>
  <c r="F1430"/>
  <c r="E1430"/>
  <c r="G1429"/>
  <c r="F1429"/>
  <c r="E1429"/>
  <c r="G1428"/>
  <c r="F1428"/>
  <c r="E1428"/>
  <c r="G1427"/>
  <c r="F1427"/>
  <c r="E1427"/>
  <c r="G1426"/>
  <c r="F1426"/>
  <c r="E1426"/>
  <c r="G1425"/>
  <c r="F1425"/>
  <c r="E1425"/>
  <c r="G1424"/>
  <c r="F1424"/>
  <c r="E1424"/>
  <c r="G1423"/>
  <c r="F1423"/>
  <c r="E1423"/>
  <c r="G1422"/>
  <c r="F1422"/>
  <c r="E1422"/>
  <c r="G1421"/>
  <c r="F1421"/>
  <c r="E1421"/>
  <c r="G1420"/>
  <c r="F1420"/>
  <c r="E1420"/>
  <c r="G1419"/>
  <c r="F1419"/>
  <c r="E1419"/>
  <c r="G1418"/>
  <c r="F1418"/>
  <c r="E1418"/>
  <c r="G1417"/>
  <c r="F1417"/>
  <c r="E1417"/>
  <c r="G1416"/>
  <c r="F1416"/>
  <c r="E1416"/>
  <c r="G1415"/>
  <c r="F1415"/>
  <c r="E1415"/>
  <c r="G1414"/>
  <c r="F1414"/>
  <c r="E1414"/>
  <c r="G1413"/>
  <c r="F1413"/>
  <c r="E1413"/>
  <c r="G1412"/>
  <c r="F1412"/>
  <c r="E1412"/>
  <c r="G1411"/>
  <c r="F1411"/>
  <c r="E1411"/>
  <c r="G1410"/>
  <c r="F1410"/>
  <c r="E1410"/>
  <c r="G1409"/>
  <c r="F1409"/>
  <c r="E1409"/>
  <c r="G1408"/>
  <c r="F1408"/>
  <c r="E1408"/>
  <c r="G1407"/>
  <c r="F1407"/>
  <c r="E1407"/>
  <c r="G1406"/>
  <c r="F1406"/>
  <c r="E1406"/>
  <c r="G1405"/>
  <c r="F1405"/>
  <c r="E1405"/>
  <c r="G1404"/>
  <c r="F1404"/>
  <c r="E1404"/>
  <c r="G1403"/>
  <c r="F1403"/>
  <c r="E1403"/>
  <c r="G1402"/>
  <c r="F1402"/>
  <c r="E1402"/>
  <c r="G1401"/>
  <c r="F1401"/>
  <c r="E1401"/>
  <c r="G1400"/>
  <c r="F1400"/>
  <c r="E1400"/>
  <c r="G1399"/>
  <c r="F1399"/>
  <c r="E1399"/>
  <c r="G1398"/>
  <c r="F1398"/>
  <c r="E1398"/>
  <c r="G1397"/>
  <c r="F1397"/>
  <c r="E1397"/>
  <c r="G1396"/>
  <c r="F1396"/>
  <c r="E1396"/>
  <c r="G1395"/>
  <c r="F1395"/>
  <c r="E1395"/>
  <c r="G1394"/>
  <c r="F1394"/>
  <c r="E1394"/>
  <c r="G1393"/>
  <c r="F1393"/>
  <c r="E1393"/>
  <c r="G1392"/>
  <c r="F1392"/>
  <c r="E1392"/>
  <c r="G1391"/>
  <c r="F1391"/>
  <c r="E1391"/>
  <c r="G1390"/>
  <c r="F1390"/>
  <c r="E1390"/>
  <c r="G1389"/>
  <c r="F1389"/>
  <c r="E1389"/>
  <c r="G1388"/>
  <c r="F1388"/>
  <c r="E1388"/>
  <c r="G1387"/>
  <c r="F1387"/>
  <c r="E1387"/>
  <c r="G1386"/>
  <c r="F1386"/>
  <c r="E1386"/>
  <c r="G1385"/>
  <c r="F1385"/>
  <c r="E1385"/>
  <c r="G1384"/>
  <c r="F1384"/>
  <c r="E1384"/>
  <c r="G1383"/>
  <c r="F1383"/>
  <c r="E1383"/>
  <c r="G1382"/>
  <c r="F1382"/>
  <c r="E1382"/>
  <c r="G1381"/>
  <c r="F1381"/>
  <c r="E1381"/>
  <c r="G1380"/>
  <c r="F1380"/>
  <c r="E1380"/>
  <c r="G1379"/>
  <c r="F1379"/>
  <c r="E1379"/>
  <c r="G1378"/>
  <c r="F1378"/>
  <c r="E1378"/>
  <c r="G1377"/>
  <c r="F1377"/>
  <c r="E1377"/>
  <c r="G1376"/>
  <c r="F1376"/>
  <c r="E1376"/>
  <c r="G1375"/>
  <c r="F1375"/>
  <c r="E1375"/>
  <c r="G1374"/>
  <c r="F1374"/>
  <c r="E1374"/>
  <c r="G1373"/>
  <c r="F1373"/>
  <c r="E1373"/>
  <c r="G1372"/>
  <c r="F1372"/>
  <c r="G1371"/>
  <c r="G1370" s="1"/>
  <c r="F1371"/>
  <c r="F1370" s="1"/>
  <c r="G1369"/>
  <c r="G1368" s="1"/>
  <c r="F1369"/>
  <c r="F1368" s="1"/>
  <c r="G1366"/>
  <c r="G1365" s="1"/>
  <c r="G1364" s="1"/>
  <c r="F1366"/>
  <c r="F1365" s="1"/>
  <c r="F1364" s="1"/>
  <c r="G1362"/>
  <c r="F1362"/>
  <c r="G1361"/>
  <c r="G1360" s="1"/>
  <c r="G1359" s="1"/>
  <c r="F1361"/>
  <c r="F1360" s="1"/>
  <c r="F1359" s="1"/>
  <c r="G1356"/>
  <c r="F1356"/>
  <c r="G1355"/>
  <c r="G1354" s="1"/>
  <c r="F1355"/>
  <c r="F1354" s="1"/>
  <c r="G1352"/>
  <c r="G1351" s="1"/>
  <c r="G1350" s="1"/>
  <c r="F1352"/>
  <c r="F1351" s="1"/>
  <c r="F1350" s="1"/>
  <c r="G1343"/>
  <c r="F1343"/>
  <c r="G1342"/>
  <c r="G1341" s="1"/>
  <c r="G1340" s="1"/>
  <c r="F1342"/>
  <c r="F1341" s="1"/>
  <c r="F1340" s="1"/>
  <c r="G1338"/>
  <c r="F1338"/>
  <c r="G1337"/>
  <c r="F1337"/>
  <c r="F1336" s="1"/>
  <c r="F1335" s="1"/>
  <c r="G1336"/>
  <c r="G1333"/>
  <c r="G1332" s="1"/>
  <c r="G1331" s="1"/>
  <c r="G1330" s="1"/>
  <c r="F1333"/>
  <c r="F1332"/>
  <c r="F1331" s="1"/>
  <c r="F1330" s="1"/>
  <c r="F1329" s="1"/>
  <c r="G1327"/>
  <c r="F1327"/>
  <c r="F1326" s="1"/>
  <c r="F1325" s="1"/>
  <c r="F1324" s="1"/>
  <c r="G1326"/>
  <c r="G1325" s="1"/>
  <c r="G1324" s="1"/>
  <c r="G1322"/>
  <c r="G1321" s="1"/>
  <c r="F1322"/>
  <c r="F1321" s="1"/>
  <c r="G1317"/>
  <c r="F1317"/>
  <c r="E1317"/>
  <c r="G1316"/>
  <c r="F1316"/>
  <c r="E1316"/>
  <c r="G1315"/>
  <c r="F1315"/>
  <c r="E1315"/>
  <c r="G1314"/>
  <c r="F1314"/>
  <c r="E1314"/>
  <c r="G1313"/>
  <c r="F1313"/>
  <c r="E1313"/>
  <c r="G1312"/>
  <c r="F1312"/>
  <c r="E1312"/>
  <c r="G1311"/>
  <c r="F1311"/>
  <c r="E1311"/>
  <c r="G1310"/>
  <c r="F1310"/>
  <c r="E1310"/>
  <c r="G1309"/>
  <c r="F1309"/>
  <c r="E1309"/>
  <c r="G1307"/>
  <c r="F1307"/>
  <c r="G1306"/>
  <c r="G1305" s="1"/>
  <c r="F1306"/>
  <c r="F1305" s="1"/>
  <c r="F1304" s="1"/>
  <c r="F1303" s="1"/>
  <c r="G1300"/>
  <c r="G1299" s="1"/>
  <c r="F1300"/>
  <c r="F1299" s="1"/>
  <c r="G1297"/>
  <c r="G1296" s="1"/>
  <c r="G1295" s="1"/>
  <c r="F1297"/>
  <c r="F1296" s="1"/>
  <c r="F1295" s="1"/>
  <c r="G1291"/>
  <c r="F1291"/>
  <c r="G1287"/>
  <c r="G1286" s="1"/>
  <c r="G1285" s="1"/>
  <c r="F1287"/>
  <c r="F1286" s="1"/>
  <c r="F1285" s="1"/>
  <c r="G1283"/>
  <c r="F1283"/>
  <c r="G1282"/>
  <c r="G1281" s="1"/>
  <c r="G1280" s="1"/>
  <c r="F1282"/>
  <c r="F1281" s="1"/>
  <c r="F1280" s="1"/>
  <c r="F1279" s="1"/>
  <c r="G1276"/>
  <c r="G1275" s="1"/>
  <c r="G1274" s="1"/>
  <c r="G1273" s="1"/>
  <c r="F1276"/>
  <c r="F1275" s="1"/>
  <c r="F1274" s="1"/>
  <c r="F1273" s="1"/>
  <c r="G1272"/>
  <c r="G1271" s="1"/>
  <c r="F1272"/>
  <c r="F1271" s="1"/>
  <c r="G1265"/>
  <c r="F1265"/>
  <c r="G1258"/>
  <c r="F1258"/>
  <c r="G1257"/>
  <c r="G1256" s="1"/>
  <c r="F1257"/>
  <c r="F1256" s="1"/>
  <c r="G1250"/>
  <c r="F1250"/>
  <c r="G1247"/>
  <c r="G1246" s="1"/>
  <c r="G1245" s="1"/>
  <c r="G1244" s="1"/>
  <c r="F1247"/>
  <c r="F1246" s="1"/>
  <c r="F1245" s="1"/>
  <c r="F1244" s="1"/>
  <c r="G1240"/>
  <c r="G1239" s="1"/>
  <c r="G1036" s="1"/>
  <c r="G1035" s="1"/>
  <c r="G1034" s="1"/>
  <c r="E12" i="54" s="1"/>
  <c r="F1240" i="99"/>
  <c r="F1239" s="1"/>
  <c r="F1036" s="1"/>
  <c r="F1035" s="1"/>
  <c r="F1034" s="1"/>
  <c r="D12" i="54" s="1"/>
  <c r="G1238" i="99"/>
  <c r="F1238"/>
  <c r="E1238"/>
  <c r="G1237"/>
  <c r="F1237"/>
  <c r="E1237"/>
  <c r="G1236"/>
  <c r="F1236"/>
  <c r="E1236"/>
  <c r="G1235"/>
  <c r="F1235"/>
  <c r="E1235"/>
  <c r="G1234"/>
  <c r="F1234"/>
  <c r="E1234"/>
  <c r="G1233"/>
  <c r="F1233"/>
  <c r="E1233"/>
  <c r="G1232"/>
  <c r="F1232"/>
  <c r="E1232"/>
  <c r="G1231"/>
  <c r="F1231"/>
  <c r="E1231"/>
  <c r="G1230"/>
  <c r="F1230"/>
  <c r="E1230"/>
  <c r="G1229"/>
  <c r="F1229"/>
  <c r="E1229"/>
  <c r="G1228"/>
  <c r="F1228"/>
  <c r="E1228"/>
  <c r="G1227"/>
  <c r="F1227"/>
  <c r="E1227"/>
  <c r="G1226"/>
  <c r="F1226"/>
  <c r="E1226"/>
  <c r="G1225"/>
  <c r="F1225"/>
  <c r="E1225"/>
  <c r="G1224"/>
  <c r="F1224"/>
  <c r="E1224"/>
  <c r="G1223"/>
  <c r="F1223"/>
  <c r="E1223"/>
  <c r="G1222"/>
  <c r="F1222"/>
  <c r="E1222"/>
  <c r="G1221"/>
  <c r="F1221"/>
  <c r="E1221"/>
  <c r="G1220"/>
  <c r="F1220"/>
  <c r="E1220"/>
  <c r="G1219"/>
  <c r="F1219"/>
  <c r="E1219"/>
  <c r="G1218"/>
  <c r="F1218"/>
  <c r="E1218"/>
  <c r="G1217"/>
  <c r="F1217"/>
  <c r="E1217"/>
  <c r="G1216"/>
  <c r="F1216"/>
  <c r="E1216"/>
  <c r="G1215"/>
  <c r="F1215"/>
  <c r="E1215"/>
  <c r="G1214"/>
  <c r="F1214"/>
  <c r="E1214"/>
  <c r="G1213"/>
  <c r="F1213"/>
  <c r="E1213"/>
  <c r="G1212"/>
  <c r="F1212"/>
  <c r="E1212"/>
  <c r="G1211"/>
  <c r="F1211"/>
  <c r="E1211"/>
  <c r="G1210"/>
  <c r="F1210"/>
  <c r="E1210"/>
  <c r="G1209"/>
  <c r="F1209"/>
  <c r="E1209"/>
  <c r="G1208"/>
  <c r="F1208"/>
  <c r="E1208"/>
  <c r="G1207"/>
  <c r="F1207"/>
  <c r="E1207"/>
  <c r="G1206"/>
  <c r="F1206"/>
  <c r="E1206"/>
  <c r="G1205"/>
  <c r="F1205"/>
  <c r="E1205"/>
  <c r="G1204"/>
  <c r="F1204"/>
  <c r="E1204"/>
  <c r="G1203"/>
  <c r="F1203"/>
  <c r="E1203"/>
  <c r="G1202"/>
  <c r="F1202"/>
  <c r="E1202"/>
  <c r="G1201"/>
  <c r="F1201"/>
  <c r="E1201"/>
  <c r="G1200"/>
  <c r="F1200"/>
  <c r="E1200"/>
  <c r="G1199"/>
  <c r="F1199"/>
  <c r="E1199"/>
  <c r="G1198"/>
  <c r="F1198"/>
  <c r="E1198"/>
  <c r="G1197"/>
  <c r="F1197"/>
  <c r="E1197"/>
  <c r="G1196"/>
  <c r="F1196"/>
  <c r="E1196"/>
  <c r="G1195"/>
  <c r="F1195"/>
  <c r="E1195"/>
  <c r="G1194"/>
  <c r="F1194"/>
  <c r="E1194"/>
  <c r="G1193"/>
  <c r="F1193"/>
  <c r="E1193"/>
  <c r="G1192"/>
  <c r="F1192"/>
  <c r="E1192"/>
  <c r="G1191"/>
  <c r="F1191"/>
  <c r="E1191"/>
  <c r="G1190"/>
  <c r="F1190"/>
  <c r="E1190"/>
  <c r="G1189"/>
  <c r="F1189"/>
  <c r="E1189"/>
  <c r="G1188"/>
  <c r="F1188"/>
  <c r="E1188"/>
  <c r="G1187"/>
  <c r="F1187"/>
  <c r="E1187"/>
  <c r="G1186"/>
  <c r="F1186"/>
  <c r="E1186"/>
  <c r="G1185"/>
  <c r="F1185"/>
  <c r="E1185"/>
  <c r="G1184"/>
  <c r="F1184"/>
  <c r="E1184"/>
  <c r="G1183"/>
  <c r="F1183"/>
  <c r="E1183"/>
  <c r="G1182"/>
  <c r="F1182"/>
  <c r="E1182"/>
  <c r="G1181"/>
  <c r="F1181"/>
  <c r="E1181"/>
  <c r="G1180"/>
  <c r="F1180"/>
  <c r="E1180"/>
  <c r="G1179"/>
  <c r="F1179"/>
  <c r="E1179"/>
  <c r="G1178"/>
  <c r="F1178"/>
  <c r="E1178"/>
  <c r="G1177"/>
  <c r="F1177"/>
  <c r="E1177"/>
  <c r="G1176"/>
  <c r="F1176"/>
  <c r="E1176"/>
  <c r="G1175"/>
  <c r="F1175"/>
  <c r="E1175"/>
  <c r="G1174"/>
  <c r="F1174"/>
  <c r="E1174"/>
  <c r="G1173"/>
  <c r="F1173"/>
  <c r="E1173"/>
  <c r="G1172"/>
  <c r="F1172"/>
  <c r="E1172"/>
  <c r="G1171"/>
  <c r="F1171"/>
  <c r="E1171"/>
  <c r="G1170"/>
  <c r="F1170"/>
  <c r="E1170"/>
  <c r="G1169"/>
  <c r="F1169"/>
  <c r="E1169"/>
  <c r="G1168"/>
  <c r="F1168"/>
  <c r="E1168"/>
  <c r="G1167"/>
  <c r="F1167"/>
  <c r="E1167"/>
  <c r="G1166"/>
  <c r="F1166"/>
  <c r="E1166"/>
  <c r="G1165"/>
  <c r="F1165"/>
  <c r="E1165"/>
  <c r="G1164"/>
  <c r="F1164"/>
  <c r="E1164"/>
  <c r="G1163"/>
  <c r="F1163"/>
  <c r="E1163"/>
  <c r="G1162"/>
  <c r="F1162"/>
  <c r="E1162"/>
  <c r="G1161"/>
  <c r="F1161"/>
  <c r="E1161"/>
  <c r="G1160"/>
  <c r="F1160"/>
  <c r="E1160"/>
  <c r="G1159"/>
  <c r="F1159"/>
  <c r="E1159"/>
  <c r="G1158"/>
  <c r="F1158"/>
  <c r="E1158"/>
  <c r="G1157"/>
  <c r="F1157"/>
  <c r="E1157"/>
  <c r="G1156"/>
  <c r="F1156"/>
  <c r="E1156"/>
  <c r="G1155"/>
  <c r="F1155"/>
  <c r="E1155"/>
  <c r="G1154"/>
  <c r="F1154"/>
  <c r="E1154"/>
  <c r="G1153"/>
  <c r="F1153"/>
  <c r="E1153"/>
  <c r="G1152"/>
  <c r="F1152"/>
  <c r="E1152"/>
  <c r="G1151"/>
  <c r="F1151"/>
  <c r="E1151"/>
  <c r="G1150"/>
  <c r="F1150"/>
  <c r="E1150"/>
  <c r="G1149"/>
  <c r="F1149"/>
  <c r="E1149"/>
  <c r="G1148"/>
  <c r="F1148"/>
  <c r="E1148"/>
  <c r="G1147"/>
  <c r="F1147"/>
  <c r="E1147"/>
  <c r="G1146"/>
  <c r="F1146"/>
  <c r="E1146"/>
  <c r="G1145"/>
  <c r="F1145"/>
  <c r="E1145"/>
  <c r="G1144"/>
  <c r="F1144"/>
  <c r="E1144"/>
  <c r="G1143"/>
  <c r="F1143"/>
  <c r="E1143"/>
  <c r="G1142"/>
  <c r="F1142"/>
  <c r="E1142"/>
  <c r="G1141"/>
  <c r="F1141"/>
  <c r="E1141"/>
  <c r="G1140"/>
  <c r="F1140"/>
  <c r="E1140"/>
  <c r="G1139"/>
  <c r="F1139"/>
  <c r="E1139"/>
  <c r="G1138"/>
  <c r="F1138"/>
  <c r="E1138"/>
  <c r="G1137"/>
  <c r="F1137"/>
  <c r="E1137"/>
  <c r="G1136"/>
  <c r="F1136"/>
  <c r="E1136"/>
  <c r="G1135"/>
  <c r="F1135"/>
  <c r="E1135"/>
  <c r="G1134"/>
  <c r="F1134"/>
  <c r="E1134"/>
  <c r="G1133"/>
  <c r="F1133"/>
  <c r="E1133"/>
  <c r="G1132"/>
  <c r="F1132"/>
  <c r="E1132"/>
  <c r="G1131"/>
  <c r="F1131"/>
  <c r="E1131"/>
  <c r="G1130"/>
  <c r="F1130"/>
  <c r="E1130"/>
  <c r="G1129"/>
  <c r="F1129"/>
  <c r="E1129"/>
  <c r="G1128"/>
  <c r="F1128"/>
  <c r="E1128"/>
  <c r="G1127"/>
  <c r="F1127"/>
  <c r="E1127"/>
  <c r="G1126"/>
  <c r="F1126"/>
  <c r="E1126"/>
  <c r="G1125"/>
  <c r="F1125"/>
  <c r="E1125"/>
  <c r="G1124"/>
  <c r="F1124"/>
  <c r="E1124"/>
  <c r="G1123"/>
  <c r="F1123"/>
  <c r="E1123"/>
  <c r="G1122"/>
  <c r="F1122"/>
  <c r="E1122"/>
  <c r="G1121"/>
  <c r="F1121"/>
  <c r="E1121"/>
  <c r="G1120"/>
  <c r="F1120"/>
  <c r="E1120"/>
  <c r="G1119"/>
  <c r="F1119"/>
  <c r="E1119"/>
  <c r="G1118"/>
  <c r="F1118"/>
  <c r="E1118"/>
  <c r="G1117"/>
  <c r="F1117"/>
  <c r="E1117"/>
  <c r="G1116"/>
  <c r="F1116"/>
  <c r="E1116"/>
  <c r="G1115"/>
  <c r="F1115"/>
  <c r="E1115"/>
  <c r="G1114"/>
  <c r="F1114"/>
  <c r="E1114"/>
  <c r="G1113"/>
  <c r="F1113"/>
  <c r="E1113"/>
  <c r="G1112"/>
  <c r="F1112"/>
  <c r="E1112"/>
  <c r="G1111"/>
  <c r="F1111"/>
  <c r="E1111"/>
  <c r="G1110"/>
  <c r="F1110"/>
  <c r="E1110"/>
  <c r="G1109"/>
  <c r="F1109"/>
  <c r="E1109"/>
  <c r="G1108"/>
  <c r="F1108"/>
  <c r="E1108"/>
  <c r="G1107"/>
  <c r="F1107"/>
  <c r="E1107"/>
  <c r="G1106"/>
  <c r="F1106"/>
  <c r="E1106"/>
  <c r="G1105"/>
  <c r="F1105"/>
  <c r="E1105"/>
  <c r="G1104"/>
  <c r="F1104"/>
  <c r="E1104"/>
  <c r="G1103"/>
  <c r="F1103"/>
  <c r="E1103"/>
  <c r="G1102"/>
  <c r="F1102"/>
  <c r="E1102"/>
  <c r="G1101"/>
  <c r="F1101"/>
  <c r="E1101"/>
  <c r="G1100"/>
  <c r="F1100"/>
  <c r="E1100"/>
  <c r="G1099"/>
  <c r="F1099"/>
  <c r="E1099"/>
  <c r="G1098"/>
  <c r="F1098"/>
  <c r="E1098"/>
  <c r="G1097"/>
  <c r="F1097"/>
  <c r="E1097"/>
  <c r="G1096"/>
  <c r="F1096"/>
  <c r="E1096"/>
  <c r="G1095"/>
  <c r="F1095"/>
  <c r="E1095"/>
  <c r="G1094"/>
  <c r="F1094"/>
  <c r="E1094"/>
  <c r="G1093"/>
  <c r="F1093"/>
  <c r="E1093"/>
  <c r="G1092"/>
  <c r="F1092"/>
  <c r="E1092"/>
  <c r="G1091"/>
  <c r="F1091"/>
  <c r="E1091"/>
  <c r="G1090"/>
  <c r="F1090"/>
  <c r="E1090"/>
  <c r="G1089"/>
  <c r="F1089"/>
  <c r="E1089"/>
  <c r="G1088"/>
  <c r="F1088"/>
  <c r="E1088"/>
  <c r="G1087"/>
  <c r="F1087"/>
  <c r="E1087"/>
  <c r="G1086"/>
  <c r="F1086"/>
  <c r="E1086"/>
  <c r="G1085"/>
  <c r="F1085"/>
  <c r="E1085"/>
  <c r="G1084"/>
  <c r="F1084"/>
  <c r="E1084"/>
  <c r="G1083"/>
  <c r="F1083"/>
  <c r="E1083"/>
  <c r="G1082"/>
  <c r="F1082"/>
  <c r="E1082"/>
  <c r="G1081"/>
  <c r="F1081"/>
  <c r="E1081"/>
  <c r="G1080"/>
  <c r="F1080"/>
  <c r="E1080"/>
  <c r="G1079"/>
  <c r="F1079"/>
  <c r="E1079"/>
  <c r="G1078"/>
  <c r="F1078"/>
  <c r="E1078"/>
  <c r="G1077"/>
  <c r="F1077"/>
  <c r="E1077"/>
  <c r="G1076"/>
  <c r="F1076"/>
  <c r="E1076"/>
  <c r="G1075"/>
  <c r="F1075"/>
  <c r="E1075"/>
  <c r="G1074"/>
  <c r="F1074"/>
  <c r="E1074"/>
  <c r="G1073"/>
  <c r="F1073"/>
  <c r="E1073"/>
  <c r="G1072"/>
  <c r="F1072"/>
  <c r="E1072"/>
  <c r="G1071"/>
  <c r="F1071"/>
  <c r="E1071"/>
  <c r="G1070"/>
  <c r="F1070"/>
  <c r="E1070"/>
  <c r="G1069"/>
  <c r="F1069"/>
  <c r="E1069"/>
  <c r="G1068"/>
  <c r="F1068"/>
  <c r="E1068"/>
  <c r="G1067"/>
  <c r="F1067"/>
  <c r="E1067"/>
  <c r="G1066"/>
  <c r="F1066"/>
  <c r="E1066"/>
  <c r="G1065"/>
  <c r="F1065"/>
  <c r="E1065"/>
  <c r="G1064"/>
  <c r="F1064"/>
  <c r="E1064"/>
  <c r="G1063"/>
  <c r="F1063"/>
  <c r="E1063"/>
  <c r="G1062"/>
  <c r="F1062"/>
  <c r="E1062"/>
  <c r="G1061"/>
  <c r="F1061"/>
  <c r="E1061"/>
  <c r="G1060"/>
  <c r="F1060"/>
  <c r="E1060"/>
  <c r="G1059"/>
  <c r="F1059"/>
  <c r="E1059"/>
  <c r="G1058"/>
  <c r="F1058"/>
  <c r="E1058"/>
  <c r="G1057"/>
  <c r="F1057"/>
  <c r="E1057"/>
  <c r="G1056"/>
  <c r="F1056"/>
  <c r="E1056"/>
  <c r="G1055"/>
  <c r="F1055"/>
  <c r="E1055"/>
  <c r="G1054"/>
  <c r="F1054"/>
  <c r="E1054"/>
  <c r="G1053"/>
  <c r="F1053"/>
  <c r="E1053"/>
  <c r="G1052"/>
  <c r="F1052"/>
  <c r="E1052"/>
  <c r="G1051"/>
  <c r="F1051"/>
  <c r="E1051"/>
  <c r="G1050"/>
  <c r="F1050"/>
  <c r="E1050"/>
  <c r="G1049"/>
  <c r="F1049"/>
  <c r="E1049"/>
  <c r="G1048"/>
  <c r="F1048"/>
  <c r="E1048"/>
  <c r="G1047"/>
  <c r="F1047"/>
  <c r="E1047"/>
  <c r="G1046"/>
  <c r="F1046"/>
  <c r="E1046"/>
  <c r="G1045"/>
  <c r="F1045"/>
  <c r="E1045"/>
  <c r="G1044"/>
  <c r="F1044"/>
  <c r="E1044"/>
  <c r="G1043"/>
  <c r="F1043"/>
  <c r="E1043"/>
  <c r="G1042"/>
  <c r="F1042"/>
  <c r="E1042"/>
  <c r="G1041"/>
  <c r="F1041"/>
  <c r="E1041"/>
  <c r="G1040"/>
  <c r="F1040"/>
  <c r="E1040"/>
  <c r="G1039"/>
  <c r="F1039"/>
  <c r="E1039"/>
  <c r="G1038"/>
  <c r="F1038"/>
  <c r="E1038"/>
  <c r="G1037"/>
  <c r="F1037"/>
  <c r="E1037"/>
  <c r="G1032"/>
  <c r="G1031" s="1"/>
  <c r="F1032"/>
  <c r="F1031"/>
  <c r="G1029"/>
  <c r="G1028" s="1"/>
  <c r="F1029"/>
  <c r="F1028"/>
  <c r="G1025"/>
  <c r="G1024" s="1"/>
  <c r="F1025"/>
  <c r="F1024"/>
  <c r="F1023" s="1"/>
  <c r="F1022"/>
  <c r="G1021"/>
  <c r="F1021"/>
  <c r="E1021"/>
  <c r="G1020"/>
  <c r="F1020"/>
  <c r="E1020"/>
  <c r="G1019"/>
  <c r="F1019"/>
  <c r="E1019"/>
  <c r="G1018"/>
  <c r="F1018"/>
  <c r="E1018"/>
  <c r="G1017"/>
  <c r="F1017"/>
  <c r="E1017"/>
  <c r="G1016"/>
  <c r="F1016"/>
  <c r="E1016"/>
  <c r="G1015"/>
  <c r="F1015"/>
  <c r="E1015"/>
  <c r="G1014"/>
  <c r="F1014"/>
  <c r="E1014"/>
  <c r="G1013"/>
  <c r="F1013"/>
  <c r="E1013"/>
  <c r="G1012"/>
  <c r="F1012"/>
  <c r="E1012"/>
  <c r="G1011"/>
  <c r="F1011"/>
  <c r="E1011"/>
  <c r="G1010"/>
  <c r="F1010"/>
  <c r="E1010"/>
  <c r="G1009"/>
  <c r="F1009"/>
  <c r="E1009"/>
  <c r="G1008"/>
  <c r="F1008"/>
  <c r="E1008"/>
  <c r="G1007"/>
  <c r="F1007"/>
  <c r="E1007"/>
  <c r="G1006"/>
  <c r="F1006"/>
  <c r="E1006"/>
  <c r="G1005"/>
  <c r="F1005"/>
  <c r="E1005"/>
  <c r="G1004"/>
  <c r="F1004"/>
  <c r="E1004"/>
  <c r="G1003"/>
  <c r="F1003"/>
  <c r="E1003"/>
  <c r="G1002"/>
  <c r="F1002"/>
  <c r="E1002"/>
  <c r="G1001"/>
  <c r="F1001"/>
  <c r="E1001"/>
  <c r="G1000"/>
  <c r="F1000"/>
  <c r="E1000"/>
  <c r="G999"/>
  <c r="F999"/>
  <c r="E999"/>
  <c r="G998"/>
  <c r="F998"/>
  <c r="E998"/>
  <c r="G997"/>
  <c r="F997"/>
  <c r="E997"/>
  <c r="G996"/>
  <c r="F996"/>
  <c r="E996"/>
  <c r="G995"/>
  <c r="F995"/>
  <c r="E995"/>
  <c r="G994"/>
  <c r="F994"/>
  <c r="E994"/>
  <c r="G993"/>
  <c r="F993"/>
  <c r="E993"/>
  <c r="G992"/>
  <c r="F992"/>
  <c r="E992"/>
  <c r="G991"/>
  <c r="F991"/>
  <c r="E991"/>
  <c r="G990"/>
  <c r="F990"/>
  <c r="E990"/>
  <c r="G989"/>
  <c r="F989"/>
  <c r="E989"/>
  <c r="G988"/>
  <c r="F988"/>
  <c r="E988"/>
  <c r="G987"/>
  <c r="F987"/>
  <c r="E987"/>
  <c r="G986"/>
  <c r="F986"/>
  <c r="E986"/>
  <c r="G985"/>
  <c r="F985"/>
  <c r="E985"/>
  <c r="G984"/>
  <c r="F984"/>
  <c r="E984"/>
  <c r="G983"/>
  <c r="F983"/>
  <c r="E983"/>
  <c r="G982"/>
  <c r="F982"/>
  <c r="E982"/>
  <c r="G981"/>
  <c r="F981"/>
  <c r="E981"/>
  <c r="G980"/>
  <c r="F980"/>
  <c r="E980"/>
  <c r="G979"/>
  <c r="F979"/>
  <c r="E979"/>
  <c r="G978"/>
  <c r="F978"/>
  <c r="E978"/>
  <c r="G977"/>
  <c r="F977"/>
  <c r="E977"/>
  <c r="G976"/>
  <c r="F976"/>
  <c r="E976"/>
  <c r="G975"/>
  <c r="F975"/>
  <c r="E975"/>
  <c r="G974"/>
  <c r="F974"/>
  <c r="E974"/>
  <c r="G973"/>
  <c r="F973"/>
  <c r="E973"/>
  <c r="G972"/>
  <c r="F972"/>
  <c r="E972"/>
  <c r="G971"/>
  <c r="F971"/>
  <c r="E971"/>
  <c r="G970"/>
  <c r="F970"/>
  <c r="E970"/>
  <c r="G969"/>
  <c r="F969"/>
  <c r="E969"/>
  <c r="G968"/>
  <c r="F968"/>
  <c r="E968"/>
  <c r="G967"/>
  <c r="F967"/>
  <c r="E967"/>
  <c r="G966"/>
  <c r="F966"/>
  <c r="E966"/>
  <c r="G965"/>
  <c r="F965"/>
  <c r="E965"/>
  <c r="G964"/>
  <c r="F964"/>
  <c r="E964"/>
  <c r="G963"/>
  <c r="F963"/>
  <c r="E963"/>
  <c r="G962"/>
  <c r="F962"/>
  <c r="E962"/>
  <c r="G961"/>
  <c r="F961"/>
  <c r="E961"/>
  <c r="G960"/>
  <c r="F960"/>
  <c r="E960"/>
  <c r="G959"/>
  <c r="F959"/>
  <c r="E959"/>
  <c r="G958"/>
  <c r="F958"/>
  <c r="E958"/>
  <c r="G957"/>
  <c r="F957"/>
  <c r="E957"/>
  <c r="G956"/>
  <c r="F956"/>
  <c r="E956"/>
  <c r="G955"/>
  <c r="F955"/>
  <c r="E955"/>
  <c r="G954"/>
  <c r="F954"/>
  <c r="E954"/>
  <c r="G953"/>
  <c r="F953"/>
  <c r="E953"/>
  <c r="G952"/>
  <c r="F952"/>
  <c r="E952"/>
  <c r="G951"/>
  <c r="F951"/>
  <c r="E951"/>
  <c r="G950"/>
  <c r="F950"/>
  <c r="E950"/>
  <c r="G949"/>
  <c r="F949"/>
  <c r="E949"/>
  <c r="G948"/>
  <c r="F948"/>
  <c r="E948"/>
  <c r="G947"/>
  <c r="F947"/>
  <c r="E947"/>
  <c r="G946"/>
  <c r="F946"/>
  <c r="E946"/>
  <c r="G945"/>
  <c r="F945"/>
  <c r="E945"/>
  <c r="G944"/>
  <c r="F944"/>
  <c r="E944"/>
  <c r="G943"/>
  <c r="F943"/>
  <c r="E943"/>
  <c r="G942"/>
  <c r="F942"/>
  <c r="E942"/>
  <c r="G941"/>
  <c r="F941"/>
  <c r="E941"/>
  <c r="G940"/>
  <c r="F940"/>
  <c r="E940"/>
  <c r="G939"/>
  <c r="F939"/>
  <c r="E939"/>
  <c r="G938"/>
  <c r="F938"/>
  <c r="E938"/>
  <c r="G937"/>
  <c r="F937"/>
  <c r="E937"/>
  <c r="G936"/>
  <c r="F936"/>
  <c r="E936"/>
  <c r="G935"/>
  <c r="F935"/>
  <c r="E935"/>
  <c r="G934"/>
  <c r="F934"/>
  <c r="E934"/>
  <c r="G933"/>
  <c r="F933"/>
  <c r="E933"/>
  <c r="G932"/>
  <c r="F932"/>
  <c r="E932"/>
  <c r="G931"/>
  <c r="F931"/>
  <c r="E931"/>
  <c r="G930"/>
  <c r="F930"/>
  <c r="E930"/>
  <c r="G929"/>
  <c r="F929"/>
  <c r="E929"/>
  <c r="G928"/>
  <c r="F928"/>
  <c r="E928"/>
  <c r="G927"/>
  <c r="F927"/>
  <c r="E927"/>
  <c r="G926"/>
  <c r="F926"/>
  <c r="E926"/>
  <c r="G925"/>
  <c r="F925"/>
  <c r="E925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G911"/>
  <c r="F911"/>
  <c r="E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G899"/>
  <c r="F899"/>
  <c r="E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G883"/>
  <c r="F883"/>
  <c r="E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G866"/>
  <c r="F866"/>
  <c r="E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G851"/>
  <c r="F851"/>
  <c r="E851"/>
  <c r="G850"/>
  <c r="F850"/>
  <c r="E850"/>
  <c r="G849"/>
  <c r="F849"/>
  <c r="E849"/>
  <c r="G848"/>
  <c r="F848"/>
  <c r="E848"/>
  <c r="G847"/>
  <c r="F847"/>
  <c r="E847"/>
  <c r="G846"/>
  <c r="F846"/>
  <c r="E846"/>
  <c r="G845"/>
  <c r="F845"/>
  <c r="E845"/>
  <c r="G844"/>
  <c r="F844"/>
  <c r="E844"/>
  <c r="G843"/>
  <c r="F843"/>
  <c r="E843"/>
  <c r="G842"/>
  <c r="F842"/>
  <c r="E842"/>
  <c r="G841"/>
  <c r="F841"/>
  <c r="E841"/>
  <c r="G840"/>
  <c r="F840"/>
  <c r="E840"/>
  <c r="G839"/>
  <c r="F839"/>
  <c r="E839"/>
  <c r="G838"/>
  <c r="F838"/>
  <c r="E838"/>
  <c r="G837"/>
  <c r="F837"/>
  <c r="E837"/>
  <c r="G836"/>
  <c r="F836"/>
  <c r="E836"/>
  <c r="G835"/>
  <c r="F835"/>
  <c r="E835"/>
  <c r="G834"/>
  <c r="F834"/>
  <c r="E834"/>
  <c r="G833"/>
  <c r="F833"/>
  <c r="E833"/>
  <c r="G832"/>
  <c r="F832"/>
  <c r="E832"/>
  <c r="G831"/>
  <c r="F831"/>
  <c r="E831"/>
  <c r="G830"/>
  <c r="F830"/>
  <c r="E830"/>
  <c r="G829"/>
  <c r="F829"/>
  <c r="E829"/>
  <c r="G828"/>
  <c r="F828"/>
  <c r="E828"/>
  <c r="G827"/>
  <c r="F827"/>
  <c r="E827"/>
  <c r="G826"/>
  <c r="F826"/>
  <c r="D826"/>
  <c r="E826" s="1"/>
  <c r="G825"/>
  <c r="F825"/>
  <c r="D825"/>
  <c r="E825" s="1"/>
  <c r="G824"/>
  <c r="F824"/>
  <c r="D824"/>
  <c r="E824" s="1"/>
  <c r="G823"/>
  <c r="F823"/>
  <c r="E823"/>
  <c r="G822"/>
  <c r="F822"/>
  <c r="E822"/>
  <c r="G821"/>
  <c r="F821"/>
  <c r="E821"/>
  <c r="G820"/>
  <c r="F820"/>
  <c r="E820"/>
  <c r="G819"/>
  <c r="F819"/>
  <c r="E819"/>
  <c r="G818"/>
  <c r="F818"/>
  <c r="E818"/>
  <c r="G817"/>
  <c r="F817"/>
  <c r="E817"/>
  <c r="G816"/>
  <c r="F816"/>
  <c r="E816"/>
  <c r="G815"/>
  <c r="F815"/>
  <c r="E815"/>
  <c r="G814"/>
  <c r="F814"/>
  <c r="E814"/>
  <c r="G813"/>
  <c r="F813"/>
  <c r="E813"/>
  <c r="G812"/>
  <c r="F812"/>
  <c r="E812"/>
  <c r="G811"/>
  <c r="F811"/>
  <c r="E811"/>
  <c r="G810"/>
  <c r="F810"/>
  <c r="E810"/>
  <c r="G809"/>
  <c r="F809"/>
  <c r="E809"/>
  <c r="G808"/>
  <c r="F808"/>
  <c r="E808"/>
  <c r="G807"/>
  <c r="F807"/>
  <c r="E807"/>
  <c r="G806"/>
  <c r="F806"/>
  <c r="E806"/>
  <c r="G805"/>
  <c r="F805"/>
  <c r="E805"/>
  <c r="G804"/>
  <c r="F804"/>
  <c r="E804"/>
  <c r="G803"/>
  <c r="F803"/>
  <c r="E803"/>
  <c r="G802"/>
  <c r="F802"/>
  <c r="E802"/>
  <c r="G801"/>
  <c r="F801"/>
  <c r="E801"/>
  <c r="G800"/>
  <c r="F800"/>
  <c r="E800"/>
  <c r="G799"/>
  <c r="F799"/>
  <c r="E799"/>
  <c r="G798"/>
  <c r="F798"/>
  <c r="E798"/>
  <c r="G797"/>
  <c r="F797"/>
  <c r="E797"/>
  <c r="G796"/>
  <c r="F796"/>
  <c r="E796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E790"/>
  <c r="G789"/>
  <c r="F789"/>
  <c r="E789"/>
  <c r="G788"/>
  <c r="F788"/>
  <c r="E788"/>
  <c r="G787"/>
  <c r="F787"/>
  <c r="E787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G774"/>
  <c r="F774"/>
  <c r="E774"/>
  <c r="G773"/>
  <c r="F773"/>
  <c r="E773"/>
  <c r="G772"/>
  <c r="F772"/>
  <c r="E772"/>
  <c r="G771"/>
  <c r="F771"/>
  <c r="E771"/>
  <c r="G770"/>
  <c r="F770"/>
  <c r="E770"/>
  <c r="G769"/>
  <c r="F769"/>
  <c r="E769"/>
  <c r="G768"/>
  <c r="F768"/>
  <c r="E768"/>
  <c r="G767"/>
  <c r="F767"/>
  <c r="E767"/>
  <c r="G766"/>
  <c r="F766"/>
  <c r="E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F759"/>
  <c r="E759"/>
  <c r="G758"/>
  <c r="F758"/>
  <c r="E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F748"/>
  <c r="E748"/>
  <c r="G747"/>
  <c r="F747"/>
  <c r="E747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F729"/>
  <c r="E729"/>
  <c r="G728"/>
  <c r="F728"/>
  <c r="E728"/>
  <c r="G727"/>
  <c r="F727"/>
  <c r="E727"/>
  <c r="G726"/>
  <c r="F726"/>
  <c r="E726"/>
  <c r="G725"/>
  <c r="F725"/>
  <c r="E725"/>
  <c r="G724"/>
  <c r="F724"/>
  <c r="E724"/>
  <c r="G723"/>
  <c r="F723"/>
  <c r="E723"/>
  <c r="G722"/>
  <c r="F722"/>
  <c r="E722"/>
  <c r="G721"/>
  <c r="F721"/>
  <c r="E721"/>
  <c r="G720"/>
  <c r="F720"/>
  <c r="E720"/>
  <c r="G719"/>
  <c r="F719"/>
  <c r="E719"/>
  <c r="G718"/>
  <c r="F718"/>
  <c r="E718"/>
  <c r="G717"/>
  <c r="F717"/>
  <c r="E717"/>
  <c r="G716"/>
  <c r="F716"/>
  <c r="E716"/>
  <c r="G715"/>
  <c r="F715"/>
  <c r="E715"/>
  <c r="G714"/>
  <c r="F714"/>
  <c r="E714"/>
  <c r="G713"/>
  <c r="F713"/>
  <c r="E713"/>
  <c r="G712"/>
  <c r="F712"/>
  <c r="E712"/>
  <c r="G711"/>
  <c r="F711"/>
  <c r="E71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2"/>
  <c r="F612"/>
  <c r="E612"/>
  <c r="G611"/>
  <c r="F611"/>
  <c r="E611"/>
  <c r="G610"/>
  <c r="F610"/>
  <c r="D610"/>
  <c r="E610" s="1"/>
  <c r="G609"/>
  <c r="F609"/>
  <c r="D609"/>
  <c r="E609" s="1"/>
  <c r="G608"/>
  <c r="F608"/>
  <c r="D608"/>
  <c r="E608" s="1"/>
  <c r="G607"/>
  <c r="F607"/>
  <c r="E607"/>
  <c r="G606"/>
  <c r="F606"/>
  <c r="E606"/>
  <c r="G605"/>
  <c r="F605"/>
  <c r="E605"/>
  <c r="G604"/>
  <c r="F604"/>
  <c r="E604"/>
  <c r="G603"/>
  <c r="F603"/>
  <c r="E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G591"/>
  <c r="F591"/>
  <c r="E591"/>
  <c r="G590"/>
  <c r="F590"/>
  <c r="E590"/>
  <c r="F589"/>
  <c r="G586"/>
  <c r="F586"/>
  <c r="F585" s="1"/>
  <c r="G585"/>
  <c r="G583"/>
  <c r="F583"/>
  <c r="G582"/>
  <c r="G581" s="1"/>
  <c r="G580" s="1"/>
  <c r="F582"/>
  <c r="F581" s="1"/>
  <c r="F580" s="1"/>
  <c r="G575"/>
  <c r="G574" s="1"/>
  <c r="F575"/>
  <c r="F574" s="1"/>
  <c r="G570"/>
  <c r="G569" s="1"/>
  <c r="G568" s="1"/>
  <c r="G567" s="1"/>
  <c r="G566" s="1"/>
  <c r="G554" s="1"/>
  <c r="G553" s="1"/>
  <c r="F570"/>
  <c r="F569" s="1"/>
  <c r="F568" s="1"/>
  <c r="F567" s="1"/>
  <c r="F566" s="1"/>
  <c r="F554" s="1"/>
  <c r="F553" s="1"/>
  <c r="G565"/>
  <c r="F565"/>
  <c r="E565"/>
  <c r="G564"/>
  <c r="F564"/>
  <c r="E564"/>
  <c r="G563"/>
  <c r="F563"/>
  <c r="E563"/>
  <c r="G562"/>
  <c r="F562"/>
  <c r="E562"/>
  <c r="G561"/>
  <c r="F561"/>
  <c r="E561"/>
  <c r="G560"/>
  <c r="F560"/>
  <c r="E560"/>
  <c r="G559"/>
  <c r="F559"/>
  <c r="E559"/>
  <c r="G558"/>
  <c r="F558"/>
  <c r="E558"/>
  <c r="G557"/>
  <c r="F557"/>
  <c r="E557"/>
  <c r="G556"/>
  <c r="F556"/>
  <c r="E556"/>
  <c r="G555"/>
  <c r="F555"/>
  <c r="E555"/>
  <c r="G551"/>
  <c r="F551"/>
  <c r="G547"/>
  <c r="F547"/>
  <c r="G545"/>
  <c r="G544" s="1"/>
  <c r="G543" s="1"/>
  <c r="G542" s="1"/>
  <c r="F545"/>
  <c r="F544"/>
  <c r="F543" s="1"/>
  <c r="F542" s="1"/>
  <c r="G539"/>
  <c r="G538" s="1"/>
  <c r="G537" s="1"/>
  <c r="G536" s="1"/>
  <c r="F539"/>
  <c r="F538"/>
  <c r="F537" s="1"/>
  <c r="F536" s="1"/>
  <c r="G534"/>
  <c r="G533" s="1"/>
  <c r="G532" s="1"/>
  <c r="G531" s="1"/>
  <c r="G530" s="1"/>
  <c r="G529" s="1"/>
  <c r="F534"/>
  <c r="F533"/>
  <c r="F532" s="1"/>
  <c r="F531" s="1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G343"/>
  <c r="G342" s="1"/>
  <c r="G341" s="1"/>
  <c r="G340" s="1"/>
  <c r="G339" s="1"/>
  <c r="F343"/>
  <c r="F342" s="1"/>
  <c r="F341" s="1"/>
  <c r="F340" s="1"/>
  <c r="F339" s="1"/>
  <c r="G337"/>
  <c r="F337"/>
  <c r="G336"/>
  <c r="G335" s="1"/>
  <c r="F336"/>
  <c r="F335" s="1"/>
  <c r="G332"/>
  <c r="F332"/>
  <c r="G330"/>
  <c r="F330"/>
  <c r="G328"/>
  <c r="G327" s="1"/>
  <c r="G326" s="1"/>
  <c r="F328"/>
  <c r="F327" s="1"/>
  <c r="F326" s="1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F308"/>
  <c r="F307" s="1"/>
  <c r="F306" s="1"/>
  <c r="F305" s="1"/>
  <c r="F199" s="1"/>
  <c r="G307"/>
  <c r="G306" s="1"/>
  <c r="G305" s="1"/>
  <c r="G199" s="1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6"/>
  <c r="G195" s="1"/>
  <c r="F196"/>
  <c r="F195" s="1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F175"/>
  <c r="G174"/>
  <c r="G173" s="1"/>
  <c r="G172" s="1"/>
  <c r="G171" s="1"/>
  <c r="G65" s="1"/>
  <c r="F174"/>
  <c r="F173" s="1"/>
  <c r="F172" s="1"/>
  <c r="F171" s="1"/>
  <c r="F65" s="1"/>
  <c r="G170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D71"/>
  <c r="E71" s="1"/>
  <c r="G70"/>
  <c r="F70"/>
  <c r="D70"/>
  <c r="E70" s="1"/>
  <c r="G69"/>
  <c r="F69"/>
  <c r="G68"/>
  <c r="F68"/>
  <c r="G67"/>
  <c r="F67"/>
  <c r="G66"/>
  <c r="F66"/>
  <c r="G60"/>
  <c r="G59" s="1"/>
  <c r="G58" s="1"/>
  <c r="G57" s="1"/>
  <c r="G56" s="1"/>
  <c r="G27" s="1"/>
  <c r="F60"/>
  <c r="F59" s="1"/>
  <c r="F58" s="1"/>
  <c r="F57" s="1"/>
  <c r="F56" s="1"/>
  <c r="F27" s="1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D31"/>
  <c r="E31" s="1"/>
  <c r="G30"/>
  <c r="F30"/>
  <c r="D30"/>
  <c r="E30" s="1"/>
  <c r="G29"/>
  <c r="F29"/>
  <c r="D29"/>
  <c r="E29" s="1"/>
  <c r="G28"/>
  <c r="F28"/>
  <c r="D28"/>
  <c r="E28" s="1"/>
  <c r="G23"/>
  <c r="G22" s="1"/>
  <c r="F23"/>
  <c r="F22" s="1"/>
  <c r="G18"/>
  <c r="F18"/>
  <c r="D18"/>
  <c r="E18" s="1"/>
  <c r="G17"/>
  <c r="F17"/>
  <c r="G16"/>
  <c r="F16"/>
  <c r="G15"/>
  <c r="F15"/>
  <c r="G14"/>
  <c r="F14"/>
  <c r="D41" i="45" l="1"/>
  <c r="D38"/>
  <c r="C41"/>
  <c r="D69" i="99"/>
  <c r="D17"/>
  <c r="F1286" i="100"/>
  <c r="E1286"/>
  <c r="E1285" s="1"/>
  <c r="E1280" s="1"/>
  <c r="F306"/>
  <c r="F305" s="1"/>
  <c r="F199" s="1"/>
  <c r="F568"/>
  <c r="F567" s="1"/>
  <c r="F566" s="1"/>
  <c r="F554" s="1"/>
  <c r="F553" s="1"/>
  <c r="F530"/>
  <c r="F529" s="1"/>
  <c r="E580"/>
  <c r="E578" s="1"/>
  <c r="F2265"/>
  <c r="F1035"/>
  <c r="F1034" s="1"/>
  <c r="E306"/>
  <c r="E305" s="1"/>
  <c r="E199" s="1"/>
  <c r="C1667"/>
  <c r="E2265"/>
  <c r="E2218" s="1"/>
  <c r="E1637"/>
  <c r="E1636" s="1"/>
  <c r="F1638"/>
  <c r="F1637" s="1"/>
  <c r="F1636" s="1"/>
  <c r="C17"/>
  <c r="C30"/>
  <c r="F580"/>
  <c r="F579" s="1"/>
  <c r="C609"/>
  <c r="C825"/>
  <c r="E1255"/>
  <c r="E1254" s="1"/>
  <c r="E1253" s="1"/>
  <c r="E20"/>
  <c r="E19" s="1"/>
  <c r="E13" s="1"/>
  <c r="C69"/>
  <c r="F1369"/>
  <c r="F1368" s="1"/>
  <c r="C2094"/>
  <c r="F1255"/>
  <c r="F1254" s="1"/>
  <c r="F1253" s="1"/>
  <c r="E1335"/>
  <c r="E1329" s="1"/>
  <c r="E1359"/>
  <c r="F578"/>
  <c r="F1022"/>
  <c r="F589" s="1"/>
  <c r="F1023"/>
  <c r="E1369"/>
  <c r="E1368" s="1"/>
  <c r="E1370"/>
  <c r="F2091"/>
  <c r="F2208"/>
  <c r="F1335"/>
  <c r="F1329" s="1"/>
  <c r="F1359"/>
  <c r="E1664"/>
  <c r="E1022"/>
  <c r="E589" s="1"/>
  <c r="E1023"/>
  <c r="F1285"/>
  <c r="F1280" s="1"/>
  <c r="F1304"/>
  <c r="F1303" s="1"/>
  <c r="F173"/>
  <c r="F172" s="1"/>
  <c r="F171" s="1"/>
  <c r="F65" s="1"/>
  <c r="E530"/>
  <c r="E529" s="1"/>
  <c r="E568"/>
  <c r="E567" s="1"/>
  <c r="E566" s="1"/>
  <c r="E554" s="1"/>
  <c r="E553" s="1"/>
  <c r="F1664"/>
  <c r="F20"/>
  <c r="F19" s="1"/>
  <c r="F13" s="1"/>
  <c r="F21"/>
  <c r="E2208"/>
  <c r="E2091"/>
  <c r="F21" i="99"/>
  <c r="F20"/>
  <c r="F19" s="1"/>
  <c r="F13" s="1"/>
  <c r="G1022"/>
  <c r="G589" s="1"/>
  <c r="G1023"/>
  <c r="F2208"/>
  <c r="F2091"/>
  <c r="G1255"/>
  <c r="G1254" s="1"/>
  <c r="G1253" s="1"/>
  <c r="G1335"/>
  <c r="F1664"/>
  <c r="F530"/>
  <c r="F529" s="1"/>
  <c r="F1255"/>
  <c r="F1254" s="1"/>
  <c r="F1253" s="1"/>
  <c r="F588" s="1"/>
  <c r="G1329"/>
  <c r="G579"/>
  <c r="G578"/>
  <c r="G2091"/>
  <c r="G2208"/>
  <c r="G1304"/>
  <c r="G1303" s="1"/>
  <c r="G1279" s="1"/>
  <c r="G1638"/>
  <c r="G1637" s="1"/>
  <c r="G1636" s="1"/>
  <c r="G20"/>
  <c r="G19" s="1"/>
  <c r="G13" s="1"/>
  <c r="G12" s="1"/>
  <c r="G21"/>
  <c r="F579"/>
  <c r="F578"/>
  <c r="F1638"/>
  <c r="F1637" s="1"/>
  <c r="F1636" s="1"/>
  <c r="E69" l="1"/>
  <c r="D68"/>
  <c r="E17"/>
  <c r="D16"/>
  <c r="E579" i="100"/>
  <c r="F1279"/>
  <c r="E12"/>
  <c r="F588"/>
  <c r="D1667"/>
  <c r="C1666"/>
  <c r="D1666" s="1"/>
  <c r="D69"/>
  <c r="C68"/>
  <c r="D609"/>
  <c r="C608"/>
  <c r="D608" s="1"/>
  <c r="D825"/>
  <c r="C824"/>
  <c r="D824" s="1"/>
  <c r="D17"/>
  <c r="C16"/>
  <c r="D2094"/>
  <c r="C2093"/>
  <c r="D30"/>
  <c r="C29"/>
  <c r="E1279"/>
  <c r="E588"/>
  <c r="F12"/>
  <c r="F12" i="99"/>
  <c r="F11" s="1"/>
  <c r="G588"/>
  <c r="G11" s="1"/>
  <c r="E68" l="1"/>
  <c r="D67"/>
  <c r="E16"/>
  <c r="D15"/>
  <c r="E11" i="100"/>
  <c r="F11"/>
  <c r="D2093"/>
  <c r="C2092"/>
  <c r="D2092" s="1"/>
  <c r="D68"/>
  <c r="C67"/>
  <c r="D29"/>
  <c r="C28"/>
  <c r="D28" s="1"/>
  <c r="D16"/>
  <c r="C15"/>
  <c r="E67" i="99" l="1"/>
  <c r="D66"/>
  <c r="E66" s="1"/>
  <c r="E15"/>
  <c r="D14"/>
  <c r="E14" s="1"/>
  <c r="D15" i="100"/>
  <c r="C14"/>
  <c r="D14" s="1"/>
  <c r="D67"/>
  <c r="C66"/>
  <c r="D66" s="1"/>
  <c r="C12" i="13" l="1"/>
  <c r="C14" i="69" l="1"/>
  <c r="C13" s="1"/>
  <c r="E14" i="53"/>
  <c r="D15" i="69" l="1"/>
  <c r="D14" s="1"/>
  <c r="D13" s="1"/>
  <c r="C13" i="53"/>
  <c r="H13" s="1"/>
  <c r="D74" i="58"/>
  <c r="D28" i="69"/>
  <c r="D27" s="1"/>
  <c r="D26" s="1"/>
  <c r="C28"/>
  <c r="C27" s="1"/>
  <c r="C26" s="1"/>
  <c r="D24"/>
  <c r="D23" s="1"/>
  <c r="D22" s="1"/>
  <c r="D19"/>
  <c r="D17"/>
  <c r="C24"/>
  <c r="C23" s="1"/>
  <c r="C22" s="1"/>
  <c r="C19"/>
  <c r="C17"/>
  <c r="C12"/>
  <c r="C17" i="13"/>
  <c r="G13" i="53" l="1"/>
  <c r="D12" i="69"/>
  <c r="C11"/>
  <c r="D21"/>
  <c r="C21"/>
  <c r="D11"/>
  <c r="C16"/>
  <c r="D16"/>
  <c r="D13" i="45" l="1"/>
  <c r="C22" i="54" l="1"/>
  <c r="E76" i="86" l="1"/>
  <c r="E79" l="1"/>
  <c r="E74"/>
  <c r="E73" s="1"/>
  <c r="E69" s="1"/>
  <c r="D74"/>
  <c r="D73" s="1"/>
  <c r="D69" s="1"/>
  <c r="D79"/>
  <c r="D78" s="1"/>
  <c r="D76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28"/>
  <c r="D25"/>
  <c r="D24" s="1"/>
  <c r="D19"/>
  <c r="D18" s="1"/>
  <c r="D13"/>
  <c r="D12" s="1"/>
  <c r="D79" i="58"/>
  <c r="D78" s="1"/>
  <c r="D76"/>
  <c r="D73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28"/>
  <c r="D25"/>
  <c r="D24" s="1"/>
  <c r="D19"/>
  <c r="D18" s="1"/>
  <c r="D13"/>
  <c r="D12" s="1"/>
  <c r="D56" l="1"/>
  <c r="D30"/>
  <c r="D27" s="1"/>
  <c r="D35"/>
  <c r="D42"/>
  <c r="D30" i="86"/>
  <c r="D27" s="1"/>
  <c r="D49" i="58"/>
  <c r="D56" i="86"/>
  <c r="D49"/>
  <c r="D42"/>
  <c r="D35"/>
  <c r="D75"/>
  <c r="D65" s="1"/>
  <c r="D75" i="58"/>
  <c r="D64" s="1"/>
  <c r="D11" l="1"/>
  <c r="D10" s="1"/>
  <c r="D64" i="86"/>
  <c r="D11"/>
  <c r="D10" l="1"/>
  <c r="E22" i="54"/>
  <c r="C202" i="45"/>
  <c r="C200" i="61"/>
  <c r="E80" i="86"/>
  <c r="E78"/>
  <c r="E75" s="1"/>
  <c r="E67"/>
  <c r="E66" s="1"/>
  <c r="E62"/>
  <c r="E60"/>
  <c r="E57"/>
  <c r="E54"/>
  <c r="E53" s="1"/>
  <c r="E51"/>
  <c r="E50" s="1"/>
  <c r="E47"/>
  <c r="E46" s="1"/>
  <c r="E44"/>
  <c r="E43" s="1"/>
  <c r="E40"/>
  <c r="E39" s="1"/>
  <c r="E37"/>
  <c r="E36" s="1"/>
  <c r="E33"/>
  <c r="E31"/>
  <c r="E28"/>
  <c r="E25"/>
  <c r="E24" s="1"/>
  <c r="E19"/>
  <c r="E18" s="1"/>
  <c r="E13"/>
  <c r="E12" s="1"/>
  <c r="E65" l="1"/>
  <c r="E64" s="1"/>
  <c r="E56"/>
  <c r="E30"/>
  <c r="E27" s="1"/>
  <c r="E49"/>
  <c r="E42"/>
  <c r="E35"/>
  <c r="E11" l="1"/>
  <c r="E10" s="1"/>
  <c r="D10" i="39" l="1"/>
  <c r="C10"/>
  <c r="E14"/>
  <c r="C28" i="13" l="1"/>
  <c r="C27" s="1"/>
  <c r="C26" s="1"/>
  <c r="C24"/>
  <c r="C23" s="1"/>
  <c r="C22" s="1"/>
  <c r="C19"/>
  <c r="C16" s="1"/>
  <c r="C11"/>
  <c r="C10" l="1"/>
  <c r="D10" i="53" l="1"/>
  <c r="E13" i="39"/>
  <c r="B13" i="53" s="1"/>
  <c r="E13" s="1"/>
  <c r="F13" s="1"/>
  <c r="E12" i="39"/>
  <c r="B12" i="53" s="1"/>
  <c r="E12" s="1"/>
  <c r="F12" s="1"/>
  <c r="I12" s="1"/>
  <c r="B10" i="39"/>
  <c r="B10" i="53" l="1"/>
  <c r="E10" i="39"/>
  <c r="F10" i="53"/>
  <c r="I13"/>
  <c r="E10"/>
  <c r="C1181" i="45" l="1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C1733" l="1"/>
  <c r="C1712"/>
  <c r="C1593"/>
  <c r="C732"/>
  <c r="C202"/>
  <c r="C42"/>
  <c r="C36"/>
  <c r="C33"/>
  <c r="C25"/>
  <c r="C24" s="1"/>
  <c r="C23" s="1"/>
  <c r="C22" s="1"/>
  <c r="C20"/>
  <c r="C12"/>
  <c r="C11" l="1"/>
  <c r="I10" i="53"/>
  <c r="H10"/>
  <c r="G10"/>
  <c r="C10"/>
  <c r="D22" i="54" l="1"/>
  <c r="C38" i="45"/>
  <c r="C13" s="1"/>
</calcChain>
</file>

<file path=xl/sharedStrings.xml><?xml version="1.0" encoding="utf-8"?>
<sst xmlns="http://schemas.openxmlformats.org/spreadsheetml/2006/main" count="32894" uniqueCount="1142">
  <si>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</si>
  <si>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</si>
  <si>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</si>
  <si>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</si>
  <si>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</si>
  <si>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</si>
  <si>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</si>
  <si>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</si>
  <si>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</si>
  <si>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</si>
  <si>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</si>
  <si>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</si>
  <si>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</si>
  <si>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</si>
  <si>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</si>
  <si>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</si>
  <si>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</si>
  <si>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</si>
  <si>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</si>
  <si>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</si>
  <si>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</si>
  <si>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</si>
  <si>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</si>
  <si>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</si>
  <si>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</si>
  <si>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</si>
  <si>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</si>
  <si>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</si>
  <si>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</si>
  <si>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</si>
  <si>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</si>
  <si>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</si>
  <si>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</si>
  <si>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</si>
  <si>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</si>
  <si>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</si>
  <si>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</si>
  <si>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</si>
  <si>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</si>
  <si>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</si>
  <si>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</si>
  <si>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</si>
  <si>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</si>
  <si>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</si>
  <si>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</si>
  <si>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</si>
  <si>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</si>
  <si>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</si>
  <si>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</si>
  <si>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</si>
  <si>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</si>
  <si>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</si>
  <si>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</si>
  <si>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</si>
  <si>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</si>
  <si>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</si>
  <si>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</si>
  <si>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</si>
  <si>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</si>
  <si>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</si>
  <si>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</si>
  <si>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</si>
  <si>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</si>
  <si>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</si>
  <si>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</si>
  <si>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</si>
  <si>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</si>
  <si>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</si>
  <si>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</si>
  <si>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</si>
  <si>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</si>
  <si>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</si>
  <si>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</si>
  <si>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</si>
  <si>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</si>
  <si>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</si>
  <si>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</si>
  <si>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</si>
  <si>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</si>
  <si>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</si>
  <si>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</si>
  <si>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</si>
  <si>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</si>
  <si>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</si>
  <si>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</si>
  <si>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</si>
  <si>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</si>
  <si>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</si>
  <si>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</si>
  <si>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</si>
  <si>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</si>
  <si>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</si>
  <si>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</si>
  <si>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</si>
  <si>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</si>
  <si>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</si>
  <si>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</si>
  <si>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</si>
  <si>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</si>
  <si>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</si>
  <si>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</si>
  <si>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</si>
  <si>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</si>
  <si>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</si>
  <si>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</si>
  <si>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</si>
  <si>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</si>
  <si>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</si>
  <si>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</si>
  <si>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</si>
  <si>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</si>
  <si>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</si>
  <si>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</si>
  <si>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</si>
  <si>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</si>
  <si>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</si>
  <si>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</si>
  <si>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</si>
  <si>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</si>
  <si>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</si>
  <si>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</si>
  <si>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</si>
  <si>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</si>
  <si>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</si>
  <si>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</si>
  <si>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</si>
  <si>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</si>
  <si>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</si>
  <si>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</si>
  <si>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</si>
  <si>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</si>
  <si>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</si>
  <si>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</si>
  <si>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</si>
  <si>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</si>
  <si>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</si>
  <si>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</si>
  <si>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</si>
  <si>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</si>
  <si>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</si>
  <si>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</si>
  <si>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</si>
  <si>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</si>
  <si>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</si>
  <si>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</si>
  <si>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</si>
  <si>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</si>
  <si>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</si>
  <si>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</si>
  <si>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</si>
  <si>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</si>
  <si>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</si>
  <si>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</si>
  <si>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</si>
  <si>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</si>
  <si>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</si>
  <si>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</si>
  <si>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</si>
  <si>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</si>
  <si>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</si>
  <si>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</si>
  <si>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</si>
  <si>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</si>
  <si>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</si>
  <si>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</si>
  <si>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</si>
  <si>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</si>
  <si>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</si>
  <si>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</si>
  <si>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</si>
  <si>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</si>
  <si>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</si>
  <si>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</si>
  <si>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</si>
  <si>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</si>
  <si>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</si>
  <si>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</si>
  <si>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</si>
  <si>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</si>
  <si>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</si>
  <si>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</si>
  <si>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</si>
  <si>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</si>
  <si>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</si>
  <si>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</si>
  <si>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</si>
  <si>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</si>
  <si>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</si>
  <si>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</si>
  <si>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</si>
  <si>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</si>
  <si>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</si>
  <si>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</si>
  <si>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</si>
  <si>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</si>
  <si>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</si>
  <si>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</si>
  <si>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</si>
  <si>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</si>
  <si>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</si>
  <si>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</si>
  <si>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</si>
  <si>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</si>
  <si>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</si>
  <si>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</si>
  <si>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</si>
  <si>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</si>
  <si>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</si>
  <si>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</si>
  <si>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</si>
  <si>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</si>
  <si>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</si>
  <si>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</si>
  <si>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</si>
  <si>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</si>
  <si>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</si>
  <si>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</si>
  <si>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</si>
  <si>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</si>
  <si>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</si>
  <si>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</si>
  <si>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</si>
  <si>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</si>
  <si>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</si>
  <si>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</si>
  <si>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</si>
  <si>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</si>
  <si>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</si>
  <si>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</si>
  <si>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</si>
  <si>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</si>
  <si>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</si>
  <si>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</si>
  <si>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</si>
  <si>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</si>
  <si>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</si>
  <si>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</si>
  <si>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</si>
  <si>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</si>
  <si>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</si>
  <si>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</si>
  <si>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</si>
  <si>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</si>
  <si>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</si>
  <si>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</si>
  <si>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</si>
  <si>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</si>
  <si>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</si>
  <si>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</si>
  <si>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</si>
  <si>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</si>
  <si>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</si>
  <si>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</si>
  <si>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</si>
  <si>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</si>
  <si>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</si>
  <si>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</si>
  <si>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</si>
  <si>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</si>
  <si>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</si>
  <si>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</si>
  <si>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</si>
  <si>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</si>
  <si>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</si>
  <si>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</si>
  <si>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</si>
  <si>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</si>
  <si>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</si>
  <si>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</si>
  <si>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</si>
  <si>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</si>
  <si>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</si>
  <si>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</si>
  <si>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</si>
  <si>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</si>
  <si>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</si>
  <si>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</si>
  <si>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</si>
  <si>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</si>
  <si>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</si>
  <si>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</si>
  <si>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</si>
  <si>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</si>
  <si>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</si>
  <si>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</si>
  <si>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</si>
  <si>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</si>
  <si>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</si>
  <si>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</si>
  <si>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</si>
  <si>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</si>
  <si>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</si>
  <si>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</si>
  <si>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</si>
  <si>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</si>
  <si>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</si>
  <si>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</si>
  <si>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</si>
  <si>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</si>
  <si>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</si>
  <si>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</si>
  <si>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</si>
  <si>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</si>
  <si>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</si>
  <si>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</si>
  <si>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</si>
  <si>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</si>
  <si>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</si>
  <si>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</si>
  <si>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</si>
  <si>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</si>
  <si>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</si>
  <si>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</si>
  <si>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</si>
  <si>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</si>
  <si>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</si>
  <si>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</si>
  <si>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</si>
  <si>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</si>
  <si>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</si>
  <si>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</si>
  <si>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</si>
  <si>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</si>
  <si>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</si>
  <si>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</si>
  <si>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</si>
  <si>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</si>
  <si>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</si>
  <si>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</si>
  <si>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</si>
  <si>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</si>
  <si>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</si>
  <si>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</si>
  <si>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</si>
  <si>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</si>
  <si>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</si>
  <si>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</si>
  <si>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</si>
  <si>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</si>
  <si>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</si>
  <si>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</si>
  <si>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</si>
  <si>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</si>
  <si>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</si>
  <si>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</si>
  <si>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</si>
  <si>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</si>
  <si>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</si>
  <si>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</si>
  <si>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</si>
  <si>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</si>
  <si>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</si>
  <si>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</si>
  <si>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</si>
  <si>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</si>
  <si>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</si>
  <si>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</si>
  <si>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</si>
  <si>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</si>
  <si>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</si>
  <si>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</si>
  <si>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</si>
  <si>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</si>
  <si>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</si>
  <si>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</si>
  <si>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</si>
  <si>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</si>
  <si>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</si>
  <si>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</si>
  <si>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</si>
  <si>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</si>
  <si>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</si>
  <si>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</si>
  <si>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</si>
  <si>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</si>
  <si>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</si>
  <si>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</si>
  <si>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</si>
  <si>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</si>
  <si>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</si>
  <si>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</si>
  <si>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</si>
  <si>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</si>
  <si>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</si>
  <si>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</si>
  <si>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</si>
  <si>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</si>
  <si>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</si>
  <si>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</si>
  <si>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</si>
  <si>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</si>
  <si>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</si>
  <si>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</si>
  <si>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</si>
  <si>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</si>
  <si>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</si>
  <si>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</si>
  <si>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</si>
  <si>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</si>
  <si>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</si>
  <si>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</si>
  <si>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</si>
  <si>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</si>
  <si>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</si>
  <si>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</si>
  <si>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</si>
  <si>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</si>
  <si>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</si>
  <si>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</si>
  <si>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</si>
  <si>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</si>
  <si>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</si>
  <si>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</si>
  <si>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</si>
  <si>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</si>
  <si>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</si>
  <si>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</si>
  <si>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</si>
  <si>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</si>
  <si>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</si>
  <si>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</si>
  <si>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</si>
  <si>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</si>
  <si>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</si>
  <si>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</si>
  <si>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</si>
  <si>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</si>
  <si>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</si>
  <si>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</si>
  <si>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</si>
  <si>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</si>
  <si>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</si>
  <si>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</si>
  <si>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</si>
  <si>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</si>
  <si>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</si>
  <si>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</si>
  <si>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</si>
  <si>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</si>
  <si>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</si>
  <si>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</si>
  <si>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</si>
  <si>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</si>
  <si>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</si>
  <si>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</si>
  <si>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</si>
  <si>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</si>
  <si>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</si>
  <si>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</si>
  <si>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</si>
  <si>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</si>
  <si>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</si>
  <si>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</si>
  <si>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</si>
  <si>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</si>
  <si>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</si>
  <si>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</si>
  <si>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</si>
  <si>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</si>
  <si>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</si>
  <si>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</si>
  <si>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</si>
  <si>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</si>
  <si>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</si>
  <si>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</si>
  <si>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</si>
  <si>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</si>
  <si>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</si>
  <si>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</si>
  <si>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</si>
  <si>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</si>
  <si>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</si>
  <si>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</si>
  <si>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</si>
  <si>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</si>
  <si>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</si>
  <si>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</si>
  <si>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</si>
  <si>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</si>
  <si>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</si>
  <si>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</si>
  <si>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</si>
  <si>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</si>
  <si>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</si>
  <si>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</si>
  <si>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</si>
  <si>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</si>
  <si>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</si>
  <si>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</si>
  <si>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</si>
  <si>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</si>
  <si>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</si>
  <si>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</si>
  <si>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</si>
  <si>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</si>
  <si>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</si>
  <si>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</si>
  <si>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</si>
  <si>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</si>
  <si>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</si>
  <si>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</si>
  <si>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</si>
  <si>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</si>
  <si>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</si>
  <si>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</si>
  <si>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</si>
  <si>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</si>
  <si>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</si>
  <si>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</si>
  <si>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</si>
  <si>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</si>
  <si>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</si>
  <si>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</si>
  <si>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</si>
  <si>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</si>
  <si>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</si>
  <si>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</si>
  <si>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</si>
  <si>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</si>
  <si>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</si>
  <si>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</si>
  <si>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</si>
  <si>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</si>
  <si>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</si>
  <si>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</si>
  <si>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</si>
  <si>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</si>
  <si>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</si>
  <si>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</si>
  <si>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</si>
  <si>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</si>
  <si>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</si>
  <si>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</si>
  <si>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</si>
  <si>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</si>
  <si>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</si>
  <si>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</si>
  <si>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</si>
  <si>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</si>
  <si>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</si>
  <si>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</si>
  <si>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</si>
  <si>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</si>
  <si>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</si>
  <si>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</si>
  <si>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</si>
  <si>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</si>
  <si>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</si>
  <si>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</si>
  <si>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</si>
  <si>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</si>
  <si>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</si>
  <si>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</si>
  <si>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</si>
  <si>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</si>
  <si>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</si>
  <si>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</si>
  <si>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</si>
  <si>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</si>
  <si>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</si>
  <si>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</si>
  <si>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</si>
  <si>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</si>
  <si>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</si>
  <si>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</si>
  <si>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</si>
  <si>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</si>
  <si>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</si>
  <si>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</si>
  <si>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</si>
  <si>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</si>
  <si>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</si>
  <si>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</si>
  <si>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</si>
  <si>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</si>
  <si>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</si>
  <si>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</si>
  <si>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</si>
  <si>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</si>
  <si>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</si>
  <si>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</si>
  <si>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</si>
  <si>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</si>
  <si>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</si>
  <si>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</si>
  <si>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</si>
  <si>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</si>
  <si>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</si>
  <si>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</si>
  <si>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</si>
  <si>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</si>
  <si>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</si>
  <si>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</si>
  <si>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</si>
  <si>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</si>
  <si>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</si>
  <si>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</si>
  <si>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</si>
  <si>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</si>
  <si>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</si>
  <si>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</si>
  <si>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</si>
  <si>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</si>
  <si>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</si>
  <si>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</si>
  <si>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</si>
  <si>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</si>
  <si>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</si>
  <si>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</si>
  <si>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</si>
  <si>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</si>
  <si>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</si>
  <si>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</si>
  <si>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</si>
  <si>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</si>
  <si>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</si>
  <si>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</si>
  <si>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</si>
  <si>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</si>
  <si>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</si>
  <si>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</si>
  <si>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</si>
  <si>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</si>
  <si>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</si>
  <si>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</si>
  <si>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</si>
  <si>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</si>
  <si>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</si>
  <si>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</si>
  <si>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</si>
  <si>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</si>
  <si>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</si>
  <si>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</si>
  <si>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</si>
  <si>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</si>
  <si>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</si>
  <si>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</si>
  <si>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</si>
  <si>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</si>
  <si>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</si>
  <si>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</si>
  <si>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</si>
  <si>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</si>
  <si>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</si>
  <si>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</si>
  <si>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</si>
  <si>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</si>
  <si>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</si>
  <si>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</si>
  <si>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</si>
  <si>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</si>
  <si>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</si>
  <si>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</si>
  <si>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</si>
  <si>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</si>
  <si>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</si>
  <si>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</si>
  <si>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</si>
  <si>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</si>
  <si>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</si>
  <si>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</si>
  <si>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</si>
  <si>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</si>
  <si>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</si>
  <si>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</si>
  <si>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</si>
  <si>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</si>
  <si>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</si>
  <si>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</si>
  <si>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</si>
  <si>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</si>
  <si>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</si>
  <si>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</si>
  <si>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</si>
  <si>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</si>
  <si>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</si>
  <si>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</si>
  <si>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</si>
  <si>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</si>
  <si>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</si>
  <si>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</si>
  <si>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</si>
  <si>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</si>
  <si>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</si>
  <si>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</si>
  <si>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</si>
  <si>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</si>
  <si>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</si>
  <si>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</si>
  <si>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</si>
  <si>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</si>
  <si>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</si>
  <si>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</si>
  <si>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</si>
  <si>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</si>
  <si>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</si>
  <si>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</si>
  <si>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</si>
  <si>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</si>
  <si>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</si>
  <si>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</si>
  <si>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</si>
  <si>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</si>
  <si>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</si>
  <si>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</si>
  <si>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</si>
  <si>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</si>
  <si>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</si>
  <si>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</si>
  <si>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</si>
  <si>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</si>
  <si>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</si>
  <si>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</si>
  <si>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</si>
  <si>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</si>
  <si>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</si>
  <si>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</si>
  <si>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</si>
  <si>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</si>
  <si>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</si>
  <si>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</si>
  <si>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</si>
  <si>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</si>
  <si>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</si>
  <si>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</si>
  <si>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</si>
  <si>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</si>
  <si>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</si>
  <si>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</si>
  <si>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</si>
  <si>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</si>
  <si>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</si>
  <si>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</si>
  <si>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</si>
  <si>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</si>
  <si>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</si>
  <si>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</si>
  <si>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</si>
  <si>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</si>
  <si>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</si>
  <si>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</si>
  <si>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</si>
  <si>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</si>
  <si>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</si>
  <si>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</si>
  <si>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</si>
  <si>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</si>
  <si>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</si>
  <si>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</si>
  <si>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</si>
  <si>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</si>
  <si>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</si>
  <si>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</si>
  <si>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</si>
  <si>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</si>
  <si>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</si>
  <si>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</si>
  <si>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</si>
  <si>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</si>
  <si>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</si>
  <si>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</si>
  <si>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</si>
  <si>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</si>
  <si>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</si>
  <si>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</si>
  <si>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</si>
  <si>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</si>
  <si>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</si>
  <si>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</si>
  <si>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</si>
  <si>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</si>
  <si>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</si>
  <si>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</si>
  <si>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</si>
  <si>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</si>
  <si>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</si>
  <si>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</si>
  <si>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</si>
  <si>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</si>
  <si>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</si>
  <si>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</si>
  <si>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Приложение № 16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</si>
  <si>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</si>
  <si>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</si>
  <si>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</si>
  <si>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</si>
  <si>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</si>
  <si>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</si>
  <si>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</si>
  <si>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</si>
  <si>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</si>
  <si>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</si>
  <si>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</si>
  <si>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</si>
  <si>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</si>
  <si>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</si>
  <si>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</si>
  <si>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</si>
  <si>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</si>
  <si>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</si>
  <si>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</si>
  <si>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</si>
  <si>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</si>
  <si>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</si>
  <si>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</si>
  <si>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</si>
  <si>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</si>
  <si>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</si>
  <si>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</si>
  <si>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</si>
  <si>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</si>
  <si>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</si>
  <si>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</si>
  <si>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</si>
  <si>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</si>
  <si>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</si>
  <si>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</si>
  <si>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</si>
  <si>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</si>
  <si>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</si>
  <si>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</si>
  <si>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</si>
  <si>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</si>
  <si>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</si>
  <si>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</si>
  <si>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</si>
  <si>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</si>
  <si>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</si>
  <si>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</si>
  <si>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</si>
  <si>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</si>
  <si>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</si>
  <si>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</si>
  <si>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</si>
  <si>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</si>
  <si>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</si>
  <si>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</si>
  <si>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</si>
  <si>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</si>
  <si>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</si>
  <si>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</si>
  <si>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</si>
  <si>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</si>
  <si>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</si>
  <si>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</si>
  <si>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</si>
  <si>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</si>
  <si>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</si>
  <si>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</si>
  <si>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</si>
  <si>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</si>
  <si>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</si>
  <si>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</si>
  <si>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</si>
  <si>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</si>
  <si>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</si>
  <si>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</si>
  <si>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</si>
  <si>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</si>
  <si>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</si>
  <si>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</si>
  <si>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</si>
  <si>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Получение кредитов от кредитных организаций бюджетами городских поселений в валюте Российской Федерации
</t>
  </si>
  <si>
    <t xml:space="preserve"> 01 02 00 00 13 0000 710
</t>
  </si>
  <si>
    <t xml:space="preserve">Погашение бюджетами городских поселений кредитов от кредитных организаций в валюте Российской Федерации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</si>
  <si>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</si>
  <si>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</si>
  <si>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</si>
  <si>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</si>
  <si>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01 03 01 00 13 0000 710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</si>
  <si>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</si>
  <si>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</si>
  <si>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</si>
  <si>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</si>
  <si>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</si>
  <si>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</si>
  <si>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</si>
  <si>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</si>
  <si>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</si>
  <si>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</si>
  <si>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</si>
  <si>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</si>
  <si>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</si>
  <si>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</si>
  <si>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</si>
  <si>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</si>
  <si>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</si>
  <si>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</si>
  <si>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</si>
  <si>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</si>
  <si>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</si>
  <si>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</si>
  <si>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</si>
  <si>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</si>
  <si>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</si>
  <si>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</si>
  <si>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</si>
  <si>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</si>
  <si>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</si>
  <si>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</si>
  <si>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</si>
  <si>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</si>
  <si>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</si>
  <si>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</si>
  <si>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</si>
  <si>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</si>
  <si>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</si>
  <si>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</si>
  <si>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</si>
  <si>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</si>
  <si>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</si>
  <si>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</si>
  <si>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</si>
  <si>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</si>
  <si>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</si>
  <si>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</si>
  <si>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</si>
  <si>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</si>
  <si>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</si>
  <si>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</si>
  <si>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</si>
  <si>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</si>
  <si>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</si>
  <si>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</si>
  <si>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</si>
  <si>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</si>
  <si>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</si>
  <si>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</si>
  <si>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</si>
  <si>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</si>
  <si>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</si>
  <si>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</si>
  <si>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</si>
  <si>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</si>
  <si>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</si>
  <si>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</si>
  <si>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</si>
  <si>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</si>
  <si>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</si>
  <si>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</si>
  <si>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</si>
  <si>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</si>
  <si>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</si>
  <si>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</si>
  <si>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</si>
  <si>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</si>
  <si>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</si>
  <si>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</si>
  <si>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</si>
  <si>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</si>
  <si>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</si>
  <si>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</si>
  <si>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</si>
  <si>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</si>
  <si>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</si>
  <si>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</si>
  <si>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</si>
  <si>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</si>
  <si>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</si>
  <si>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</si>
  <si>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</si>
  <si>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</si>
  <si>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</si>
  <si>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</si>
  <si>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</si>
  <si>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</si>
  <si>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</si>
  <si>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</si>
  <si>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000 2021500113 0000 150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</si>
  <si>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</si>
  <si>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</si>
  <si>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</si>
  <si>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</si>
  <si>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</si>
  <si>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</si>
  <si>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</si>
  <si>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</si>
  <si>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</si>
  <si>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02004 29999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</si>
  <si>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</si>
  <si>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</si>
  <si>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</si>
  <si>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</si>
  <si>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</si>
  <si>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</si>
  <si>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</si>
  <si>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</si>
  <si>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</si>
  <si>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</si>
  <si>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</si>
  <si>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</si>
  <si>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</si>
  <si>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</si>
  <si>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</si>
  <si>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</si>
  <si>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</si>
  <si>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</si>
  <si>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</si>
  <si>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</si>
  <si>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</si>
  <si>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</si>
  <si>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</si>
  <si>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</si>
  <si>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</si>
  <si>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</si>
  <si>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 xml:space="preserve">        Прочие субсидии бюджетам городских поселений</t>
  </si>
  <si>
    <t>000 2022999913 0000 150</t>
  </si>
  <si>
    <t>000 2196001013 0000 150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</si>
  <si>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</si>
  <si>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</si>
  <si>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000 1169000000 0000 140</t>
  </si>
  <si>
    <t xml:space="preserve"> 000 1169005013 0000 140</t>
  </si>
  <si>
    <t xml:space="preserve">Утвержденные бюджетные назначения на 2022 год </t>
  </si>
  <si>
    <t>2022г.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</si>
  <si>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</si>
  <si>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</si>
  <si>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</si>
  <si>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</si>
  <si>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</si>
  <si>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Условно-утвержденные расходы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</si>
  <si>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</si>
  <si>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</si>
  <si>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</si>
  <si>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</si>
  <si>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</si>
  <si>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</si>
  <si>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</si>
  <si>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</si>
  <si>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</si>
  <si>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</si>
  <si>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</si>
  <si>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</si>
  <si>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</si>
  <si>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</si>
  <si>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</si>
  <si>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</si>
  <si>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</si>
  <si>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</si>
  <si>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</si>
  <si>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</si>
  <si>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</si>
  <si>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</si>
  <si>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</si>
  <si>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</si>
  <si>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</si>
  <si>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</si>
  <si>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</si>
  <si>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</si>
  <si>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</si>
  <si>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</si>
  <si>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</si>
  <si>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</si>
  <si>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</si>
  <si>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</si>
  <si>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</si>
  <si>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Доходы Киренского муниципального образования на плановый период 2022 и 2023 годов</t>
  </si>
  <si>
    <t xml:space="preserve">Утвержденные бюджетные назначения на 2023 год 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</si>
  <si>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</si>
  <si>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</si>
  <si>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</si>
  <si>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</si>
  <si>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</si>
  <si>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Гранты юридическим лицам (кроме некоммерческих организаций), индивидуальным предпринимателям</t>
  </si>
  <si>
    <t>09002 S4110</t>
  </si>
  <si>
    <t>11001 S4110</t>
  </si>
  <si>
    <t>02002 S4110</t>
  </si>
  <si>
    <t>ВЕДОМСТВЕННАЯ СТРУКТУРА РАСХОДОВ БЮДЖЕТА КИРЕНСКОГО МУНИЦИПАЛЬНОГО ОБРАЗОВАНИЯ НА 2021 ГОД</t>
  </si>
  <si>
    <t>Приложение № 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</si>
  <si>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2021 ГОД</t>
  </si>
  <si>
    <t>2023 г.</t>
  </si>
  <si>
    <t>ВЕДОМСТВЕННАЯ СТРУКТУРА РАСХОДОВ БЮДЖЕТА КИРЕНСКОГО МУНИЦИПАЛЬНОГО ОБРАЗОВАНИЯ НА ПЛАНОВЫЙ ПЕРИОД 2022-2023 ГОДОВ</t>
  </si>
  <si>
    <t xml:space="preserve">Перечень главных распорядителей бюджетных средств Киренского муниципального образования на 2021-2023 годы </t>
  </si>
  <si>
    <t>2023г.</t>
  </si>
  <si>
    <t xml:space="preserve">Программа муниципальных внутренних заимствований Киренского муниципального образования на 2021 год </t>
  </si>
  <si>
    <t>Программа муниципальных внутренних заимствований Киренского муниципального образования на плановый период 2022 и 2023 годов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</si>
  <si>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</si>
  <si>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</si>
  <si>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</si>
  <si>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>Верхний предел долга на 1 января 2024 года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</si>
  <si>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</si>
  <si>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</si>
  <si>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дефицита бюджета Киренского муниципального образования на 2021г.</t>
  </si>
  <si>
    <t>Источники внутреннего финансирования дефицита бюджета Киренского муниципального образования на плановый период 2022-2023гг.</t>
  </si>
  <si>
    <t>Бюджетные кредиты из других бюджетов бюджетной системы Российской Федерации</t>
  </si>
  <si>
    <t>Решения Думы " О бюджете Киренского МО на 2021 год</t>
  </si>
  <si>
    <t>и на плановый период 2022 и 2023 годов"</t>
  </si>
  <si>
    <t>2023 год</t>
  </si>
  <si>
    <t>МП "Развитие муниципального управления в Киренском муниципальном образовании» на 2019-2023 гг."</t>
  </si>
  <si>
    <t>МП "Управление муниципальным имуществом в Киренском муниципальном образовании» на 2019-2023 гг."</t>
  </si>
  <si>
    <t>МП "Обеспечение комплексных мер безопасности в Киренском муниципальном образовании» на 2019-2023 гг."</t>
  </si>
  <si>
    <t>МП "Развитие дорожного хозяйства и транспортной инфраструктуры в Киренском муниципальном образовании на 2019-2023 гг."</t>
  </si>
  <si>
    <t>МП "Поддержка и развитие субъектов малого и среднего предпринимательства в Киренском муниципальном образовании»  на 2019-2023 гг."</t>
  </si>
  <si>
    <t>МП "Переселение граждан из аварийного жилищного фонда Киренского муниципального образования на 2019-2023 гг."</t>
  </si>
  <si>
    <t>МП "Содержание и развитие коммунальной инфраструктуры  в Киренском муниципальном образовании на 2019-2023 гг."</t>
  </si>
  <si>
    <t>МП "Энергосбережение и повышение энергетической эффективности в Киренском муниципальном образовании на 2019-2023 гг."</t>
  </si>
  <si>
    <t>МП "Благоустройство в Киренском муниципальном образовании на 2019-2023 гг."</t>
  </si>
  <si>
    <t>МП "Молодежная политика в Киренском муниципальном образовании  на 2019-2023 гг."</t>
  </si>
  <si>
    <t>МП "Развитие культуры Киренского муниципального образования  на 2019-2023 гг."</t>
  </si>
  <si>
    <t>МП "Развитие физической культуры и спорта в  Киренском муниципальном образовании» на 2019-2023 гг."</t>
  </si>
  <si>
    <t>МП "Охрана окружающей среды в  Киренском муниципальном образовании» на 2019-2023 гг."</t>
  </si>
  <si>
    <t>Доходы Киренского муниципального образования на 2021 год</t>
  </si>
  <si>
    <t>РАСПРЕДЕЛЕНИЕ БЮДЖЕТНЫХ АССИГНОВАНИЙ, ПО РАЗДЕЛАМ, ПОДРАЗДЕЛАМ КЛАССИФИКАЦИИ РАСХОДОВ БЮДЖЕТОВ НА  2021  ГОД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</si>
  <si>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</si>
  <si>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</si>
  <si>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</si>
  <si>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</si>
  <si>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</si>
  <si>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</si>
  <si>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</si>
  <si>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</si>
  <si>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</si>
  <si>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</si>
  <si>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</si>
  <si>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</si>
  <si>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</si>
  <si>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</si>
  <si>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</si>
  <si>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</si>
  <si>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</si>
  <si>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</si>
  <si>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Объем бюджетных ассигнований на финансовое обеспечение реализации муниципальных программ  на 2021 - 2023 годы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</si>
  <si>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</si>
  <si>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</si>
  <si>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</si>
  <si>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</si>
  <si>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</si>
  <si>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</si>
  <si>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</si>
  <si>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</si>
  <si>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</si>
  <si>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2022-2023 ГОДОВ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</si>
  <si>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</si>
  <si>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</si>
  <si>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</si>
  <si>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</si>
  <si>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</si>
  <si>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</si>
  <si>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</si>
  <si>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</si>
  <si>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</si>
  <si>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</si>
  <si>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>от 29 апреля 2021г. № 190/4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</si>
</sst>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19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8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8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justify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1" fillId="0" borderId="1" xfId="0" applyNumberFormat="1" applyFont="1" applyBorder="1"/>
    <xf numFmtId="0" fontId="32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3" fillId="6" borderId="1" xfId="140" applyNumberFormat="1" applyFont="1" applyFill="1" applyBorder="1" applyAlignment="1" applyProtection="1">
      <alignment horizontal="left" wrapText="1" indent="2"/>
    </xf>
    <xf numFmtId="49" fontId="13" fillId="0" borderId="1" xfId="15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13" fillId="0" borderId="21" xfId="8" applyNumberFormat="1" applyBorder="1" applyAlignment="1" applyProtection="1">
      <alignment horizontal="center" vertical="center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49" fontId="26" fillId="0" borderId="1" xfId="1" applyNumberFormat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30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workbookViewId="0">
      <selection activeCell="C4" sqref="C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783</v>
      </c>
    </row>
    <row r="2" spans="1:5">
      <c r="B2" s="23"/>
      <c r="C2" s="23" t="s">
        <v>1084</v>
      </c>
    </row>
    <row r="3" spans="1:5">
      <c r="B3" s="23"/>
      <c r="C3" s="23" t="s">
        <v>1085</v>
      </c>
    </row>
    <row r="4" spans="1:5">
      <c r="B4" s="23"/>
      <c r="C4" s="23" t="s">
        <v>1141</v>
      </c>
    </row>
    <row r="5" spans="1:5">
      <c r="B5" s="20"/>
      <c r="C5" s="20"/>
      <c r="D5" s="20"/>
    </row>
    <row r="6" spans="1:5" ht="35.25" customHeight="1">
      <c r="A6" s="163" t="s">
        <v>624</v>
      </c>
      <c r="B6" s="163"/>
      <c r="C6" s="163"/>
      <c r="D6" s="20"/>
    </row>
    <row r="7" spans="1:5">
      <c r="A7" s="32"/>
      <c r="B7" s="33"/>
      <c r="C7" s="33"/>
      <c r="D7" s="20"/>
    </row>
    <row r="8" spans="1:5" s="97" customFormat="1">
      <c r="A8" s="165" t="s">
        <v>567</v>
      </c>
      <c r="B8" s="166"/>
      <c r="C8" s="166"/>
    </row>
    <row r="9" spans="1:5" s="97" customFormat="1" ht="33.75">
      <c r="A9" s="108" t="s">
        <v>1033</v>
      </c>
      <c r="B9" s="105" t="s">
        <v>565</v>
      </c>
      <c r="C9" s="95" t="s">
        <v>566</v>
      </c>
    </row>
    <row r="10" spans="1:5" s="97" customFormat="1" ht="56.25">
      <c r="A10" s="108">
        <v>951</v>
      </c>
      <c r="B10" s="107" t="s">
        <v>785</v>
      </c>
      <c r="C10" s="96" t="s">
        <v>1028</v>
      </c>
    </row>
    <row r="11" spans="1:5" s="97" customFormat="1" ht="67.5">
      <c r="A11" s="108">
        <v>951</v>
      </c>
      <c r="B11" s="106" t="s">
        <v>809</v>
      </c>
      <c r="C11" s="44" t="s">
        <v>878</v>
      </c>
    </row>
    <row r="12" spans="1:5" s="97" customFormat="1" ht="56.25">
      <c r="A12" s="105">
        <v>951</v>
      </c>
      <c r="B12" s="102" t="s">
        <v>619</v>
      </c>
      <c r="C12" s="34" t="s">
        <v>611</v>
      </c>
      <c r="D12" s="164"/>
      <c r="E12" s="164"/>
    </row>
    <row r="13" spans="1:5" s="97" customFormat="1" ht="22.5">
      <c r="A13" s="105">
        <v>951</v>
      </c>
      <c r="B13" s="102" t="s">
        <v>620</v>
      </c>
      <c r="C13" s="34" t="s">
        <v>612</v>
      </c>
    </row>
    <row r="14" spans="1:5" s="97" customFormat="1" ht="33.75">
      <c r="A14" s="100">
        <v>951</v>
      </c>
      <c r="B14" s="100" t="s">
        <v>653</v>
      </c>
      <c r="C14" s="34" t="s">
        <v>654</v>
      </c>
    </row>
    <row r="15" spans="1:5" s="97" customFormat="1" ht="67.5">
      <c r="A15" s="100">
        <v>951</v>
      </c>
      <c r="B15" s="100" t="s">
        <v>655</v>
      </c>
      <c r="C15" s="135" t="s">
        <v>656</v>
      </c>
    </row>
    <row r="16" spans="1:5" s="97" customFormat="1" ht="33.75">
      <c r="A16" s="105">
        <v>951</v>
      </c>
      <c r="B16" s="102" t="s">
        <v>621</v>
      </c>
      <c r="C16" s="34" t="s">
        <v>613</v>
      </c>
    </row>
    <row r="17" spans="1:8" s="97" customFormat="1" ht="45.75" thickBot="1">
      <c r="A17" s="98">
        <v>951</v>
      </c>
      <c r="B17" s="99" t="s">
        <v>1026</v>
      </c>
      <c r="C17" s="109" t="s">
        <v>1027</v>
      </c>
    </row>
    <row r="18" spans="1:8" s="97" customFormat="1" ht="33.75">
      <c r="A18" s="154">
        <v>951</v>
      </c>
      <c r="B18" s="153" t="s">
        <v>1024</v>
      </c>
      <c r="C18" s="155" t="s">
        <v>1025</v>
      </c>
    </row>
    <row r="19" spans="1:8" s="97" customFormat="1" ht="56.25">
      <c r="A19" s="100">
        <v>951</v>
      </c>
      <c r="B19" s="100" t="s">
        <v>1029</v>
      </c>
      <c r="C19" s="34" t="s">
        <v>1030</v>
      </c>
    </row>
    <row r="20" spans="1:8" s="97" customFormat="1" ht="67.5">
      <c r="A20" s="100">
        <v>951</v>
      </c>
      <c r="B20" s="156" t="s">
        <v>1036</v>
      </c>
      <c r="C20" s="34" t="s">
        <v>1037</v>
      </c>
    </row>
    <row r="21" spans="1:8" s="97" customFormat="1" ht="22.5">
      <c r="A21" s="105">
        <v>951</v>
      </c>
      <c r="B21" s="94" t="s">
        <v>622</v>
      </c>
      <c r="C21" s="34" t="s">
        <v>1121</v>
      </c>
    </row>
    <row r="22" spans="1:8" s="97" customFormat="1">
      <c r="A22" s="105">
        <v>951</v>
      </c>
      <c r="B22" s="94" t="s">
        <v>1031</v>
      </c>
      <c r="C22" s="34" t="s">
        <v>1032</v>
      </c>
    </row>
    <row r="23" spans="1:8" s="97" customFormat="1" ht="22.5">
      <c r="A23" s="105">
        <v>951</v>
      </c>
      <c r="B23" s="156" t="s">
        <v>1123</v>
      </c>
      <c r="C23" s="35" t="s">
        <v>1122</v>
      </c>
    </row>
    <row r="24" spans="1:8" s="97" customFormat="1" ht="22.5">
      <c r="A24" s="105">
        <v>951</v>
      </c>
      <c r="B24" s="94" t="s">
        <v>879</v>
      </c>
      <c r="C24" s="35" t="s">
        <v>614</v>
      </c>
    </row>
    <row r="25" spans="1:8" s="97" customFormat="1" ht="33.75">
      <c r="A25" s="100">
        <v>951</v>
      </c>
      <c r="B25" s="100" t="s">
        <v>1038</v>
      </c>
      <c r="C25" s="101" t="s">
        <v>1039</v>
      </c>
    </row>
    <row r="26" spans="1:8" s="97" customFormat="1" ht="22.5">
      <c r="A26" s="100">
        <v>951</v>
      </c>
      <c r="B26" s="100" t="s">
        <v>1040</v>
      </c>
      <c r="C26" s="101" t="s">
        <v>1041</v>
      </c>
    </row>
    <row r="27" spans="1:8" s="97" customFormat="1" ht="22.5">
      <c r="A27" s="157">
        <v>951</v>
      </c>
      <c r="B27" s="158" t="s">
        <v>1021</v>
      </c>
      <c r="C27" s="159" t="s">
        <v>1022</v>
      </c>
    </row>
    <row r="28" spans="1:8" s="97" customFormat="1">
      <c r="A28" s="105">
        <v>951</v>
      </c>
      <c r="B28" s="102" t="s">
        <v>880</v>
      </c>
      <c r="C28" s="34" t="s">
        <v>615</v>
      </c>
    </row>
    <row r="29" spans="1:8" s="97" customFormat="1" ht="22.5">
      <c r="A29" s="105">
        <v>951</v>
      </c>
      <c r="B29" s="94" t="s">
        <v>881</v>
      </c>
      <c r="C29" s="34" t="s">
        <v>617</v>
      </c>
    </row>
    <row r="30" spans="1:8" s="97" customFormat="1" ht="33.75">
      <c r="A30" s="105">
        <v>951</v>
      </c>
      <c r="B30" s="102" t="s">
        <v>882</v>
      </c>
      <c r="C30" s="34" t="s">
        <v>616</v>
      </c>
    </row>
    <row r="31" spans="1:8" customFormat="1" ht="67.5">
      <c r="A31" s="105">
        <v>951</v>
      </c>
      <c r="B31" s="94" t="s">
        <v>883</v>
      </c>
      <c r="C31" s="135" t="s">
        <v>623</v>
      </c>
      <c r="D31" s="1"/>
      <c r="E31" s="1"/>
      <c r="F31" s="1"/>
      <c r="G31" s="1"/>
      <c r="H31" s="1"/>
    </row>
    <row r="32" spans="1:8" ht="33.75">
      <c r="A32" s="105">
        <v>951</v>
      </c>
      <c r="B32" s="94" t="s">
        <v>884</v>
      </c>
      <c r="C32" s="34" t="s">
        <v>790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4" sqref="D4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776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1084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1085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1141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89" t="s">
        <v>1102</v>
      </c>
      <c r="B7" s="189"/>
      <c r="C7" s="189"/>
      <c r="D7" s="189"/>
      <c r="E7" s="39"/>
      <c r="F7" s="39"/>
      <c r="G7" s="39"/>
      <c r="H7" s="39"/>
      <c r="I7" s="39"/>
      <c r="J7" s="39"/>
      <c r="K7" s="39"/>
    </row>
    <row r="8" spans="1:11" ht="12.75">
      <c r="A8" s="189"/>
      <c r="B8" s="189"/>
      <c r="C8" s="189"/>
      <c r="D8" s="189"/>
      <c r="E8" s="39"/>
      <c r="F8" s="39"/>
      <c r="G8" s="39"/>
      <c r="H8" s="39"/>
      <c r="I8" s="39"/>
      <c r="J8" s="39"/>
      <c r="K8" s="39"/>
    </row>
    <row r="9" spans="1:11" ht="12.75">
      <c r="A9" s="189"/>
      <c r="B9" s="189"/>
      <c r="C9" s="189"/>
      <c r="D9" s="189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90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2" t="s">
        <v>1018</v>
      </c>
      <c r="D12" s="62" t="s">
        <v>1086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141358.9</v>
      </c>
      <c r="D13" s="79">
        <f>D14+D22+D35+D38+D44+D204+D734+D1181+D1594+D1712+D1714+D202</f>
        <v>139355.9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31922.899999999998</v>
      </c>
      <c r="D14" s="79">
        <f>SUM(D15:D21)</f>
        <v>31922.899999999998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'прил.8 '!F13</f>
        <v>1864.5</v>
      </c>
      <c r="D15" s="79">
        <f>'прил.8 '!G13</f>
        <v>1864.5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'прил.8 '!F27</f>
        <v>503.20000000000005</v>
      </c>
      <c r="D16" s="79">
        <f>'прил.8 '!G27</f>
        <v>503.20000000000005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'прил.8 '!F65</f>
        <v>27142.6</v>
      </c>
      <c r="D17" s="79">
        <f>'прил.8 '!G65</f>
        <v>27142.6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'прил.8 '!F339</f>
        <v>250</v>
      </c>
      <c r="D20" s="79">
        <f>'прил.8 '!G339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'прил.8 '!F529</f>
        <v>2162.6</v>
      </c>
      <c r="D21" s="79">
        <f>'прил.8 '!G529</f>
        <v>2162.6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1502.0000000000002</v>
      </c>
      <c r="D22" s="79">
        <f>D23</f>
        <v>1490.4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'прил.8 '!F553</f>
        <v>1502.0000000000002</v>
      </c>
      <c r="D23" s="79">
        <f>'прил.8 '!G553</f>
        <v>1490.4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1601.8</v>
      </c>
      <c r="D35" s="79">
        <f>D36+D37</f>
        <v>1601.8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1119</v>
      </c>
      <c r="B36" s="66" t="s">
        <v>1118</v>
      </c>
      <c r="C36" s="79">
        <f>'прил.8 '!F579</f>
        <v>1601.8</v>
      </c>
      <c r="D36" s="79">
        <f>'прил.8 '!G579</f>
        <v>1601.8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58327.299999999996</v>
      </c>
      <c r="D38" s="81">
        <f>D39+D40+D41+D42+D43</f>
        <v>56369.799999999996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'прил.8 '!F589</f>
        <v>306.8</v>
      </c>
      <c r="D39" s="79">
        <f>'прил.8 '!G589</f>
        <v>306.8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f>'прил.8 '!F1031</f>
        <v>0</v>
      </c>
      <c r="D40" s="79">
        <f>'прил.8 '!G1031</f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'прил.8 '!F1034</f>
        <v>17755.3</v>
      </c>
      <c r="D41" s="79">
        <f>'прил.8 '!G1034</f>
        <v>17755.3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'прил.8 '!F1253</f>
        <v>40215.199999999997</v>
      </c>
      <c r="D42" s="79">
        <f>'прил.8 '!G1253</f>
        <v>38257.699999999997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'прил.8 '!F1273</f>
        <v>50</v>
      </c>
      <c r="D43" s="79">
        <f>'прил.8 '!G1273</f>
        <v>50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15071.9</v>
      </c>
      <c r="D44" s="79">
        <f>D45+D46+D48</f>
        <v>15131.9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'прил.8 '!F1280</f>
        <v>757.2</v>
      </c>
      <c r="D45" s="79">
        <f>'прил.8 '!G1280</f>
        <v>757.2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'прил.8 '!F1303</f>
        <v>640.90000000000009</v>
      </c>
      <c r="D46" s="79">
        <f>'прил.8 '!G1303</f>
        <v>700.9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'прил.8 '!F1329</f>
        <v>13673.8</v>
      </c>
      <c r="D48" s="79">
        <f>'прил.8 '!G1329</f>
        <v>13673.8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8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8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'прил.8 '!F1368</f>
        <v>100</v>
      </c>
      <c r="D471" s="79">
        <f>'прил.8 '!G1368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5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5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30905.999999999996</v>
      </c>
      <c r="D734" s="79">
        <f>D735</f>
        <v>30813.599999999999</v>
      </c>
    </row>
    <row r="735" spans="1:4" s="7" customFormat="1" ht="15.75" outlineLevel="1">
      <c r="A735" s="64" t="s">
        <v>358</v>
      </c>
      <c r="B735" s="66" t="s">
        <v>359</v>
      </c>
      <c r="C735" s="79">
        <f>'прил.8 '!F1637</f>
        <v>30905.999999999996</v>
      </c>
      <c r="D735" s="79">
        <f>'прил.8 '!G1637</f>
        <v>30813.599999999999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5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5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5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825.6</v>
      </c>
      <c r="D1181" s="79">
        <f>D1182+D1183</f>
        <v>825.6</v>
      </c>
    </row>
    <row r="1182" spans="1:4" s="7" customFormat="1" ht="15.75">
      <c r="A1182" s="64" t="s">
        <v>424</v>
      </c>
      <c r="B1182" s="66" t="s">
        <v>425</v>
      </c>
      <c r="C1182" s="79">
        <f>'прил.8 '!F1665</f>
        <v>725.6</v>
      </c>
      <c r="D1182" s="79">
        <f>'прил.8 '!G1665</f>
        <v>725.6</v>
      </c>
    </row>
    <row r="1183" spans="1:4" s="7" customFormat="1" ht="15.75" outlineLevel="1">
      <c r="A1183" s="64" t="s">
        <v>441</v>
      </c>
      <c r="B1183" s="66" t="s">
        <v>442</v>
      </c>
      <c r="C1183" s="79">
        <f>'прил.8 '!F2082</f>
        <v>100</v>
      </c>
      <c r="D1183" s="79">
        <f>'прил.8 '!G2082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5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5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5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5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5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5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5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'прил.8 '!F2091</f>
        <v>400</v>
      </c>
      <c r="D1594" s="79">
        <f>'прил.8 '!G2091</f>
        <v>400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5.9</v>
      </c>
      <c r="D1712" s="79">
        <f>D1713</f>
        <v>4.4000000000000004</v>
      </c>
    </row>
    <row r="1713" spans="1:4" s="7" customFormat="1" ht="15.75" outlineLevel="7">
      <c r="A1713" s="64" t="s">
        <v>791</v>
      </c>
      <c r="B1713" s="66" t="s">
        <v>534</v>
      </c>
      <c r="C1713" s="79">
        <f>'прил.8 '!F2214</f>
        <v>5.9</v>
      </c>
      <c r="D1713" s="79">
        <f>'прил.8 '!G2214</f>
        <v>4.4000000000000004</v>
      </c>
    </row>
    <row r="1714" spans="1:4" s="7" customFormat="1" ht="22.5">
      <c r="A1714" s="64" t="s">
        <v>539</v>
      </c>
      <c r="B1714" s="66" t="s">
        <v>540</v>
      </c>
      <c r="C1714" s="79">
        <f>C1732</f>
        <v>695.5</v>
      </c>
      <c r="D1714" s="79">
        <f>D1732</f>
        <v>695.5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'прил.8 '!F2218</f>
        <v>695.5</v>
      </c>
      <c r="D1732" s="79">
        <f>'прил.8 '!G2218</f>
        <v>695.5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C4" sqref="C4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850</v>
      </c>
      <c r="D1" s="22"/>
      <c r="E1" s="22"/>
      <c r="F1" s="22"/>
    </row>
    <row r="2" spans="1:6">
      <c r="A2" s="22"/>
      <c r="B2" s="23"/>
      <c r="C2" s="23" t="s">
        <v>1084</v>
      </c>
      <c r="D2" s="22"/>
      <c r="E2" s="22"/>
      <c r="F2" s="22"/>
    </row>
    <row r="3" spans="1:6">
      <c r="A3" s="22"/>
      <c r="B3" s="23"/>
      <c r="C3" s="23" t="s">
        <v>1085</v>
      </c>
      <c r="D3" s="22"/>
      <c r="E3" s="22"/>
      <c r="F3" s="22"/>
    </row>
    <row r="4" spans="1:6">
      <c r="A4" s="22"/>
      <c r="B4" s="23"/>
      <c r="C4" s="23" t="s">
        <v>1141</v>
      </c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 ht="32.25" customHeight="1">
      <c r="A6" s="188" t="s">
        <v>1081</v>
      </c>
      <c r="B6" s="188"/>
      <c r="C6" s="188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30" t="s">
        <v>569</v>
      </c>
      <c r="C8" s="49" t="s">
        <v>852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570</v>
      </c>
      <c r="B10" s="28" t="s">
        <v>806</v>
      </c>
      <c r="C10" s="29">
        <f>C11+C16+C21</f>
        <v>16542.7</v>
      </c>
      <c r="D10" s="24"/>
      <c r="E10" s="24"/>
      <c r="F10" s="22"/>
    </row>
    <row r="11" spans="1:6">
      <c r="A11" s="27" t="s">
        <v>798</v>
      </c>
      <c r="B11" s="28" t="s">
        <v>582</v>
      </c>
      <c r="C11" s="29">
        <f>C12+C14</f>
        <v>7644.6</v>
      </c>
      <c r="D11" s="24"/>
      <c r="E11" s="24"/>
      <c r="F11" s="22"/>
    </row>
    <row r="12" spans="1:6">
      <c r="A12" s="27" t="s">
        <v>1080</v>
      </c>
      <c r="B12" s="28" t="s">
        <v>583</v>
      </c>
      <c r="C12" s="29">
        <f>C13</f>
        <v>0</v>
      </c>
      <c r="D12" s="24"/>
      <c r="E12" s="24"/>
      <c r="F12" s="22"/>
    </row>
    <row r="13" spans="1:6" ht="23.25">
      <c r="A13" s="27" t="s">
        <v>1079</v>
      </c>
      <c r="B13" s="28" t="s">
        <v>799</v>
      </c>
      <c r="C13" s="29">
        <v>0</v>
      </c>
      <c r="D13" s="24"/>
      <c r="E13" s="24"/>
      <c r="F13" s="22"/>
    </row>
    <row r="14" spans="1:6" ht="23.25" customHeight="1">
      <c r="A14" s="27" t="s">
        <v>804</v>
      </c>
      <c r="B14" s="28" t="s">
        <v>805</v>
      </c>
      <c r="C14" s="29">
        <v>7644.6</v>
      </c>
      <c r="D14" s="24"/>
      <c r="E14" s="24"/>
      <c r="F14" s="22"/>
    </row>
    <row r="15" spans="1:6" ht="23.25">
      <c r="A15" s="27" t="s">
        <v>800</v>
      </c>
      <c r="B15" s="28" t="s">
        <v>801</v>
      </c>
      <c r="C15" s="29">
        <v>0</v>
      </c>
      <c r="D15" s="24"/>
      <c r="E15" s="24"/>
      <c r="F15" s="22"/>
    </row>
    <row r="16" spans="1:6" ht="23.25">
      <c r="A16" s="27" t="s">
        <v>1083</v>
      </c>
      <c r="B16" s="28" t="s">
        <v>584</v>
      </c>
      <c r="C16" s="29">
        <f>C17+C19</f>
        <v>-1871.2</v>
      </c>
      <c r="D16" s="24"/>
      <c r="E16" s="24"/>
      <c r="F16" s="22"/>
    </row>
    <row r="17" spans="1:6" ht="23.25">
      <c r="A17" s="27" t="s">
        <v>1116</v>
      </c>
      <c r="B17" s="28" t="s">
        <v>803</v>
      </c>
      <c r="C17" s="29">
        <f>C18</f>
        <v>0</v>
      </c>
      <c r="D17" s="24"/>
      <c r="E17" s="24"/>
      <c r="F17" s="22"/>
    </row>
    <row r="18" spans="1:6" ht="23.25">
      <c r="A18" s="27" t="s">
        <v>1117</v>
      </c>
      <c r="B18" s="28" t="s">
        <v>663</v>
      </c>
      <c r="C18" s="29">
        <v>0</v>
      </c>
      <c r="D18" s="24"/>
      <c r="E18" s="24"/>
      <c r="F18" s="22"/>
    </row>
    <row r="19" spans="1:6" ht="23.25">
      <c r="A19" s="27" t="s">
        <v>1115</v>
      </c>
      <c r="B19" s="28" t="s">
        <v>1114</v>
      </c>
      <c r="C19" s="29">
        <f>C20</f>
        <v>-1871.2</v>
      </c>
      <c r="D19" s="24"/>
      <c r="E19" s="24"/>
      <c r="F19" s="22"/>
    </row>
    <row r="20" spans="1:6" ht="23.25">
      <c r="A20" s="27" t="s">
        <v>1113</v>
      </c>
      <c r="B20" s="28" t="s">
        <v>662</v>
      </c>
      <c r="C20" s="29">
        <f>-1871.2</f>
        <v>-1871.2</v>
      </c>
      <c r="D20" s="24"/>
      <c r="E20" s="24"/>
      <c r="F20" s="22"/>
    </row>
    <row r="21" spans="1:6">
      <c r="A21" s="27" t="s">
        <v>1111</v>
      </c>
      <c r="B21" s="28" t="s">
        <v>1112</v>
      </c>
      <c r="C21" s="29">
        <v>10769.3</v>
      </c>
      <c r="D21" s="24"/>
      <c r="E21" s="24"/>
      <c r="F21" s="22"/>
    </row>
    <row r="22" spans="1:6">
      <c r="A22" s="27" t="s">
        <v>574</v>
      </c>
      <c r="B22" s="28" t="s">
        <v>587</v>
      </c>
      <c r="C22" s="29">
        <f>C23</f>
        <v>-224989.7</v>
      </c>
      <c r="D22" s="24"/>
      <c r="E22" s="24"/>
      <c r="F22" s="22"/>
    </row>
    <row r="23" spans="1:6">
      <c r="A23" s="27" t="s">
        <v>575</v>
      </c>
      <c r="B23" s="28" t="s">
        <v>1110</v>
      </c>
      <c r="C23" s="29">
        <f>C24</f>
        <v>-224989.7</v>
      </c>
      <c r="D23" s="24"/>
      <c r="E23" s="24"/>
      <c r="F23" s="22"/>
    </row>
    <row r="24" spans="1:6">
      <c r="A24" s="27" t="s">
        <v>1109</v>
      </c>
      <c r="B24" s="28" t="s">
        <v>588</v>
      </c>
      <c r="C24" s="29">
        <f>C25</f>
        <v>-224989.7</v>
      </c>
      <c r="D24" s="24"/>
      <c r="E24" s="24"/>
      <c r="F24" s="22"/>
    </row>
    <row r="25" spans="1:6">
      <c r="A25" s="27" t="s">
        <v>1108</v>
      </c>
      <c r="B25" s="28" t="s">
        <v>1106</v>
      </c>
      <c r="C25" s="29">
        <f>C21-C29</f>
        <v>-224989.7</v>
      </c>
      <c r="D25" s="24"/>
      <c r="E25" s="24"/>
      <c r="F25" s="22"/>
    </row>
    <row r="26" spans="1:6">
      <c r="A26" s="27" t="s">
        <v>578</v>
      </c>
      <c r="B26" s="28" t="s">
        <v>1107</v>
      </c>
      <c r="C26" s="29">
        <f>C27</f>
        <v>235759</v>
      </c>
      <c r="D26" s="24"/>
      <c r="E26" s="24"/>
      <c r="F26" s="22"/>
    </row>
    <row r="27" spans="1:6">
      <c r="A27" s="27" t="s">
        <v>579</v>
      </c>
      <c r="B27" s="28" t="s">
        <v>1105</v>
      </c>
      <c r="C27" s="29">
        <f>C28</f>
        <v>235759</v>
      </c>
      <c r="D27" s="24"/>
      <c r="E27" s="24"/>
      <c r="F27" s="22"/>
    </row>
    <row r="28" spans="1:6">
      <c r="A28" s="27" t="s">
        <v>580</v>
      </c>
      <c r="B28" s="28" t="s">
        <v>592</v>
      </c>
      <c r="C28" s="29">
        <f>C29</f>
        <v>235759</v>
      </c>
      <c r="D28" s="24"/>
      <c r="E28" s="24"/>
      <c r="F28" s="22"/>
    </row>
    <row r="29" spans="1:6">
      <c r="A29" s="27" t="s">
        <v>1104</v>
      </c>
      <c r="B29" s="28" t="s">
        <v>661</v>
      </c>
      <c r="C29" s="29">
        <v>235759</v>
      </c>
      <c r="D29" s="24"/>
      <c r="E29" s="24"/>
      <c r="F29" s="22"/>
    </row>
    <row r="30" spans="1:6">
      <c r="A30" s="24"/>
      <c r="B30" s="47"/>
      <c r="C30" s="24"/>
      <c r="D30" s="24"/>
      <c r="E30" s="24"/>
      <c r="F30" s="22"/>
    </row>
    <row r="31" spans="1:6">
      <c r="A31" s="24"/>
      <c r="B31" s="47"/>
      <c r="C31" s="24"/>
      <c r="D31" s="24"/>
      <c r="E31" s="24"/>
      <c r="F31" s="22"/>
    </row>
    <row r="32" spans="1:6">
      <c r="A32" s="24"/>
      <c r="B32" s="47"/>
      <c r="C32" s="24"/>
      <c r="D32" s="24"/>
      <c r="E32" s="24"/>
      <c r="F32" s="22"/>
    </row>
    <row r="33" spans="1:6">
      <c r="A33" s="190"/>
      <c r="B33" s="190"/>
      <c r="C33" s="190"/>
      <c r="D33" s="24"/>
      <c r="E33" s="24"/>
      <c r="F33" s="22"/>
    </row>
    <row r="34" spans="1:6">
      <c r="A34" s="24"/>
      <c r="B34" s="24"/>
      <c r="C34" s="24"/>
      <c r="D34" s="24"/>
      <c r="E34" s="24"/>
      <c r="F34" s="22"/>
    </row>
    <row r="35" spans="1:6">
      <c r="A35" s="24"/>
      <c r="B35" s="24"/>
      <c r="C35" s="24"/>
      <c r="D35" s="24"/>
      <c r="E35" s="24"/>
      <c r="F35" s="22"/>
    </row>
    <row r="36" spans="1:6">
      <c r="A36" s="24"/>
      <c r="B36" s="24"/>
      <c r="C36" s="24"/>
      <c r="D36" s="24"/>
      <c r="E36" s="24"/>
      <c r="F36" s="22"/>
    </row>
    <row r="37" spans="1:6">
      <c r="A37" s="24"/>
      <c r="B37" s="24"/>
      <c r="C37" s="24"/>
      <c r="D37" s="24"/>
      <c r="E37" s="24"/>
      <c r="F37" s="22"/>
    </row>
    <row r="38" spans="1:6">
      <c r="A38" s="24"/>
      <c r="B38" s="24"/>
      <c r="C38" s="24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D4" sqref="D4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851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1084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1085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1141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2.25" customHeight="1">
      <c r="A6" s="188" t="s">
        <v>1082</v>
      </c>
      <c r="B6" s="188"/>
      <c r="C6" s="188"/>
      <c r="D6" s="188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30" t="s">
        <v>569</v>
      </c>
      <c r="C8" s="49" t="s">
        <v>1013</v>
      </c>
      <c r="D8" s="49" t="s">
        <v>1072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104"/>
      <c r="F9" s="104"/>
      <c r="G9" s="104"/>
      <c r="H9" s="104"/>
      <c r="I9" s="104"/>
      <c r="J9" s="104"/>
      <c r="K9" s="53"/>
    </row>
    <row r="10" spans="1:11">
      <c r="A10" s="27" t="s">
        <v>570</v>
      </c>
      <c r="B10" s="28" t="s">
        <v>806</v>
      </c>
      <c r="C10" s="29">
        <v>2639.1</v>
      </c>
      <c r="D10" s="29">
        <v>2678.5</v>
      </c>
      <c r="E10" s="24"/>
      <c r="F10" s="24"/>
      <c r="G10" s="24"/>
      <c r="H10" s="24"/>
      <c r="I10" s="24"/>
      <c r="J10" s="24"/>
      <c r="K10" s="22"/>
    </row>
    <row r="11" spans="1:11">
      <c r="A11" s="27" t="s">
        <v>798</v>
      </c>
      <c r="B11" s="28" t="s">
        <v>582</v>
      </c>
      <c r="C11" s="29">
        <f>C12+C14</f>
        <v>4158.2000000000007</v>
      </c>
      <c r="D11" s="29">
        <f>D12+D14</f>
        <v>4197.6000000000004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1080</v>
      </c>
      <c r="B12" s="28" t="s">
        <v>583</v>
      </c>
      <c r="C12" s="29">
        <f>C13</f>
        <v>11802.800000000001</v>
      </c>
      <c r="D12" s="29">
        <f>D13</f>
        <v>16000.400000000001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1079</v>
      </c>
      <c r="B13" s="28" t="s">
        <v>799</v>
      </c>
      <c r="C13" s="29">
        <f>-(C16+C14)+C10</f>
        <v>11802.800000000001</v>
      </c>
      <c r="D13" s="29">
        <f>-(D16+D14)+D10</f>
        <v>16000.400000000001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804</v>
      </c>
      <c r="B14" s="28" t="s">
        <v>805</v>
      </c>
      <c r="C14" s="29">
        <f>C15</f>
        <v>-7644.6</v>
      </c>
      <c r="D14" s="29">
        <f>D15</f>
        <v>-11802.800000000001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800</v>
      </c>
      <c r="B15" s="28" t="s">
        <v>801</v>
      </c>
      <c r="C15" s="29">
        <f>-прил11!C14</f>
        <v>-7644.6</v>
      </c>
      <c r="D15" s="29">
        <f>-C13</f>
        <v>-11802.800000000001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1083</v>
      </c>
      <c r="B16" s="28" t="s">
        <v>584</v>
      </c>
      <c r="C16" s="29">
        <f>C17+C19</f>
        <v>-1519.1</v>
      </c>
      <c r="D16" s="29">
        <f>D17+D19</f>
        <v>-1519.1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1116</v>
      </c>
      <c r="B17" s="28" t="s">
        <v>803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1117</v>
      </c>
      <c r="B18" s="28" t="s">
        <v>663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571</v>
      </c>
      <c r="B19" s="28" t="s">
        <v>585</v>
      </c>
      <c r="C19" s="29">
        <f>C20</f>
        <v>-1519.1</v>
      </c>
      <c r="D19" s="29">
        <f>D20</f>
        <v>-1519.1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572</v>
      </c>
      <c r="B20" s="28" t="s">
        <v>662</v>
      </c>
      <c r="C20" s="29">
        <v>-1519.1</v>
      </c>
      <c r="D20" s="29">
        <v>-1519.1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573</v>
      </c>
      <c r="B21" s="28" t="s">
        <v>586</v>
      </c>
      <c r="C21" s="29">
        <f>C26+C22</f>
        <v>0</v>
      </c>
      <c r="D21" s="29">
        <f>D26+D22</f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574</v>
      </c>
      <c r="B22" s="28" t="s">
        <v>587</v>
      </c>
      <c r="C22" s="29">
        <f t="shared" ref="C22:D24" si="0">C23</f>
        <v>-142878</v>
      </c>
      <c r="D22" s="29">
        <f t="shared" si="0"/>
        <v>-140875</v>
      </c>
      <c r="E22" s="24"/>
      <c r="F22" s="24"/>
      <c r="G22" s="24"/>
      <c r="H22" s="24"/>
      <c r="I22" s="24"/>
      <c r="J22" s="24"/>
      <c r="K22" s="22"/>
    </row>
    <row r="23" spans="1:11">
      <c r="A23" s="27" t="s">
        <v>575</v>
      </c>
      <c r="B23" s="28" t="s">
        <v>589</v>
      </c>
      <c r="C23" s="29">
        <f t="shared" si="0"/>
        <v>-142878</v>
      </c>
      <c r="D23" s="29">
        <f t="shared" si="0"/>
        <v>-140875</v>
      </c>
      <c r="E23" s="24"/>
      <c r="F23" s="24"/>
      <c r="G23" s="24"/>
      <c r="H23" s="24"/>
      <c r="I23" s="24"/>
      <c r="J23" s="24"/>
      <c r="K23" s="22"/>
    </row>
    <row r="24" spans="1:11">
      <c r="A24" s="27" t="s">
        <v>576</v>
      </c>
      <c r="B24" s="28" t="s">
        <v>588</v>
      </c>
      <c r="C24" s="29">
        <f t="shared" si="0"/>
        <v>-142878</v>
      </c>
      <c r="D24" s="29">
        <f t="shared" si="0"/>
        <v>-140875</v>
      </c>
      <c r="E24" s="24"/>
      <c r="F24" s="24"/>
      <c r="G24" s="24"/>
      <c r="H24" s="24"/>
      <c r="I24" s="24"/>
      <c r="J24" s="24"/>
      <c r="K24" s="22"/>
    </row>
    <row r="25" spans="1:11">
      <c r="A25" s="27" t="s">
        <v>577</v>
      </c>
      <c r="B25" s="28" t="s">
        <v>1103</v>
      </c>
      <c r="C25" s="29">
        <v>-142878</v>
      </c>
      <c r="D25" s="29">
        <v>-140875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578</v>
      </c>
      <c r="B26" s="28" t="s">
        <v>590</v>
      </c>
      <c r="C26" s="29">
        <f t="shared" ref="C26:D28" si="1">C27</f>
        <v>142878</v>
      </c>
      <c r="D26" s="29">
        <f t="shared" si="1"/>
        <v>140875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579</v>
      </c>
      <c r="B27" s="28" t="s">
        <v>591</v>
      </c>
      <c r="C27" s="29">
        <f t="shared" si="1"/>
        <v>142878</v>
      </c>
      <c r="D27" s="29">
        <f t="shared" si="1"/>
        <v>140875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580</v>
      </c>
      <c r="B28" s="28" t="s">
        <v>592</v>
      </c>
      <c r="C28" s="29">
        <f t="shared" si="1"/>
        <v>142878</v>
      </c>
      <c r="D28" s="29">
        <f t="shared" si="1"/>
        <v>140875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581</v>
      </c>
      <c r="B29" s="28" t="s">
        <v>661</v>
      </c>
      <c r="C29" s="29">
        <v>142878</v>
      </c>
      <c r="D29" s="29">
        <v>140875</v>
      </c>
      <c r="E29" s="24"/>
      <c r="F29" s="24"/>
      <c r="G29" s="24"/>
      <c r="H29" s="24"/>
      <c r="I29" s="24"/>
      <c r="J29" s="24"/>
      <c r="K29" s="22"/>
    </row>
    <row r="30" spans="1:11">
      <c r="A30" s="24"/>
      <c r="B30" s="47"/>
      <c r="C30" s="24"/>
      <c r="D30" s="24"/>
      <c r="E30" s="24"/>
      <c r="F30" s="24"/>
      <c r="G30" s="24"/>
      <c r="H30" s="24"/>
      <c r="I30" s="24"/>
      <c r="J30" s="24"/>
      <c r="K30" s="22"/>
    </row>
    <row r="31" spans="1:11">
      <c r="A31" s="24"/>
      <c r="B31" s="47"/>
      <c r="C31" s="24"/>
      <c r="D31" s="24"/>
      <c r="E31" s="24"/>
      <c r="F31" s="24"/>
      <c r="G31" s="24"/>
      <c r="H31" s="24"/>
      <c r="I31" s="24"/>
      <c r="J31" s="24"/>
      <c r="K31" s="22"/>
    </row>
    <row r="32" spans="1:11">
      <c r="A32" s="24"/>
      <c r="B32" s="47"/>
      <c r="C32" s="24"/>
      <c r="D32" s="24"/>
      <c r="E32" s="24"/>
      <c r="F32" s="24"/>
      <c r="G32" s="24"/>
      <c r="H32" s="24"/>
      <c r="I32" s="24"/>
      <c r="J32" s="24"/>
      <c r="K32" s="22"/>
    </row>
    <row r="33" spans="1:11">
      <c r="A33" s="190"/>
      <c r="B33" s="190"/>
      <c r="C33" s="190"/>
      <c r="D33" s="24"/>
      <c r="E33" s="24"/>
      <c r="F33" s="24"/>
      <c r="G33" s="24"/>
      <c r="H33" s="24"/>
      <c r="I33" s="24"/>
      <c r="J33" s="24"/>
      <c r="K33" s="22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2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4" sqref="C4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1020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1084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1085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1141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1" t="s">
        <v>1071</v>
      </c>
      <c r="B6" s="191"/>
      <c r="C6" s="191"/>
      <c r="D6" s="22"/>
      <c r="E6" s="22"/>
      <c r="F6" s="22"/>
      <c r="G6" s="22"/>
      <c r="H6" s="22"/>
      <c r="I6" s="22"/>
      <c r="J6" s="22"/>
      <c r="K6" s="22"/>
    </row>
    <row r="7" spans="1:11">
      <c r="A7" s="134"/>
      <c r="B7" s="134"/>
      <c r="C7" s="134"/>
      <c r="D7" s="22"/>
      <c r="E7" s="22"/>
      <c r="F7" s="22"/>
      <c r="G7" s="22"/>
      <c r="H7" s="22"/>
      <c r="I7" s="22"/>
      <c r="J7" s="22"/>
      <c r="K7" s="22"/>
    </row>
    <row r="8" spans="1:11">
      <c r="A8" s="133" t="s">
        <v>778</v>
      </c>
      <c r="B8" s="192" t="s">
        <v>779</v>
      </c>
      <c r="C8" s="193"/>
      <c r="D8" s="22"/>
      <c r="E8" s="22"/>
      <c r="F8" s="22"/>
      <c r="G8" s="22"/>
      <c r="H8" s="22"/>
      <c r="I8" s="22"/>
      <c r="J8" s="22"/>
      <c r="K8" s="22"/>
    </row>
    <row r="9" spans="1:11">
      <c r="A9" s="132" t="s">
        <v>780</v>
      </c>
      <c r="B9" s="192">
        <v>951</v>
      </c>
      <c r="C9" s="193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E4" sqref="E4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2"/>
      <c r="B1" s="23"/>
      <c r="C1" s="22"/>
      <c r="D1" s="22"/>
      <c r="E1" s="23" t="s">
        <v>853</v>
      </c>
      <c r="F1" s="22"/>
      <c r="G1" s="22"/>
      <c r="H1" s="22"/>
      <c r="I1" s="22"/>
      <c r="J1" s="22"/>
    </row>
    <row r="2" spans="1:10">
      <c r="A2" s="22"/>
      <c r="B2" s="23"/>
      <c r="C2" s="22"/>
      <c r="D2" s="22"/>
      <c r="E2" s="23" t="s">
        <v>1084</v>
      </c>
      <c r="F2" s="22"/>
      <c r="G2" s="22"/>
      <c r="H2" s="22"/>
      <c r="I2" s="22"/>
      <c r="J2" s="22"/>
    </row>
    <row r="3" spans="1:10">
      <c r="A3" s="22"/>
      <c r="B3" s="23"/>
      <c r="C3" s="22"/>
      <c r="D3" s="22"/>
      <c r="E3" s="23" t="s">
        <v>1085</v>
      </c>
      <c r="F3" s="22"/>
      <c r="G3" s="22"/>
      <c r="H3" s="22"/>
      <c r="I3" s="22"/>
      <c r="J3" s="22"/>
    </row>
    <row r="4" spans="1:10">
      <c r="A4" s="22"/>
      <c r="B4" s="23"/>
      <c r="C4" s="22"/>
      <c r="D4" s="22"/>
      <c r="E4" s="23" t="s">
        <v>1141</v>
      </c>
      <c r="F4" s="22"/>
      <c r="G4" s="22"/>
      <c r="H4" s="22"/>
      <c r="I4" s="22"/>
      <c r="J4" s="22"/>
    </row>
    <row r="5" spans="1:10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194" t="s">
        <v>1073</v>
      </c>
      <c r="B6" s="194"/>
      <c r="C6" s="194"/>
      <c r="D6" s="194"/>
      <c r="E6" s="194"/>
      <c r="F6" s="22"/>
      <c r="G6" s="22"/>
      <c r="H6" s="22"/>
      <c r="I6" s="22"/>
      <c r="J6" s="22"/>
    </row>
    <row r="7" spans="1:10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2"/>
      <c r="B8" s="129"/>
      <c r="C8" s="22"/>
      <c r="D8" s="22"/>
      <c r="E8" s="22" t="s">
        <v>603</v>
      </c>
      <c r="F8" s="22"/>
      <c r="G8" s="22"/>
      <c r="H8" s="22"/>
      <c r="I8" s="22"/>
      <c r="J8" s="22"/>
    </row>
    <row r="9" spans="1:10" ht="63.75" customHeight="1">
      <c r="A9" s="25" t="s">
        <v>599</v>
      </c>
      <c r="B9" s="25" t="s">
        <v>854</v>
      </c>
      <c r="C9" s="25" t="s">
        <v>855</v>
      </c>
      <c r="D9" s="25" t="s">
        <v>856</v>
      </c>
      <c r="E9" s="25" t="s">
        <v>857</v>
      </c>
      <c r="F9" s="22"/>
      <c r="G9" s="22"/>
      <c r="H9" s="22"/>
      <c r="I9" s="22"/>
      <c r="J9" s="22"/>
    </row>
    <row r="10" spans="1:10">
      <c r="A10" s="27" t="s">
        <v>600</v>
      </c>
      <c r="B10" s="27">
        <f>B12+B13</f>
        <v>6428.6</v>
      </c>
      <c r="C10" s="27">
        <f>C12+C13+C14</f>
        <v>7644.6</v>
      </c>
      <c r="D10" s="27">
        <f>D12+D13+D14</f>
        <v>1871.2</v>
      </c>
      <c r="E10" s="27">
        <f>E12+E13</f>
        <v>12202</v>
      </c>
      <c r="F10" s="22"/>
      <c r="G10" s="22"/>
      <c r="H10" s="22"/>
      <c r="I10" s="22"/>
      <c r="J10" s="22"/>
    </row>
    <row r="11" spans="1:10">
      <c r="A11" s="27" t="s">
        <v>601</v>
      </c>
      <c r="B11" s="27"/>
      <c r="C11" s="27"/>
      <c r="D11" s="27"/>
      <c r="E11" s="27"/>
      <c r="F11" s="22"/>
      <c r="G11" s="22"/>
      <c r="H11" s="22"/>
      <c r="I11" s="22"/>
      <c r="J11" s="22"/>
    </row>
    <row r="12" spans="1:10" ht="23.25">
      <c r="A12" s="27" t="s">
        <v>602</v>
      </c>
      <c r="B12" s="27">
        <v>6428.6</v>
      </c>
      <c r="C12" s="27"/>
      <c r="D12" s="27">
        <v>1871.2</v>
      </c>
      <c r="E12" s="27">
        <f>B12+C12-D12</f>
        <v>4557.4000000000005</v>
      </c>
      <c r="F12" s="22"/>
      <c r="G12" s="22"/>
      <c r="H12" s="22"/>
      <c r="I12" s="22"/>
      <c r="J12" s="22"/>
    </row>
    <row r="13" spans="1:10">
      <c r="A13" s="27" t="s">
        <v>802</v>
      </c>
      <c r="B13" s="43"/>
      <c r="C13" s="29">
        <f>прил11!C14</f>
        <v>7644.6</v>
      </c>
      <c r="D13" s="43"/>
      <c r="E13" s="27">
        <f>B13+C13-D13</f>
        <v>7644.6</v>
      </c>
      <c r="F13" s="22"/>
      <c r="G13" s="22"/>
      <c r="H13" s="22"/>
      <c r="I13" s="22"/>
      <c r="J13" s="22"/>
    </row>
    <row r="14" spans="1:10">
      <c r="A14" s="43" t="s">
        <v>885</v>
      </c>
      <c r="B14" s="43"/>
      <c r="C14" s="43">
        <v>0</v>
      </c>
      <c r="D14" s="43">
        <v>0</v>
      </c>
      <c r="E14" s="27">
        <f>B14+C14-D14</f>
        <v>0</v>
      </c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4"/>
      <c r="B16" s="47"/>
      <c r="C16" s="24"/>
      <c r="D16" s="24"/>
      <c r="E16" s="24"/>
      <c r="F16" s="24"/>
      <c r="G16" s="24"/>
      <c r="H16" s="24"/>
      <c r="I16" s="24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I4" sqref="I4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2"/>
      <c r="B1" s="23"/>
      <c r="C1" s="22"/>
      <c r="D1" s="22"/>
      <c r="E1" s="22"/>
      <c r="F1" s="23"/>
      <c r="G1" s="22"/>
      <c r="H1" s="22"/>
      <c r="I1" s="23" t="s">
        <v>858</v>
      </c>
      <c r="J1" s="22"/>
      <c r="K1" s="22"/>
    </row>
    <row r="2" spans="1:11">
      <c r="A2" s="22"/>
      <c r="B2" s="23"/>
      <c r="C2" s="22"/>
      <c r="D2" s="22"/>
      <c r="E2" s="22"/>
      <c r="F2" s="23"/>
      <c r="G2" s="22"/>
      <c r="H2" s="22"/>
      <c r="I2" s="23" t="s">
        <v>1084</v>
      </c>
      <c r="J2" s="22"/>
      <c r="K2" s="22"/>
    </row>
    <row r="3" spans="1:11">
      <c r="A3" s="22"/>
      <c r="B3" s="23"/>
      <c r="C3" s="22"/>
      <c r="D3" s="22"/>
      <c r="E3" s="22"/>
      <c r="F3" s="23"/>
      <c r="G3" s="22"/>
      <c r="H3" s="22"/>
      <c r="I3" s="23" t="s">
        <v>1085</v>
      </c>
      <c r="J3" s="22"/>
      <c r="K3" s="22"/>
    </row>
    <row r="4" spans="1:11">
      <c r="A4" s="22"/>
      <c r="B4" s="23"/>
      <c r="C4" s="22"/>
      <c r="D4" s="22"/>
      <c r="E4" s="22"/>
      <c r="F4" s="23"/>
      <c r="G4" s="22"/>
      <c r="H4" s="22"/>
      <c r="I4" s="23" t="s">
        <v>1141</v>
      </c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94" t="s">
        <v>1074</v>
      </c>
      <c r="B6" s="194"/>
      <c r="C6" s="194"/>
      <c r="D6" s="194"/>
      <c r="E6" s="194"/>
      <c r="F6" s="194"/>
      <c r="G6" s="194"/>
      <c r="H6" s="194"/>
      <c r="I6" s="194"/>
      <c r="J6" s="22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22"/>
      <c r="B8" s="129"/>
      <c r="C8" s="22"/>
      <c r="D8" s="22"/>
      <c r="E8" s="22"/>
      <c r="F8" s="22"/>
      <c r="G8" s="22"/>
      <c r="H8" s="22"/>
      <c r="I8" s="22" t="s">
        <v>603</v>
      </c>
      <c r="J8" s="22"/>
      <c r="K8" s="22"/>
    </row>
    <row r="9" spans="1:11" ht="96.75" customHeight="1">
      <c r="A9" s="25" t="s">
        <v>599</v>
      </c>
      <c r="B9" s="25" t="s">
        <v>1014</v>
      </c>
      <c r="C9" s="25" t="s">
        <v>1015</v>
      </c>
      <c r="D9" s="25" t="s">
        <v>1016</v>
      </c>
      <c r="E9" s="25" t="s">
        <v>1017</v>
      </c>
      <c r="F9" s="25" t="s">
        <v>1075</v>
      </c>
      <c r="G9" s="25" t="s">
        <v>1076</v>
      </c>
      <c r="H9" s="25" t="s">
        <v>1077</v>
      </c>
      <c r="I9" s="25" t="s">
        <v>1078</v>
      </c>
      <c r="J9" s="22"/>
      <c r="K9" s="22"/>
    </row>
    <row r="10" spans="1:11">
      <c r="A10" s="27" t="s">
        <v>600</v>
      </c>
      <c r="B10" s="27">
        <f>B12+B13</f>
        <v>12202</v>
      </c>
      <c r="C10" s="27">
        <f t="shared" ref="C10:I10" si="0">C12+C13</f>
        <v>11802.800000000001</v>
      </c>
      <c r="D10" s="27">
        <f t="shared" si="0"/>
        <v>9163.7000000000007</v>
      </c>
      <c r="E10" s="27">
        <f t="shared" si="0"/>
        <v>14841.100000000002</v>
      </c>
      <c r="F10" s="27">
        <f>F12+F13</f>
        <v>14841.100000000002</v>
      </c>
      <c r="G10" s="27">
        <f t="shared" si="0"/>
        <v>16000.400000000001</v>
      </c>
      <c r="H10" s="27">
        <f t="shared" si="0"/>
        <v>13321.900000000001</v>
      </c>
      <c r="I10" s="27">
        <f t="shared" si="0"/>
        <v>17519.600000000006</v>
      </c>
      <c r="J10" s="22"/>
      <c r="K10" s="22"/>
    </row>
    <row r="11" spans="1:11">
      <c r="A11" s="27" t="s">
        <v>601</v>
      </c>
      <c r="B11" s="27"/>
      <c r="C11" s="27"/>
      <c r="D11" s="27"/>
      <c r="E11" s="27"/>
      <c r="F11" s="27"/>
      <c r="G11" s="27"/>
      <c r="H11" s="27"/>
      <c r="I11" s="27"/>
      <c r="J11" s="22"/>
      <c r="K11" s="22"/>
    </row>
    <row r="12" spans="1:11" ht="23.25">
      <c r="A12" s="27" t="s">
        <v>602</v>
      </c>
      <c r="B12" s="27">
        <f>прил14!E12</f>
        <v>4557.4000000000005</v>
      </c>
      <c r="C12" s="27"/>
      <c r="D12" s="27">
        <v>1519.1</v>
      </c>
      <c r="E12" s="27">
        <f>B12+C12-D12</f>
        <v>3038.3000000000006</v>
      </c>
      <c r="F12" s="27">
        <f>E12</f>
        <v>3038.3000000000006</v>
      </c>
      <c r="G12" s="27">
        <v>0</v>
      </c>
      <c r="H12" s="27">
        <v>1519.1</v>
      </c>
      <c r="I12" s="27">
        <f>F12+G12-H12</f>
        <v>1519.2000000000007</v>
      </c>
      <c r="J12" s="22"/>
      <c r="K12" s="22"/>
    </row>
    <row r="13" spans="1:11" ht="23.25">
      <c r="A13" s="27" t="s">
        <v>802</v>
      </c>
      <c r="B13" s="27">
        <f>прил14!E13</f>
        <v>7644.6</v>
      </c>
      <c r="C13" s="27">
        <f>прил12!C13</f>
        <v>11802.800000000001</v>
      </c>
      <c r="D13" s="27">
        <f>прил14!C13</f>
        <v>7644.6</v>
      </c>
      <c r="E13" s="27">
        <f>B13+C13-D13</f>
        <v>11802.800000000001</v>
      </c>
      <c r="F13" s="27">
        <f>E13</f>
        <v>11802.800000000001</v>
      </c>
      <c r="G13" s="27">
        <f>прил12!D13</f>
        <v>16000.400000000001</v>
      </c>
      <c r="H13" s="27">
        <f>C13</f>
        <v>11802.800000000001</v>
      </c>
      <c r="I13" s="27">
        <f>F13+G13-H13</f>
        <v>16000.400000000003</v>
      </c>
      <c r="J13" s="22"/>
      <c r="K13" s="22"/>
    </row>
    <row r="14" spans="1:11">
      <c r="A14" s="43" t="s">
        <v>885</v>
      </c>
      <c r="B14" s="43">
        <v>0</v>
      </c>
      <c r="C14" s="43">
        <v>0</v>
      </c>
      <c r="D14" s="43">
        <v>0</v>
      </c>
      <c r="E14" s="27">
        <f>B14+C14-D14</f>
        <v>0</v>
      </c>
      <c r="F14" s="43">
        <v>0</v>
      </c>
      <c r="G14" s="43">
        <v>0</v>
      </c>
      <c r="H14" s="43">
        <v>0</v>
      </c>
      <c r="I14" s="43">
        <v>0</v>
      </c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workbookViewId="0">
      <selection activeCell="E4" sqref="E4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781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1084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1085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1141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</row>
    <row r="6" spans="1:12" ht="30.75" customHeight="1">
      <c r="A6" s="195" t="s">
        <v>1120</v>
      </c>
      <c r="B6" s="195"/>
      <c r="C6" s="195"/>
      <c r="D6" s="195"/>
      <c r="E6" s="195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33" t="s">
        <v>810</v>
      </c>
      <c r="B8" s="133" t="s">
        <v>782</v>
      </c>
      <c r="C8" s="133" t="s">
        <v>849</v>
      </c>
      <c r="D8" s="133" t="s">
        <v>1018</v>
      </c>
      <c r="E8" s="133" t="s">
        <v>1086</v>
      </c>
      <c r="F8" s="22"/>
      <c r="G8" s="22"/>
      <c r="H8" s="22"/>
      <c r="I8" s="22"/>
      <c r="J8" s="22"/>
      <c r="K8" s="22"/>
      <c r="L8" s="22"/>
    </row>
    <row r="9" spans="1:12" ht="29.25">
      <c r="A9" s="133">
        <v>1</v>
      </c>
      <c r="B9" s="126" t="s">
        <v>1087</v>
      </c>
      <c r="C9" s="138">
        <f>прил.7!F13+прил.7!F65+прил.7!F537+прил.7!F573+прил.7!F1651+прил.7!F2071</f>
        <v>30741.699999999997</v>
      </c>
      <c r="D9" s="138">
        <f>'прил.8 '!F13+'прил.8 '!F65+'прил.8 '!F553+'прил.8 '!F589+'прил.8 '!F1664</f>
        <v>31641.499999999996</v>
      </c>
      <c r="E9" s="138">
        <f>'прил.8 '!G13+'прил.8 '!G65+'прил.8 '!G553+'прил.8 '!G589+'прил.8 '!G1664</f>
        <v>31629.899999999998</v>
      </c>
      <c r="F9" s="22"/>
      <c r="G9" s="22"/>
      <c r="H9" s="22"/>
      <c r="I9" s="22"/>
      <c r="J9" s="22"/>
      <c r="K9" s="22"/>
      <c r="L9" s="22"/>
    </row>
    <row r="10" spans="1:12" ht="29.25">
      <c r="A10" s="133">
        <v>2</v>
      </c>
      <c r="B10" s="126" t="s">
        <v>1088</v>
      </c>
      <c r="C10" s="138">
        <f>прил.7!F526-прил.7!F535+прил.7!F1263</f>
        <v>3933.1</v>
      </c>
      <c r="D10" s="138">
        <f>'прил.8 '!F530+'прил.8 '!F1280</f>
        <v>2919.1000000000004</v>
      </c>
      <c r="E10" s="138">
        <f>'прил.8 '!G530+'прил.8 '!G1280</f>
        <v>2919.1000000000004</v>
      </c>
      <c r="F10" s="22"/>
      <c r="G10" s="22"/>
      <c r="H10" s="22"/>
      <c r="I10" s="22"/>
      <c r="J10" s="22"/>
      <c r="K10" s="22"/>
      <c r="L10" s="22"/>
    </row>
    <row r="11" spans="1:12" ht="29.25">
      <c r="A11" s="133">
        <v>3</v>
      </c>
      <c r="B11" s="127" t="s">
        <v>1089</v>
      </c>
      <c r="C11" s="138">
        <f>прил.7!F562+прил.7!F2250+прил.7!F1016</f>
        <v>3035.5</v>
      </c>
      <c r="D11" s="138">
        <f>'прил.8 '!F578+'прил.8 '!F2267</f>
        <v>2296.3000000000002</v>
      </c>
      <c r="E11" s="138">
        <f>'прил.8 '!G578+'прил.8 '!G2267</f>
        <v>2296.3000000000002</v>
      </c>
      <c r="F11" s="22"/>
      <c r="G11" s="22"/>
      <c r="H11" s="22"/>
      <c r="I11" s="22"/>
      <c r="J11" s="22"/>
      <c r="K11" s="22"/>
      <c r="L11" s="22"/>
    </row>
    <row r="12" spans="1:12" ht="43.5">
      <c r="A12" s="133">
        <v>4</v>
      </c>
      <c r="B12" s="126" t="s">
        <v>1090</v>
      </c>
      <c r="C12" s="138">
        <f>прил.7!F1018+прил.7!F1239</f>
        <v>62582.299999999996</v>
      </c>
      <c r="D12" s="138">
        <f>'прил.8 '!F1034+'прил.8 '!F1253</f>
        <v>57970.5</v>
      </c>
      <c r="E12" s="138">
        <f>'прил.8 '!G1034+'прил.8 '!G1253</f>
        <v>56013</v>
      </c>
      <c r="F12" s="22"/>
      <c r="G12" s="22"/>
      <c r="H12" s="22"/>
      <c r="I12" s="22"/>
      <c r="J12" s="22"/>
      <c r="K12" s="22"/>
      <c r="L12" s="22"/>
    </row>
    <row r="13" spans="1:12" ht="43.5">
      <c r="A13" s="133">
        <v>5</v>
      </c>
      <c r="B13" s="126" t="s">
        <v>1091</v>
      </c>
      <c r="C13" s="138">
        <f>прил.7!F1256</f>
        <v>50</v>
      </c>
      <c r="D13" s="138">
        <f>'прил.8 '!F1273</f>
        <v>50</v>
      </c>
      <c r="E13" s="138">
        <f>'прил.8 '!G1273</f>
        <v>50</v>
      </c>
      <c r="F13" s="22"/>
      <c r="G13" s="22"/>
      <c r="H13" s="22"/>
      <c r="I13" s="22"/>
      <c r="J13" s="22"/>
      <c r="K13" s="22"/>
      <c r="L13" s="22"/>
    </row>
    <row r="14" spans="1:12" ht="29.25">
      <c r="A14" s="133">
        <v>6</v>
      </c>
      <c r="B14" s="126" t="s">
        <v>1092</v>
      </c>
      <c r="C14" s="138">
        <f>прил.7!F1267</f>
        <v>3415.2</v>
      </c>
      <c r="D14" s="138"/>
      <c r="E14" s="138"/>
      <c r="F14" s="22"/>
      <c r="G14" s="22"/>
      <c r="H14" s="22"/>
      <c r="I14" s="22"/>
      <c r="J14" s="22"/>
      <c r="K14" s="22"/>
      <c r="L14" s="22"/>
    </row>
    <row r="15" spans="1:12" ht="29.25">
      <c r="A15" s="133">
        <v>7</v>
      </c>
      <c r="B15" s="126" t="s">
        <v>1093</v>
      </c>
      <c r="C15" s="138">
        <f>прил.7!F1285-прил.7!F1309</f>
        <v>5903.2</v>
      </c>
      <c r="D15" s="138">
        <f>'прил.8 '!F1304</f>
        <v>440.90000000000003</v>
      </c>
      <c r="E15" s="138">
        <f>'прил.8 '!G1304</f>
        <v>500.9</v>
      </c>
      <c r="F15" s="22"/>
      <c r="G15" s="22"/>
      <c r="H15" s="22"/>
      <c r="I15" s="22"/>
      <c r="J15" s="22"/>
      <c r="K15" s="22"/>
      <c r="L15" s="22"/>
    </row>
    <row r="16" spans="1:12" ht="43.5">
      <c r="A16" s="133">
        <v>8</v>
      </c>
      <c r="B16" s="126" t="s">
        <v>1094</v>
      </c>
      <c r="C16" s="138">
        <f>прил.7!F1319+прил.7!F1313</f>
        <v>842.2</v>
      </c>
      <c r="D16" s="138">
        <f>'прил.8 '!F1324+'прил.8 '!F1330</f>
        <v>600</v>
      </c>
      <c r="E16" s="138">
        <f>'прил.8 '!G1324+'прил.8 '!G1330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33">
        <v>9</v>
      </c>
      <c r="B17" s="126" t="s">
        <v>1095</v>
      </c>
      <c r="C17" s="138">
        <f>прил.7!F1320</f>
        <v>82777.299999999988</v>
      </c>
      <c r="D17" s="138">
        <f>'прил.8 '!F1335</f>
        <v>13273.8</v>
      </c>
      <c r="E17" s="138">
        <f>'прил.8 '!G1335</f>
        <v>13273.8</v>
      </c>
      <c r="F17" s="22"/>
      <c r="G17" s="22"/>
      <c r="H17" s="22"/>
      <c r="I17" s="22"/>
      <c r="J17" s="22"/>
      <c r="K17" s="22"/>
      <c r="L17" s="22"/>
    </row>
    <row r="18" spans="1:12" ht="29.25">
      <c r="A18" s="133">
        <v>10</v>
      </c>
      <c r="B18" s="128" t="s">
        <v>1096</v>
      </c>
      <c r="C18" s="138">
        <f>прил.7!F1357</f>
        <v>100</v>
      </c>
      <c r="D18" s="138">
        <f>'прил.8 '!F1368</f>
        <v>100</v>
      </c>
      <c r="E18" s="138">
        <f>'прил.8 '!G1368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33">
        <v>11</v>
      </c>
      <c r="B19" s="126" t="s">
        <v>1097</v>
      </c>
      <c r="C19" s="138">
        <f>прил.7!F1625</f>
        <v>25859.71</v>
      </c>
      <c r="D19" s="138">
        <f>'прил.8 '!F1636</f>
        <v>30905.999999999996</v>
      </c>
      <c r="E19" s="138">
        <f>'прил.8 '!G1636</f>
        <v>30813.599999999999</v>
      </c>
      <c r="F19" s="22"/>
      <c r="G19" s="22"/>
      <c r="H19" s="22"/>
      <c r="I19" s="22"/>
      <c r="J19" s="22"/>
      <c r="K19" s="22"/>
      <c r="L19" s="22"/>
    </row>
    <row r="20" spans="1:12" ht="29.25">
      <c r="A20" s="133">
        <v>12</v>
      </c>
      <c r="B20" s="126" t="s">
        <v>1098</v>
      </c>
      <c r="C20" s="138">
        <f>прил.7!F2075</f>
        <v>400</v>
      </c>
      <c r="D20" s="138">
        <f>'прил.8 '!F2091</f>
        <v>400</v>
      </c>
      <c r="E20" s="138">
        <f>'прил.8 '!G2091</f>
        <v>400</v>
      </c>
      <c r="F20" s="22"/>
      <c r="G20" s="22"/>
      <c r="H20" s="22"/>
      <c r="I20" s="22"/>
      <c r="J20" s="22"/>
      <c r="K20" s="22"/>
      <c r="L20" s="22"/>
    </row>
    <row r="21" spans="1:12" ht="29.25">
      <c r="A21" s="133">
        <v>13</v>
      </c>
      <c r="B21" s="126" t="s">
        <v>1099</v>
      </c>
      <c r="C21" s="138">
        <f>прил.7!F1348</f>
        <v>4768.1000000000004</v>
      </c>
      <c r="D21" s="138"/>
      <c r="E21" s="138"/>
      <c r="F21" s="22"/>
      <c r="G21" s="22"/>
      <c r="H21" s="22"/>
      <c r="I21" s="22"/>
      <c r="J21" s="22"/>
      <c r="K21" s="22"/>
      <c r="L21" s="22"/>
    </row>
    <row r="22" spans="1:12">
      <c r="A22" s="132"/>
      <c r="B22" s="132" t="s">
        <v>647</v>
      </c>
      <c r="C22" s="138">
        <f>SUM(C9:C21)</f>
        <v>224408.30999999997</v>
      </c>
      <c r="D22" s="138">
        <f>SUM(D9:D21)</f>
        <v>140598.09999999998</v>
      </c>
      <c r="E22" s="138">
        <f>SUM(E9:E21)</f>
        <v>138596.6</v>
      </c>
      <c r="F22" s="22"/>
      <c r="G22" s="22"/>
      <c r="H22" s="22"/>
      <c r="I22" s="22"/>
      <c r="J22" s="22"/>
      <c r="K22" s="22"/>
      <c r="L22" s="22"/>
    </row>
    <row r="23" spans="1:1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J4" sqref="J4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618</v>
      </c>
    </row>
    <row r="2" spans="1:13">
      <c r="B2" s="23"/>
      <c r="J2" s="23" t="s">
        <v>1084</v>
      </c>
    </row>
    <row r="3" spans="1:13">
      <c r="B3" s="23"/>
      <c r="J3" s="23" t="s">
        <v>1085</v>
      </c>
    </row>
    <row r="4" spans="1:13">
      <c r="B4" s="23"/>
      <c r="J4" s="23" t="s">
        <v>1141</v>
      </c>
    </row>
    <row r="6" spans="1:13" ht="15" customHeight="1">
      <c r="A6" s="178" t="s">
        <v>604</v>
      </c>
      <c r="B6" s="178"/>
      <c r="C6" s="178"/>
      <c r="D6" s="178"/>
      <c r="E6" s="178"/>
      <c r="F6" s="178"/>
      <c r="G6" s="178"/>
      <c r="H6" s="178"/>
      <c r="I6" s="178"/>
      <c r="J6" s="178"/>
      <c r="K6" s="18"/>
      <c r="L6" s="18"/>
      <c r="M6" s="18"/>
    </row>
    <row r="7" spans="1:13" ht="15" customHeight="1">
      <c r="A7" s="178" t="s">
        <v>594</v>
      </c>
      <c r="B7" s="178"/>
      <c r="C7" s="178"/>
      <c r="D7" s="178"/>
      <c r="E7" s="178"/>
      <c r="F7" s="178"/>
      <c r="G7" s="178"/>
      <c r="H7" s="178"/>
      <c r="I7" s="178"/>
      <c r="J7" s="178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71" t="s">
        <v>595</v>
      </c>
      <c r="B9" s="171"/>
      <c r="C9" s="171"/>
      <c r="D9" s="171"/>
      <c r="E9" s="171"/>
      <c r="F9" s="172" t="s">
        <v>598</v>
      </c>
      <c r="G9" s="173"/>
      <c r="H9" s="173"/>
      <c r="I9" s="173"/>
      <c r="J9" s="174"/>
      <c r="K9" s="18"/>
      <c r="L9" s="18"/>
      <c r="M9" s="18"/>
    </row>
    <row r="10" spans="1:13" ht="56.25" customHeight="1">
      <c r="A10" s="179" t="s">
        <v>596</v>
      </c>
      <c r="B10" s="180"/>
      <c r="C10" s="179" t="s">
        <v>597</v>
      </c>
      <c r="D10" s="181"/>
      <c r="E10" s="180"/>
      <c r="F10" s="175"/>
      <c r="G10" s="176"/>
      <c r="H10" s="176"/>
      <c r="I10" s="176"/>
      <c r="J10" s="177"/>
    </row>
    <row r="11" spans="1:13" ht="26.25" customHeight="1">
      <c r="A11" s="182" t="s">
        <v>567</v>
      </c>
      <c r="B11" s="183"/>
      <c r="C11" s="183"/>
      <c r="D11" s="183"/>
      <c r="E11" s="183"/>
      <c r="F11" s="183"/>
      <c r="G11" s="183"/>
      <c r="H11" s="183"/>
      <c r="I11" s="183"/>
      <c r="J11" s="184"/>
    </row>
    <row r="12" spans="1:13" ht="32.25" customHeight="1">
      <c r="A12" s="185">
        <v>951</v>
      </c>
      <c r="B12" s="186"/>
      <c r="C12" s="179" t="s">
        <v>861</v>
      </c>
      <c r="D12" s="187"/>
      <c r="E12" s="186"/>
      <c r="F12" s="168" t="s">
        <v>860</v>
      </c>
      <c r="G12" s="169"/>
      <c r="H12" s="169"/>
      <c r="I12" s="169"/>
      <c r="J12" s="170"/>
    </row>
    <row r="13" spans="1:13" ht="32.25" customHeight="1">
      <c r="A13" s="185">
        <v>951</v>
      </c>
      <c r="B13" s="186"/>
      <c r="C13" s="179" t="s">
        <v>863</v>
      </c>
      <c r="D13" s="187"/>
      <c r="E13" s="186"/>
      <c r="F13" s="168" t="s">
        <v>862</v>
      </c>
      <c r="G13" s="169"/>
      <c r="H13" s="169"/>
      <c r="I13" s="169"/>
      <c r="J13" s="170"/>
    </row>
    <row r="14" spans="1:13" ht="32.25" customHeight="1">
      <c r="A14" s="185">
        <v>951</v>
      </c>
      <c r="B14" s="186"/>
      <c r="C14" s="179" t="s">
        <v>865</v>
      </c>
      <c r="D14" s="187"/>
      <c r="E14" s="186"/>
      <c r="F14" s="168" t="s">
        <v>864</v>
      </c>
      <c r="G14" s="169"/>
      <c r="H14" s="169"/>
      <c r="I14" s="169"/>
      <c r="J14" s="170"/>
    </row>
    <row r="15" spans="1:13" ht="32.25" customHeight="1">
      <c r="A15" s="185">
        <v>951</v>
      </c>
      <c r="B15" s="186"/>
      <c r="C15" s="179" t="s">
        <v>867</v>
      </c>
      <c r="D15" s="187"/>
      <c r="E15" s="186"/>
      <c r="F15" s="168" t="s">
        <v>866</v>
      </c>
      <c r="G15" s="169"/>
      <c r="H15" s="169"/>
      <c r="I15" s="169"/>
      <c r="J15" s="170"/>
    </row>
    <row r="16" spans="1:13" ht="53.25" customHeight="1">
      <c r="A16" s="185">
        <v>951</v>
      </c>
      <c r="B16" s="186"/>
      <c r="C16" s="179" t="s">
        <v>869</v>
      </c>
      <c r="D16" s="187"/>
      <c r="E16" s="186"/>
      <c r="F16" s="168" t="s">
        <v>868</v>
      </c>
      <c r="G16" s="169"/>
      <c r="H16" s="169"/>
      <c r="I16" s="169"/>
      <c r="J16" s="170"/>
    </row>
    <row r="17" spans="1:10" ht="39.75" customHeight="1">
      <c r="A17" s="185">
        <v>951</v>
      </c>
      <c r="B17" s="186"/>
      <c r="C17" s="179" t="s">
        <v>871</v>
      </c>
      <c r="D17" s="187"/>
      <c r="E17" s="186"/>
      <c r="F17" s="168" t="s">
        <v>870</v>
      </c>
      <c r="G17" s="169"/>
      <c r="H17" s="169"/>
      <c r="I17" s="169"/>
      <c r="J17" s="170"/>
    </row>
    <row r="18" spans="1:10" ht="32.25" customHeight="1">
      <c r="A18" s="185">
        <v>951</v>
      </c>
      <c r="B18" s="186"/>
      <c r="C18" s="179" t="s">
        <v>873</v>
      </c>
      <c r="D18" s="187"/>
      <c r="E18" s="186"/>
      <c r="F18" s="168" t="s">
        <v>872</v>
      </c>
      <c r="G18" s="169"/>
      <c r="H18" s="169"/>
      <c r="I18" s="169"/>
      <c r="J18" s="170"/>
    </row>
    <row r="19" spans="1:10" ht="38.25" customHeight="1">
      <c r="A19" s="185">
        <v>951</v>
      </c>
      <c r="B19" s="186"/>
      <c r="C19" s="179" t="s">
        <v>874</v>
      </c>
      <c r="D19" s="187"/>
      <c r="E19" s="186"/>
      <c r="F19" s="168" t="s">
        <v>875</v>
      </c>
      <c r="G19" s="169"/>
      <c r="H19" s="169"/>
      <c r="I19" s="169"/>
      <c r="J19" s="170"/>
    </row>
    <row r="20" spans="1:10" ht="32.25" customHeight="1">
      <c r="A20" s="185">
        <v>951</v>
      </c>
      <c r="B20" s="186"/>
      <c r="C20" s="179" t="s">
        <v>877</v>
      </c>
      <c r="D20" s="187"/>
      <c r="E20" s="186"/>
      <c r="F20" s="168" t="s">
        <v>876</v>
      </c>
      <c r="G20" s="169"/>
      <c r="H20" s="169"/>
      <c r="I20" s="169"/>
      <c r="J20" s="170"/>
    </row>
    <row r="21" spans="1:10" customFormat="1" ht="25.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</sheetData>
  <mergeCells count="35">
    <mergeCell ref="A18:B18"/>
    <mergeCell ref="C18:E18"/>
    <mergeCell ref="F18:J18"/>
    <mergeCell ref="A19:B19"/>
    <mergeCell ref="C19:E19"/>
    <mergeCell ref="F19:J19"/>
    <mergeCell ref="A16:B16"/>
    <mergeCell ref="C16:E16"/>
    <mergeCell ref="F16:J16"/>
    <mergeCell ref="A17:B17"/>
    <mergeCell ref="C17:E17"/>
    <mergeCell ref="F17:J17"/>
    <mergeCell ref="F13:J13"/>
    <mergeCell ref="A14:B14"/>
    <mergeCell ref="C14:E14"/>
    <mergeCell ref="F14:J14"/>
    <mergeCell ref="A15:B15"/>
    <mergeCell ref="C15:E15"/>
    <mergeCell ref="F15:J15"/>
    <mergeCell ref="A21:J21"/>
    <mergeCell ref="F20:J20"/>
    <mergeCell ref="A9:E9"/>
    <mergeCell ref="F9:J10"/>
    <mergeCell ref="A6:J6"/>
    <mergeCell ref="A7:J7"/>
    <mergeCell ref="A10:B10"/>
    <mergeCell ref="C10:E10"/>
    <mergeCell ref="A11:J11"/>
    <mergeCell ref="A20:B20"/>
    <mergeCell ref="C20:E20"/>
    <mergeCell ref="A12:B12"/>
    <mergeCell ref="C12:E12"/>
    <mergeCell ref="F12:J12"/>
    <mergeCell ref="A13:B13"/>
    <mergeCell ref="C13:E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workbookViewId="0">
      <pane xSplit="1" ySplit="9" topLeftCell="B76" activePane="bottomRight" state="frozen"/>
      <selection activeCell="C10" sqref="C10"/>
      <selection pane="topRight" activeCell="C10" sqref="C10"/>
      <selection pane="bottomLeft" activeCell="C10" sqref="C10"/>
      <selection pane="bottomRight" activeCell="D4" sqref="D4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8">
      <c r="A1" s="22"/>
      <c r="B1" s="22"/>
      <c r="C1" s="23"/>
      <c r="D1" s="23" t="s">
        <v>564</v>
      </c>
    </row>
    <row r="2" spans="1:8">
      <c r="A2" s="22"/>
      <c r="B2" s="22"/>
      <c r="C2" s="23"/>
      <c r="D2" s="23" t="s">
        <v>1084</v>
      </c>
    </row>
    <row r="3" spans="1:8">
      <c r="A3" s="22"/>
      <c r="B3" s="22"/>
      <c r="C3" s="23"/>
      <c r="D3" s="23" t="s">
        <v>1085</v>
      </c>
    </row>
    <row r="4" spans="1:8">
      <c r="A4" s="22"/>
      <c r="B4" s="22"/>
      <c r="C4" s="23"/>
      <c r="D4" s="23" t="s">
        <v>1141</v>
      </c>
    </row>
    <row r="5" spans="1:8">
      <c r="A5" s="22"/>
      <c r="B5" s="22"/>
      <c r="C5" s="22"/>
    </row>
    <row r="6" spans="1:8" ht="24.75" customHeight="1">
      <c r="A6" s="188" t="s">
        <v>1100</v>
      </c>
      <c r="B6" s="188"/>
      <c r="C6" s="188"/>
      <c r="D6" s="1"/>
      <c r="E6" s="1"/>
      <c r="F6" s="1"/>
      <c r="G6" s="1"/>
      <c r="H6" s="1"/>
    </row>
    <row r="7" spans="1:8">
      <c r="A7" s="24"/>
      <c r="B7" s="24"/>
      <c r="C7" s="24"/>
      <c r="D7" s="152" t="s">
        <v>603</v>
      </c>
      <c r="E7" s="1"/>
      <c r="F7" s="1"/>
      <c r="G7" s="1"/>
      <c r="H7" s="1"/>
    </row>
    <row r="8" spans="1:8" s="4" customFormat="1" ht="33.75">
      <c r="A8" s="106" t="s">
        <v>810</v>
      </c>
      <c r="B8" s="131" t="s">
        <v>0</v>
      </c>
      <c r="C8" s="110" t="s">
        <v>1</v>
      </c>
      <c r="D8" s="25" t="s">
        <v>811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</row>
    <row r="10" spans="1:8">
      <c r="A10" s="46">
        <v>1</v>
      </c>
      <c r="B10" s="113" t="s">
        <v>2</v>
      </c>
      <c r="C10" s="114"/>
      <c r="D10" s="29">
        <f>D11+D64+D85</f>
        <v>208447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77706.3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34667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34667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34500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21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90</v>
      </c>
    </row>
    <row r="17" spans="1:4" ht="57">
      <c r="A17" s="46">
        <v>8</v>
      </c>
      <c r="B17" s="115" t="s">
        <v>676</v>
      </c>
      <c r="C17" s="103" t="s">
        <v>677</v>
      </c>
      <c r="D17" s="116">
        <v>56</v>
      </c>
    </row>
    <row r="18" spans="1:4" ht="23.25">
      <c r="A18" s="46">
        <v>9</v>
      </c>
      <c r="B18" s="115" t="s">
        <v>678</v>
      </c>
      <c r="C18" s="103" t="s">
        <v>679</v>
      </c>
      <c r="D18" s="116">
        <f>D19</f>
        <v>8693.4</v>
      </c>
    </row>
    <row r="19" spans="1:4" ht="23.25">
      <c r="A19" s="46">
        <v>10</v>
      </c>
      <c r="B19" s="115" t="s">
        <v>680</v>
      </c>
      <c r="C19" s="103" t="s">
        <v>681</v>
      </c>
      <c r="D19" s="116">
        <f>D20+D21+D22+D23</f>
        <v>8693.4</v>
      </c>
    </row>
    <row r="20" spans="1:4" ht="45.75">
      <c r="A20" s="46">
        <v>11</v>
      </c>
      <c r="B20" s="115" t="s">
        <v>682</v>
      </c>
      <c r="C20" s="103" t="s">
        <v>683</v>
      </c>
      <c r="D20" s="116">
        <v>4007.5</v>
      </c>
    </row>
    <row r="21" spans="1:4" ht="57">
      <c r="A21" s="46">
        <v>12</v>
      </c>
      <c r="B21" s="115" t="s">
        <v>684</v>
      </c>
      <c r="C21" s="103" t="s">
        <v>685</v>
      </c>
      <c r="D21" s="116">
        <v>20.100000000000001</v>
      </c>
    </row>
    <row r="22" spans="1:4" ht="45.75">
      <c r="A22" s="46">
        <v>13</v>
      </c>
      <c r="B22" s="115" t="s">
        <v>686</v>
      </c>
      <c r="C22" s="103" t="s">
        <v>687</v>
      </c>
      <c r="D22" s="116">
        <v>5220</v>
      </c>
    </row>
    <row r="23" spans="1:4" ht="45.75">
      <c r="A23" s="46">
        <v>14</v>
      </c>
      <c r="B23" s="115" t="s">
        <v>688</v>
      </c>
      <c r="C23" s="103" t="s">
        <v>689</v>
      </c>
      <c r="D23" s="116">
        <v>-554.20000000000005</v>
      </c>
    </row>
    <row r="24" spans="1:4">
      <c r="A24" s="46">
        <v>15</v>
      </c>
      <c r="B24" s="115" t="s">
        <v>690</v>
      </c>
      <c r="C24" s="103" t="s">
        <v>691</v>
      </c>
      <c r="D24" s="116">
        <f>D25</f>
        <v>0</v>
      </c>
    </row>
    <row r="25" spans="1:4">
      <c r="A25" s="46">
        <v>16</v>
      </c>
      <c r="B25" s="115" t="s">
        <v>692</v>
      </c>
      <c r="C25" s="103" t="s">
        <v>693</v>
      </c>
      <c r="D25" s="116">
        <f>D26</f>
        <v>0</v>
      </c>
    </row>
    <row r="26" spans="1:4">
      <c r="A26" s="46">
        <v>17</v>
      </c>
      <c r="B26" s="115" t="s">
        <v>692</v>
      </c>
      <c r="C26" s="103" t="s">
        <v>694</v>
      </c>
      <c r="D26" s="116">
        <v>0</v>
      </c>
    </row>
    <row r="27" spans="1:4">
      <c r="A27" s="46">
        <v>18</v>
      </c>
      <c r="B27" s="115" t="s">
        <v>695</v>
      </c>
      <c r="C27" s="103" t="s">
        <v>696</v>
      </c>
      <c r="D27" s="116">
        <f>D28+D30</f>
        <v>14160</v>
      </c>
    </row>
    <row r="28" spans="1:4">
      <c r="A28" s="46">
        <v>19</v>
      </c>
      <c r="B28" s="115" t="s">
        <v>697</v>
      </c>
      <c r="C28" s="103" t="s">
        <v>698</v>
      </c>
      <c r="D28" s="116">
        <f>D29</f>
        <v>4090</v>
      </c>
    </row>
    <row r="29" spans="1:4" ht="34.5">
      <c r="A29" s="46">
        <v>20</v>
      </c>
      <c r="B29" s="115" t="s">
        <v>699</v>
      </c>
      <c r="C29" s="103" t="s">
        <v>700</v>
      </c>
      <c r="D29" s="116">
        <v>4090</v>
      </c>
    </row>
    <row r="30" spans="1:4">
      <c r="A30" s="46">
        <v>21</v>
      </c>
      <c r="B30" s="115" t="s">
        <v>701</v>
      </c>
      <c r="C30" s="103" t="s">
        <v>702</v>
      </c>
      <c r="D30" s="116">
        <f>D31+D33</f>
        <v>10070</v>
      </c>
    </row>
    <row r="31" spans="1:4">
      <c r="A31" s="46">
        <v>22</v>
      </c>
      <c r="B31" s="115" t="s">
        <v>703</v>
      </c>
      <c r="C31" s="103" t="s">
        <v>704</v>
      </c>
      <c r="D31" s="116">
        <f>D32</f>
        <v>8350</v>
      </c>
    </row>
    <row r="32" spans="1:4" ht="23.25">
      <c r="A32" s="46">
        <v>23</v>
      </c>
      <c r="B32" s="115" t="s">
        <v>705</v>
      </c>
      <c r="C32" s="103" t="s">
        <v>706</v>
      </c>
      <c r="D32" s="116">
        <v>8350</v>
      </c>
    </row>
    <row r="33" spans="1:4">
      <c r="A33" s="46">
        <v>24</v>
      </c>
      <c r="B33" s="115" t="s">
        <v>707</v>
      </c>
      <c r="C33" s="103" t="s">
        <v>708</v>
      </c>
      <c r="D33" s="116">
        <f>D34</f>
        <v>1720</v>
      </c>
    </row>
    <row r="34" spans="1:4" ht="23.25">
      <c r="A34" s="46">
        <v>25</v>
      </c>
      <c r="B34" s="115" t="s">
        <v>709</v>
      </c>
      <c r="C34" s="103" t="s">
        <v>710</v>
      </c>
      <c r="D34" s="116">
        <v>1720</v>
      </c>
    </row>
    <row r="35" spans="1:4" ht="23.25">
      <c r="A35" s="46">
        <v>26</v>
      </c>
      <c r="B35" s="115" t="s">
        <v>711</v>
      </c>
      <c r="C35" s="103" t="s">
        <v>712</v>
      </c>
      <c r="D35" s="116">
        <f>D36+D39</f>
        <v>17136.7</v>
      </c>
    </row>
    <row r="36" spans="1:4" ht="57">
      <c r="A36" s="46">
        <v>27</v>
      </c>
      <c r="B36" s="115" t="s">
        <v>713</v>
      </c>
      <c r="C36" s="103" t="s">
        <v>714</v>
      </c>
      <c r="D36" s="116">
        <f>D37</f>
        <v>14833</v>
      </c>
    </row>
    <row r="37" spans="1:4" ht="45.75">
      <c r="A37" s="46">
        <v>28</v>
      </c>
      <c r="B37" s="115" t="s">
        <v>715</v>
      </c>
      <c r="C37" s="103" t="s">
        <v>716</v>
      </c>
      <c r="D37" s="116">
        <f>D38</f>
        <v>14833</v>
      </c>
    </row>
    <row r="38" spans="1:4" ht="45.75">
      <c r="A38" s="46">
        <v>29</v>
      </c>
      <c r="B38" s="115" t="s">
        <v>717</v>
      </c>
      <c r="C38" s="103" t="s">
        <v>718</v>
      </c>
      <c r="D38" s="116">
        <v>14833</v>
      </c>
    </row>
    <row r="39" spans="1:4" ht="57">
      <c r="A39" s="46">
        <v>30</v>
      </c>
      <c r="B39" s="115" t="s">
        <v>719</v>
      </c>
      <c r="C39" s="103" t="s">
        <v>720</v>
      </c>
      <c r="D39" s="116">
        <f>D40</f>
        <v>2303.6999999999998</v>
      </c>
    </row>
    <row r="40" spans="1:4" ht="57">
      <c r="A40" s="46">
        <v>31</v>
      </c>
      <c r="B40" s="115" t="s">
        <v>721</v>
      </c>
      <c r="C40" s="103" t="s">
        <v>722</v>
      </c>
      <c r="D40" s="116">
        <f>D41</f>
        <v>2303.6999999999998</v>
      </c>
    </row>
    <row r="41" spans="1:4" ht="45.75">
      <c r="A41" s="46">
        <v>32</v>
      </c>
      <c r="B41" s="115" t="s">
        <v>723</v>
      </c>
      <c r="C41" s="103" t="s">
        <v>724</v>
      </c>
      <c r="D41" s="116">
        <v>2303.6999999999998</v>
      </c>
    </row>
    <row r="42" spans="1:4" ht="23.25">
      <c r="A42" s="46">
        <v>33</v>
      </c>
      <c r="B42" s="115" t="s">
        <v>725</v>
      </c>
      <c r="C42" s="103" t="s">
        <v>726</v>
      </c>
      <c r="D42" s="116">
        <f>D43+D46</f>
        <v>1956.3</v>
      </c>
    </row>
    <row r="43" spans="1:4">
      <c r="A43" s="46">
        <v>34</v>
      </c>
      <c r="B43" s="115" t="s">
        <v>727</v>
      </c>
      <c r="C43" s="103" t="s">
        <v>728</v>
      </c>
      <c r="D43" s="116">
        <f>D44</f>
        <v>1500</v>
      </c>
    </row>
    <row r="44" spans="1:4">
      <c r="A44" s="46">
        <v>35</v>
      </c>
      <c r="B44" s="115" t="s">
        <v>729</v>
      </c>
      <c r="C44" s="103" t="s">
        <v>730</v>
      </c>
      <c r="D44" s="116">
        <f>D45</f>
        <v>1500</v>
      </c>
    </row>
    <row r="45" spans="1:4" ht="23.25">
      <c r="A45" s="46">
        <v>36</v>
      </c>
      <c r="B45" s="115" t="s">
        <v>731</v>
      </c>
      <c r="C45" s="103" t="s">
        <v>732</v>
      </c>
      <c r="D45" s="116">
        <v>1500</v>
      </c>
    </row>
    <row r="46" spans="1:4">
      <c r="A46" s="46">
        <v>37</v>
      </c>
      <c r="B46" s="115" t="s">
        <v>733</v>
      </c>
      <c r="C46" s="103" t="s">
        <v>734</v>
      </c>
      <c r="D46" s="116">
        <f>D47</f>
        <v>456.3</v>
      </c>
    </row>
    <row r="47" spans="1:4" ht="23.25">
      <c r="A47" s="46">
        <v>38</v>
      </c>
      <c r="B47" s="115" t="s">
        <v>735</v>
      </c>
      <c r="C47" s="103" t="s">
        <v>736</v>
      </c>
      <c r="D47" s="116">
        <f>D48</f>
        <v>456.3</v>
      </c>
    </row>
    <row r="48" spans="1:4" ht="23.25">
      <c r="A48" s="46">
        <v>39</v>
      </c>
      <c r="B48" s="115" t="s">
        <v>737</v>
      </c>
      <c r="C48" s="103" t="s">
        <v>738</v>
      </c>
      <c r="D48" s="116">
        <v>456.3</v>
      </c>
    </row>
    <row r="49" spans="1:4">
      <c r="A49" s="46">
        <v>40</v>
      </c>
      <c r="B49" s="115" t="s">
        <v>739</v>
      </c>
      <c r="C49" s="103" t="s">
        <v>740</v>
      </c>
      <c r="D49" s="116">
        <f>D50+D53</f>
        <v>1021.9</v>
      </c>
    </row>
    <row r="50" spans="1:4" ht="45.75">
      <c r="A50" s="46">
        <v>41</v>
      </c>
      <c r="B50" s="115" t="s">
        <v>741</v>
      </c>
      <c r="C50" s="103" t="s">
        <v>742</v>
      </c>
      <c r="D50" s="116">
        <f>D51</f>
        <v>0</v>
      </c>
    </row>
    <row r="51" spans="1:4" ht="56.25">
      <c r="A51" s="46">
        <v>42</v>
      </c>
      <c r="B51" s="117" t="s">
        <v>743</v>
      </c>
      <c r="C51" s="103" t="s">
        <v>744</v>
      </c>
      <c r="D51" s="116">
        <f>D52</f>
        <v>0</v>
      </c>
    </row>
    <row r="52" spans="1:4" ht="56.25">
      <c r="A52" s="46">
        <v>43</v>
      </c>
      <c r="B52" s="117" t="s">
        <v>745</v>
      </c>
      <c r="C52" s="103" t="s">
        <v>746</v>
      </c>
      <c r="D52" s="116"/>
    </row>
    <row r="53" spans="1:4" ht="22.5">
      <c r="A53" s="46">
        <v>44</v>
      </c>
      <c r="B53" s="117" t="s">
        <v>747</v>
      </c>
      <c r="C53" s="103" t="s">
        <v>748</v>
      </c>
      <c r="D53" s="116">
        <f>D54</f>
        <v>1021.9</v>
      </c>
    </row>
    <row r="54" spans="1:4" ht="22.5">
      <c r="A54" s="46">
        <v>45</v>
      </c>
      <c r="B54" s="117" t="s">
        <v>749</v>
      </c>
      <c r="C54" s="103" t="s">
        <v>750</v>
      </c>
      <c r="D54" s="116">
        <f>D55</f>
        <v>1021.9</v>
      </c>
    </row>
    <row r="55" spans="1:4" ht="33.75">
      <c r="A55" s="46">
        <v>46</v>
      </c>
      <c r="B55" s="117" t="s">
        <v>751</v>
      </c>
      <c r="C55" s="103" t="s">
        <v>752</v>
      </c>
      <c r="D55" s="116">
        <v>1021.9</v>
      </c>
    </row>
    <row r="56" spans="1:4">
      <c r="A56" s="46">
        <v>47</v>
      </c>
      <c r="B56" s="117" t="s">
        <v>753</v>
      </c>
      <c r="C56" s="103" t="s">
        <v>754</v>
      </c>
      <c r="D56" s="116">
        <f>D59+D60+D62</f>
        <v>71</v>
      </c>
    </row>
    <row r="57" spans="1:4" ht="33.75">
      <c r="A57" s="46">
        <v>48</v>
      </c>
      <c r="B57" s="117" t="s">
        <v>755</v>
      </c>
      <c r="C57" s="103" t="s">
        <v>756</v>
      </c>
      <c r="D57" s="116">
        <f>D58</f>
        <v>0</v>
      </c>
    </row>
    <row r="58" spans="1:4" ht="45">
      <c r="A58" s="46">
        <v>49</v>
      </c>
      <c r="B58" s="117" t="s">
        <v>757</v>
      </c>
      <c r="C58" s="103" t="s">
        <v>758</v>
      </c>
      <c r="D58" s="116">
        <v>0</v>
      </c>
    </row>
    <row r="59" spans="1:4" ht="45">
      <c r="A59" s="46">
        <v>50</v>
      </c>
      <c r="B59" s="117" t="s">
        <v>787</v>
      </c>
      <c r="C59" s="103" t="s">
        <v>788</v>
      </c>
      <c r="D59" s="116">
        <v>16</v>
      </c>
    </row>
    <row r="60" spans="1:4" ht="22.5">
      <c r="A60" s="46">
        <v>51</v>
      </c>
      <c r="B60" s="117" t="s">
        <v>759</v>
      </c>
      <c r="C60" s="103" t="s">
        <v>760</v>
      </c>
      <c r="D60" s="116">
        <f>D61</f>
        <v>14</v>
      </c>
    </row>
    <row r="61" spans="1:4" ht="33.75">
      <c r="A61" s="46">
        <v>52</v>
      </c>
      <c r="B61" s="117" t="s">
        <v>761</v>
      </c>
      <c r="C61" s="103" t="s">
        <v>762</v>
      </c>
      <c r="D61" s="116">
        <v>14</v>
      </c>
    </row>
    <row r="62" spans="1:4" ht="23.25">
      <c r="A62" s="46">
        <v>53</v>
      </c>
      <c r="B62" s="150" t="s">
        <v>1008</v>
      </c>
      <c r="C62" s="151" t="s">
        <v>1010</v>
      </c>
      <c r="D62" s="116">
        <f>D63</f>
        <v>41</v>
      </c>
    </row>
    <row r="63" spans="1:4" ht="23.25">
      <c r="A63" s="46">
        <v>54</v>
      </c>
      <c r="B63" s="150" t="s">
        <v>1009</v>
      </c>
      <c r="C63" s="151" t="s">
        <v>1011</v>
      </c>
      <c r="D63" s="116">
        <v>41</v>
      </c>
    </row>
    <row r="64" spans="1:4">
      <c r="A64" s="46">
        <v>55</v>
      </c>
      <c r="B64" s="117" t="s">
        <v>763</v>
      </c>
      <c r="C64" s="103" t="s">
        <v>764</v>
      </c>
      <c r="D64" s="118">
        <f>D65+D82+D84</f>
        <v>130740.70000000001</v>
      </c>
    </row>
    <row r="65" spans="1:4" ht="22.5">
      <c r="A65" s="46">
        <v>56</v>
      </c>
      <c r="B65" s="117" t="s">
        <v>765</v>
      </c>
      <c r="C65" s="103" t="s">
        <v>766</v>
      </c>
      <c r="D65" s="118">
        <f>D66+D69+D75+D81+D80</f>
        <v>130740.70000000001</v>
      </c>
    </row>
    <row r="66" spans="1:4">
      <c r="A66" s="46">
        <v>57</v>
      </c>
      <c r="B66" s="117" t="s">
        <v>767</v>
      </c>
      <c r="C66" s="103" t="s">
        <v>966</v>
      </c>
      <c r="D66" s="118">
        <f>D67</f>
        <v>34737</v>
      </c>
    </row>
    <row r="67" spans="1:4">
      <c r="A67" s="46">
        <v>58</v>
      </c>
      <c r="B67" s="117" t="s">
        <v>768</v>
      </c>
      <c r="C67" s="103" t="s">
        <v>967</v>
      </c>
      <c r="D67" s="118">
        <f>D68</f>
        <v>34737</v>
      </c>
    </row>
    <row r="68" spans="1:4" ht="22.5">
      <c r="A68" s="46">
        <v>59</v>
      </c>
      <c r="B68" s="117" t="s">
        <v>769</v>
      </c>
      <c r="C68" s="103" t="s">
        <v>968</v>
      </c>
      <c r="D68" s="118">
        <v>34737</v>
      </c>
    </row>
    <row r="69" spans="1:4" ht="22.5">
      <c r="A69" s="46">
        <v>60</v>
      </c>
      <c r="B69" s="117" t="s">
        <v>770</v>
      </c>
      <c r="C69" s="103" t="s">
        <v>969</v>
      </c>
      <c r="D69" s="118">
        <f>D70+D71+D72+D73</f>
        <v>40192.300000000003</v>
      </c>
    </row>
    <row r="70" spans="1:4" ht="68.25">
      <c r="A70" s="46">
        <v>61</v>
      </c>
      <c r="B70" s="119" t="s">
        <v>1048</v>
      </c>
      <c r="C70" s="103" t="s">
        <v>1004</v>
      </c>
      <c r="D70" s="118"/>
    </row>
    <row r="71" spans="1:4">
      <c r="A71" s="46">
        <v>62</v>
      </c>
      <c r="B71" s="120" t="s">
        <v>1041</v>
      </c>
      <c r="C71" s="121" t="s">
        <v>1049</v>
      </c>
      <c r="D71" s="118"/>
    </row>
    <row r="72" spans="1:4" ht="34.5">
      <c r="A72" s="46">
        <v>63</v>
      </c>
      <c r="B72" s="122" t="s">
        <v>1050</v>
      </c>
      <c r="C72" s="46" t="s">
        <v>970</v>
      </c>
      <c r="D72" s="118">
        <v>6821.9</v>
      </c>
    </row>
    <row r="73" spans="1:4">
      <c r="A73" s="46">
        <v>64</v>
      </c>
      <c r="B73" s="120" t="s">
        <v>789</v>
      </c>
      <c r="C73" s="123" t="s">
        <v>971</v>
      </c>
      <c r="D73" s="118">
        <f>D74</f>
        <v>33370.400000000001</v>
      </c>
    </row>
    <row r="74" spans="1:4">
      <c r="A74" s="46">
        <v>65</v>
      </c>
      <c r="B74" s="120" t="s">
        <v>1005</v>
      </c>
      <c r="C74" s="123" t="s">
        <v>1006</v>
      </c>
      <c r="D74" s="118">
        <f>2495.3+4768.1+26040+67</f>
        <v>33370.400000000001</v>
      </c>
    </row>
    <row r="75" spans="1:4">
      <c r="A75" s="46">
        <v>66</v>
      </c>
      <c r="B75" s="124" t="s">
        <v>771</v>
      </c>
      <c r="C75" s="123" t="s">
        <v>972</v>
      </c>
      <c r="D75" s="118">
        <f>D76+D78</f>
        <v>1724</v>
      </c>
    </row>
    <row r="76" spans="1:4" ht="23.25">
      <c r="A76" s="46">
        <v>67</v>
      </c>
      <c r="B76" s="124" t="s">
        <v>772</v>
      </c>
      <c r="C76" s="123" t="s">
        <v>973</v>
      </c>
      <c r="D76" s="118">
        <f>D77</f>
        <v>1416.5</v>
      </c>
    </row>
    <row r="77" spans="1:4" ht="23.25">
      <c r="A77" s="46">
        <v>68</v>
      </c>
      <c r="B77" s="124" t="s">
        <v>773</v>
      </c>
      <c r="C77" s="123" t="s">
        <v>974</v>
      </c>
      <c r="D77" s="118">
        <v>1416.5</v>
      </c>
    </row>
    <row r="78" spans="1:4" ht="23.25">
      <c r="A78" s="46">
        <v>69</v>
      </c>
      <c r="B78" s="124" t="s">
        <v>774</v>
      </c>
      <c r="C78" s="123" t="s">
        <v>975</v>
      </c>
      <c r="D78" s="118">
        <f>D79</f>
        <v>307.5</v>
      </c>
    </row>
    <row r="79" spans="1:4" ht="23.25">
      <c r="A79" s="46">
        <v>70</v>
      </c>
      <c r="B79" s="124" t="s">
        <v>775</v>
      </c>
      <c r="C79" s="123" t="s">
        <v>976</v>
      </c>
      <c r="D79" s="118">
        <f>0.7+306.8</f>
        <v>307.5</v>
      </c>
    </row>
    <row r="80" spans="1:4" ht="45.75">
      <c r="A80" s="46">
        <v>71</v>
      </c>
      <c r="B80" s="124" t="s">
        <v>1138</v>
      </c>
      <c r="C80" s="46" t="s">
        <v>1137</v>
      </c>
      <c r="D80" s="118">
        <v>54087.4</v>
      </c>
    </row>
    <row r="81" spans="1:4" ht="23.25">
      <c r="A81" s="46">
        <v>72</v>
      </c>
      <c r="B81" s="122" t="s">
        <v>812</v>
      </c>
      <c r="C81" s="46" t="s">
        <v>965</v>
      </c>
      <c r="D81" s="118"/>
    </row>
    <row r="82" spans="1:4" ht="67.5">
      <c r="A82" s="46">
        <v>73</v>
      </c>
      <c r="B82" s="44" t="s">
        <v>1051</v>
      </c>
      <c r="C82" s="25" t="s">
        <v>1052</v>
      </c>
      <c r="D82" s="160">
        <v>0</v>
      </c>
    </row>
    <row r="83" spans="1:4" ht="23.25">
      <c r="A83" s="46">
        <v>74</v>
      </c>
      <c r="B83" s="122" t="s">
        <v>813</v>
      </c>
      <c r="C83" s="46" t="s">
        <v>814</v>
      </c>
      <c r="D83" s="118">
        <v>0</v>
      </c>
    </row>
    <row r="84" spans="1:4">
      <c r="A84" s="46">
        <v>75</v>
      </c>
      <c r="B84" s="161" t="s">
        <v>1053</v>
      </c>
      <c r="C84" s="106" t="s">
        <v>1054</v>
      </c>
      <c r="D84" s="118">
        <v>0</v>
      </c>
    </row>
    <row r="85" spans="1:4" ht="33.75">
      <c r="A85" s="46">
        <v>76</v>
      </c>
      <c r="B85" s="149" t="s">
        <v>790</v>
      </c>
      <c r="C85" s="106" t="s">
        <v>1007</v>
      </c>
      <c r="D85" s="118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E4" sqref="E4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" customWidth="1"/>
  </cols>
  <sheetData>
    <row r="1" spans="1:8">
      <c r="A1" s="22"/>
      <c r="B1" s="22"/>
      <c r="C1" s="23"/>
      <c r="D1" s="23"/>
      <c r="E1" s="23" t="s">
        <v>593</v>
      </c>
    </row>
    <row r="2" spans="1:8">
      <c r="A2" s="22"/>
      <c r="B2" s="22"/>
      <c r="C2" s="23"/>
      <c r="D2" s="23"/>
      <c r="E2" s="23" t="s">
        <v>1084</v>
      </c>
    </row>
    <row r="3" spans="1:8">
      <c r="A3" s="22"/>
      <c r="B3" s="22"/>
      <c r="C3" s="23"/>
      <c r="D3" s="23"/>
      <c r="E3" s="23" t="s">
        <v>1085</v>
      </c>
    </row>
    <row r="4" spans="1:8">
      <c r="A4" s="22"/>
      <c r="B4" s="22"/>
      <c r="C4" s="23"/>
      <c r="D4" s="23"/>
      <c r="E4" s="23" t="s">
        <v>1141</v>
      </c>
    </row>
    <row r="5" spans="1:8">
      <c r="A5" s="22"/>
      <c r="B5" s="22"/>
      <c r="C5" s="22"/>
    </row>
    <row r="6" spans="1:8" ht="24.75" customHeight="1">
      <c r="A6" s="188" t="s">
        <v>1055</v>
      </c>
      <c r="B6" s="188"/>
      <c r="C6" s="188"/>
      <c r="D6" s="188"/>
      <c r="E6" s="188"/>
      <c r="F6" s="1"/>
      <c r="G6" s="1"/>
      <c r="H6" s="1"/>
    </row>
    <row r="7" spans="1:8">
      <c r="A7" s="24"/>
      <c r="B7" s="24"/>
      <c r="C7" s="24"/>
      <c r="D7" s="152"/>
      <c r="E7" s="152" t="s">
        <v>603</v>
      </c>
      <c r="F7" s="1"/>
      <c r="G7" s="1"/>
      <c r="H7" s="1"/>
    </row>
    <row r="8" spans="1:8" s="4" customFormat="1" ht="56.25">
      <c r="A8" s="106" t="s">
        <v>810</v>
      </c>
      <c r="B8" s="131" t="s">
        <v>0</v>
      </c>
      <c r="C8" s="110" t="s">
        <v>1</v>
      </c>
      <c r="D8" s="25" t="s">
        <v>1012</v>
      </c>
      <c r="E8" s="25" t="s">
        <v>1056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  <c r="E9" s="26">
        <v>5</v>
      </c>
    </row>
    <row r="10" spans="1:8">
      <c r="A10" s="46">
        <v>1</v>
      </c>
      <c r="B10" s="113" t="s">
        <v>2</v>
      </c>
      <c r="C10" s="114"/>
      <c r="D10" s="29">
        <f>D11+D64+D84</f>
        <v>138719.80000000002</v>
      </c>
      <c r="E10" s="29">
        <f>E11+E64+E84</f>
        <v>136677.40000000002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80491.000000000015</v>
      </c>
      <c r="E11" s="116">
        <f>E12+E18+E24+E27+E35+E42+E49+E56</f>
        <v>83389.200000000012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36024</v>
      </c>
      <c r="E12" s="116">
        <f>E13</f>
        <v>37481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36024</v>
      </c>
      <c r="E13" s="116">
        <f>SUM(E14:E17)</f>
        <v>37481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35850</v>
      </c>
      <c r="E14" s="116">
        <v>37300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22</v>
      </c>
      <c r="E15" s="116">
        <v>23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94</v>
      </c>
      <c r="E16" s="116">
        <v>98</v>
      </c>
    </row>
    <row r="17" spans="1:5" ht="57">
      <c r="A17" s="46">
        <v>8</v>
      </c>
      <c r="B17" s="115" t="s">
        <v>676</v>
      </c>
      <c r="C17" s="103" t="s">
        <v>677</v>
      </c>
      <c r="D17" s="116">
        <v>58</v>
      </c>
      <c r="E17" s="116">
        <v>60</v>
      </c>
    </row>
    <row r="18" spans="1:5" ht="23.25">
      <c r="A18" s="46">
        <v>9</v>
      </c>
      <c r="B18" s="115" t="s">
        <v>678</v>
      </c>
      <c r="C18" s="103" t="s">
        <v>679</v>
      </c>
      <c r="D18" s="116">
        <f>D19</f>
        <v>9112</v>
      </c>
      <c r="E18" s="116">
        <f>E19</f>
        <v>9476.5</v>
      </c>
    </row>
    <row r="19" spans="1:5" ht="23.25">
      <c r="A19" s="46">
        <v>10</v>
      </c>
      <c r="B19" s="115" t="s">
        <v>680</v>
      </c>
      <c r="C19" s="103" t="s">
        <v>681</v>
      </c>
      <c r="D19" s="116">
        <f>D20+D21+D22+D23</f>
        <v>9112</v>
      </c>
      <c r="E19" s="116">
        <f>E20+E21+E22+E23</f>
        <v>9476.5</v>
      </c>
    </row>
    <row r="20" spans="1:5" ht="45.75">
      <c r="A20" s="46">
        <v>11</v>
      </c>
      <c r="B20" s="115" t="s">
        <v>682</v>
      </c>
      <c r="C20" s="103" t="s">
        <v>683</v>
      </c>
      <c r="D20" s="116">
        <v>4194</v>
      </c>
      <c r="E20" s="116">
        <v>4361.8</v>
      </c>
    </row>
    <row r="21" spans="1:5" ht="57">
      <c r="A21" s="46">
        <v>12</v>
      </c>
      <c r="B21" s="115" t="s">
        <v>684</v>
      </c>
      <c r="C21" s="103" t="s">
        <v>685</v>
      </c>
      <c r="D21" s="116">
        <v>20.7</v>
      </c>
      <c r="E21" s="116">
        <v>21.5</v>
      </c>
    </row>
    <row r="22" spans="1:5" ht="45.75">
      <c r="A22" s="46">
        <v>13</v>
      </c>
      <c r="B22" s="115" t="s">
        <v>686</v>
      </c>
      <c r="C22" s="103" t="s">
        <v>687</v>
      </c>
      <c r="D22" s="116">
        <v>5429.6</v>
      </c>
      <c r="E22" s="116">
        <v>5646.8</v>
      </c>
    </row>
    <row r="23" spans="1:5" ht="45.75">
      <c r="A23" s="46">
        <v>14</v>
      </c>
      <c r="B23" s="115" t="s">
        <v>688</v>
      </c>
      <c r="C23" s="103" t="s">
        <v>689</v>
      </c>
      <c r="D23" s="116">
        <v>-532.29999999999995</v>
      </c>
      <c r="E23" s="116">
        <v>-553.6</v>
      </c>
    </row>
    <row r="24" spans="1:5">
      <c r="A24" s="46">
        <v>15</v>
      </c>
      <c r="B24" s="115" t="s">
        <v>690</v>
      </c>
      <c r="C24" s="103" t="s">
        <v>691</v>
      </c>
      <c r="D24" s="116">
        <f>D25</f>
        <v>0</v>
      </c>
      <c r="E24" s="116">
        <f>E25</f>
        <v>0</v>
      </c>
    </row>
    <row r="25" spans="1:5">
      <c r="A25" s="46">
        <v>16</v>
      </c>
      <c r="B25" s="115" t="s">
        <v>692</v>
      </c>
      <c r="C25" s="103" t="s">
        <v>693</v>
      </c>
      <c r="D25" s="116">
        <f>D26</f>
        <v>0</v>
      </c>
      <c r="E25" s="116">
        <f>E26</f>
        <v>0</v>
      </c>
    </row>
    <row r="26" spans="1:5">
      <c r="A26" s="46">
        <v>17</v>
      </c>
      <c r="B26" s="115" t="s">
        <v>692</v>
      </c>
      <c r="C26" s="103" t="s">
        <v>694</v>
      </c>
      <c r="D26" s="116">
        <v>0</v>
      </c>
      <c r="E26" s="116">
        <v>0</v>
      </c>
    </row>
    <row r="27" spans="1:5">
      <c r="A27" s="46">
        <v>18</v>
      </c>
      <c r="B27" s="115" t="s">
        <v>695</v>
      </c>
      <c r="C27" s="103" t="s">
        <v>696</v>
      </c>
      <c r="D27" s="116">
        <f>D28+D30</f>
        <v>14380</v>
      </c>
      <c r="E27" s="116">
        <f>E28+E30</f>
        <v>14620</v>
      </c>
    </row>
    <row r="28" spans="1:5">
      <c r="A28" s="46">
        <v>19</v>
      </c>
      <c r="B28" s="115" t="s">
        <v>697</v>
      </c>
      <c r="C28" s="103" t="s">
        <v>698</v>
      </c>
      <c r="D28" s="116">
        <f>D29</f>
        <v>4250</v>
      </c>
      <c r="E28" s="116">
        <f>E29</f>
        <v>4420</v>
      </c>
    </row>
    <row r="29" spans="1:5" ht="34.5">
      <c r="A29" s="46">
        <v>20</v>
      </c>
      <c r="B29" s="115" t="s">
        <v>699</v>
      </c>
      <c r="C29" s="103" t="s">
        <v>700</v>
      </c>
      <c r="D29" s="116">
        <v>4250</v>
      </c>
      <c r="E29" s="116">
        <v>4420</v>
      </c>
    </row>
    <row r="30" spans="1:5">
      <c r="A30" s="46">
        <v>21</v>
      </c>
      <c r="B30" s="115" t="s">
        <v>701</v>
      </c>
      <c r="C30" s="103" t="s">
        <v>702</v>
      </c>
      <c r="D30" s="116">
        <f>D31+D33</f>
        <v>10130</v>
      </c>
      <c r="E30" s="116">
        <f>E31+E33</f>
        <v>10200</v>
      </c>
    </row>
    <row r="31" spans="1:5">
      <c r="A31" s="46">
        <v>22</v>
      </c>
      <c r="B31" s="115" t="s">
        <v>703</v>
      </c>
      <c r="C31" s="103" t="s">
        <v>704</v>
      </c>
      <c r="D31" s="116">
        <f>D32</f>
        <v>8350</v>
      </c>
      <c r="E31" s="116">
        <f>E32</f>
        <v>8350</v>
      </c>
    </row>
    <row r="32" spans="1:5" ht="23.25">
      <c r="A32" s="46">
        <v>23</v>
      </c>
      <c r="B32" s="115" t="s">
        <v>705</v>
      </c>
      <c r="C32" s="103" t="s">
        <v>706</v>
      </c>
      <c r="D32" s="116">
        <v>8350</v>
      </c>
      <c r="E32" s="116">
        <v>8350</v>
      </c>
    </row>
    <row r="33" spans="1:5">
      <c r="A33" s="46">
        <v>24</v>
      </c>
      <c r="B33" s="115" t="s">
        <v>707</v>
      </c>
      <c r="C33" s="103" t="s">
        <v>708</v>
      </c>
      <c r="D33" s="116">
        <f>D34</f>
        <v>1780</v>
      </c>
      <c r="E33" s="116">
        <f>E34</f>
        <v>1850</v>
      </c>
    </row>
    <row r="34" spans="1:5" ht="23.25">
      <c r="A34" s="46">
        <v>25</v>
      </c>
      <c r="B34" s="115" t="s">
        <v>709</v>
      </c>
      <c r="C34" s="103" t="s">
        <v>710</v>
      </c>
      <c r="D34" s="116">
        <v>1780</v>
      </c>
      <c r="E34" s="116">
        <v>1850</v>
      </c>
    </row>
    <row r="35" spans="1:5" ht="23.25">
      <c r="A35" s="46">
        <v>26</v>
      </c>
      <c r="B35" s="115" t="s">
        <v>711</v>
      </c>
      <c r="C35" s="103" t="s">
        <v>712</v>
      </c>
      <c r="D35" s="116">
        <f>D36+D39</f>
        <v>17805.099999999999</v>
      </c>
      <c r="E35" s="116">
        <f>E36+E39</f>
        <v>18517.3</v>
      </c>
    </row>
    <row r="36" spans="1:5" ht="57">
      <c r="A36" s="46">
        <v>27</v>
      </c>
      <c r="B36" s="115" t="s">
        <v>713</v>
      </c>
      <c r="C36" s="103" t="s">
        <v>714</v>
      </c>
      <c r="D36" s="116">
        <f>D37</f>
        <v>15411.5</v>
      </c>
      <c r="E36" s="116">
        <f>E37</f>
        <v>16028</v>
      </c>
    </row>
    <row r="37" spans="1:5" ht="45.75">
      <c r="A37" s="46">
        <v>28</v>
      </c>
      <c r="B37" s="115" t="s">
        <v>715</v>
      </c>
      <c r="C37" s="103" t="s">
        <v>716</v>
      </c>
      <c r="D37" s="116">
        <f>D38</f>
        <v>15411.5</v>
      </c>
      <c r="E37" s="116">
        <f>E38</f>
        <v>16028</v>
      </c>
    </row>
    <row r="38" spans="1:5" ht="45.75">
      <c r="A38" s="46">
        <v>29</v>
      </c>
      <c r="B38" s="115" t="s">
        <v>717</v>
      </c>
      <c r="C38" s="103" t="s">
        <v>718</v>
      </c>
      <c r="D38" s="116">
        <v>15411.5</v>
      </c>
      <c r="E38" s="116">
        <v>16028</v>
      </c>
    </row>
    <row r="39" spans="1:5" ht="57">
      <c r="A39" s="46">
        <v>30</v>
      </c>
      <c r="B39" s="115" t="s">
        <v>719</v>
      </c>
      <c r="C39" s="103" t="s">
        <v>720</v>
      </c>
      <c r="D39" s="116">
        <f>D40</f>
        <v>2393.6</v>
      </c>
      <c r="E39" s="116">
        <f>E40</f>
        <v>2489.3000000000002</v>
      </c>
    </row>
    <row r="40" spans="1:5" ht="57">
      <c r="A40" s="46">
        <v>31</v>
      </c>
      <c r="B40" s="115" t="s">
        <v>721</v>
      </c>
      <c r="C40" s="103" t="s">
        <v>722</v>
      </c>
      <c r="D40" s="116">
        <f>D41</f>
        <v>2393.6</v>
      </c>
      <c r="E40" s="116">
        <f>E41</f>
        <v>2489.3000000000002</v>
      </c>
    </row>
    <row r="41" spans="1:5" ht="45.75">
      <c r="A41" s="46">
        <v>32</v>
      </c>
      <c r="B41" s="115" t="s">
        <v>723</v>
      </c>
      <c r="C41" s="103" t="s">
        <v>724</v>
      </c>
      <c r="D41" s="116">
        <v>2393.6</v>
      </c>
      <c r="E41" s="116">
        <v>2489.3000000000002</v>
      </c>
    </row>
    <row r="42" spans="1:5" ht="23.25">
      <c r="A42" s="46">
        <v>33</v>
      </c>
      <c r="B42" s="115" t="s">
        <v>725</v>
      </c>
      <c r="C42" s="103" t="s">
        <v>726</v>
      </c>
      <c r="D42" s="116">
        <f>D43+D46</f>
        <v>2034.1</v>
      </c>
      <c r="E42" s="116">
        <f>E43+E46</f>
        <v>2113.1</v>
      </c>
    </row>
    <row r="43" spans="1:5">
      <c r="A43" s="46">
        <v>34</v>
      </c>
      <c r="B43" s="115" t="s">
        <v>727</v>
      </c>
      <c r="C43" s="103" t="s">
        <v>728</v>
      </c>
      <c r="D43" s="116">
        <f>D44</f>
        <v>1560</v>
      </c>
      <c r="E43" s="116">
        <f>E44</f>
        <v>1620</v>
      </c>
    </row>
    <row r="44" spans="1:5">
      <c r="A44" s="46">
        <v>35</v>
      </c>
      <c r="B44" s="115" t="s">
        <v>729</v>
      </c>
      <c r="C44" s="103" t="s">
        <v>730</v>
      </c>
      <c r="D44" s="116">
        <f>D45</f>
        <v>1560</v>
      </c>
      <c r="E44" s="116">
        <f>E45</f>
        <v>1620</v>
      </c>
    </row>
    <row r="45" spans="1:5" ht="23.25">
      <c r="A45" s="46">
        <v>36</v>
      </c>
      <c r="B45" s="115" t="s">
        <v>731</v>
      </c>
      <c r="C45" s="103" t="s">
        <v>732</v>
      </c>
      <c r="D45" s="116">
        <v>1560</v>
      </c>
      <c r="E45" s="116">
        <v>1620</v>
      </c>
    </row>
    <row r="46" spans="1:5">
      <c r="A46" s="46">
        <v>37</v>
      </c>
      <c r="B46" s="115" t="s">
        <v>733</v>
      </c>
      <c r="C46" s="103" t="s">
        <v>734</v>
      </c>
      <c r="D46" s="116">
        <f>D47</f>
        <v>474.1</v>
      </c>
      <c r="E46" s="116">
        <f>E47</f>
        <v>493.1</v>
      </c>
    </row>
    <row r="47" spans="1:5" ht="23.25">
      <c r="A47" s="46">
        <v>38</v>
      </c>
      <c r="B47" s="115" t="s">
        <v>735</v>
      </c>
      <c r="C47" s="103" t="s">
        <v>736</v>
      </c>
      <c r="D47" s="116">
        <f>D48</f>
        <v>474.1</v>
      </c>
      <c r="E47" s="116">
        <f>E48</f>
        <v>493.1</v>
      </c>
    </row>
    <row r="48" spans="1:5" ht="23.25">
      <c r="A48" s="46">
        <v>39</v>
      </c>
      <c r="B48" s="115" t="s">
        <v>737</v>
      </c>
      <c r="C48" s="103" t="s">
        <v>738</v>
      </c>
      <c r="D48" s="116">
        <v>474.1</v>
      </c>
      <c r="E48" s="116">
        <v>493.1</v>
      </c>
    </row>
    <row r="49" spans="1:5">
      <c r="A49" s="46">
        <v>40</v>
      </c>
      <c r="B49" s="115" t="s">
        <v>739</v>
      </c>
      <c r="C49" s="103" t="s">
        <v>740</v>
      </c>
      <c r="D49" s="116">
        <f>D50+D53</f>
        <v>1061.8</v>
      </c>
      <c r="E49" s="116">
        <f>E50+E53</f>
        <v>1104.3</v>
      </c>
    </row>
    <row r="50" spans="1:5" ht="45.75">
      <c r="A50" s="46">
        <v>41</v>
      </c>
      <c r="B50" s="115" t="s">
        <v>741</v>
      </c>
      <c r="C50" s="103" t="s">
        <v>742</v>
      </c>
      <c r="D50" s="116">
        <f>D51</f>
        <v>0</v>
      </c>
      <c r="E50" s="116">
        <f>E51</f>
        <v>0</v>
      </c>
    </row>
    <row r="51" spans="1:5" ht="56.25">
      <c r="A51" s="46">
        <v>42</v>
      </c>
      <c r="B51" s="117" t="s">
        <v>743</v>
      </c>
      <c r="C51" s="103" t="s">
        <v>744</v>
      </c>
      <c r="D51" s="116">
        <f>D52</f>
        <v>0</v>
      </c>
      <c r="E51" s="116">
        <f>E52</f>
        <v>0</v>
      </c>
    </row>
    <row r="52" spans="1:5" ht="56.25">
      <c r="A52" s="46">
        <v>43</v>
      </c>
      <c r="B52" s="117" t="s">
        <v>745</v>
      </c>
      <c r="C52" s="103" t="s">
        <v>746</v>
      </c>
      <c r="D52" s="116"/>
      <c r="E52" s="116"/>
    </row>
    <row r="53" spans="1:5" ht="22.5">
      <c r="A53" s="46">
        <v>44</v>
      </c>
      <c r="B53" s="117" t="s">
        <v>747</v>
      </c>
      <c r="C53" s="103" t="s">
        <v>748</v>
      </c>
      <c r="D53" s="116">
        <f>D54</f>
        <v>1061.8</v>
      </c>
      <c r="E53" s="116">
        <f>E54</f>
        <v>1104.3</v>
      </c>
    </row>
    <row r="54" spans="1:5" ht="22.5">
      <c r="A54" s="46">
        <v>45</v>
      </c>
      <c r="B54" s="117" t="s">
        <v>749</v>
      </c>
      <c r="C54" s="103" t="s">
        <v>750</v>
      </c>
      <c r="D54" s="116">
        <f>D55</f>
        <v>1061.8</v>
      </c>
      <c r="E54" s="116">
        <f>E55</f>
        <v>1104.3</v>
      </c>
    </row>
    <row r="55" spans="1:5" ht="33.75">
      <c r="A55" s="46">
        <v>46</v>
      </c>
      <c r="B55" s="117" t="s">
        <v>751</v>
      </c>
      <c r="C55" s="103" t="s">
        <v>752</v>
      </c>
      <c r="D55" s="116">
        <v>1061.8</v>
      </c>
      <c r="E55" s="116">
        <v>1104.3</v>
      </c>
    </row>
    <row r="56" spans="1:5">
      <c r="A56" s="46">
        <v>47</v>
      </c>
      <c r="B56" s="117" t="s">
        <v>753</v>
      </c>
      <c r="C56" s="103" t="s">
        <v>754</v>
      </c>
      <c r="D56" s="116">
        <f>D59+D60+D62</f>
        <v>74</v>
      </c>
      <c r="E56" s="116">
        <f>E59+E60+E62</f>
        <v>77</v>
      </c>
    </row>
    <row r="57" spans="1:5" ht="33.75">
      <c r="A57" s="46">
        <v>48</v>
      </c>
      <c r="B57" s="117" t="s">
        <v>755</v>
      </c>
      <c r="C57" s="103" t="s">
        <v>756</v>
      </c>
      <c r="D57" s="116">
        <f>D58</f>
        <v>0</v>
      </c>
      <c r="E57" s="116">
        <f>E58</f>
        <v>0</v>
      </c>
    </row>
    <row r="58" spans="1:5" ht="45">
      <c r="A58" s="46">
        <v>49</v>
      </c>
      <c r="B58" s="117" t="s">
        <v>757</v>
      </c>
      <c r="C58" s="103" t="s">
        <v>758</v>
      </c>
      <c r="D58" s="116">
        <v>0</v>
      </c>
      <c r="E58" s="116">
        <v>0</v>
      </c>
    </row>
    <row r="59" spans="1:5" ht="45">
      <c r="A59" s="46">
        <v>50</v>
      </c>
      <c r="B59" s="117" t="s">
        <v>787</v>
      </c>
      <c r="C59" s="103" t="s">
        <v>788</v>
      </c>
      <c r="D59" s="116">
        <v>17</v>
      </c>
      <c r="E59" s="116">
        <v>18</v>
      </c>
    </row>
    <row r="60" spans="1:5" ht="22.5">
      <c r="A60" s="46">
        <v>51</v>
      </c>
      <c r="B60" s="117" t="s">
        <v>759</v>
      </c>
      <c r="C60" s="103" t="s">
        <v>760</v>
      </c>
      <c r="D60" s="116">
        <f>D61</f>
        <v>42</v>
      </c>
      <c r="E60" s="116">
        <f>E61</f>
        <v>43</v>
      </c>
    </row>
    <row r="61" spans="1:5" ht="33.75">
      <c r="A61" s="46">
        <v>52</v>
      </c>
      <c r="B61" s="117" t="s">
        <v>761</v>
      </c>
      <c r="C61" s="103" t="s">
        <v>762</v>
      </c>
      <c r="D61" s="116">
        <v>42</v>
      </c>
      <c r="E61" s="116">
        <v>43</v>
      </c>
    </row>
    <row r="62" spans="1:5" ht="23.25">
      <c r="A62" s="46">
        <v>53</v>
      </c>
      <c r="B62" s="150" t="s">
        <v>1008</v>
      </c>
      <c r="C62" s="151" t="s">
        <v>1010</v>
      </c>
      <c r="D62" s="116">
        <f>D63</f>
        <v>15</v>
      </c>
      <c r="E62" s="116">
        <f>E63</f>
        <v>16</v>
      </c>
    </row>
    <row r="63" spans="1:5" ht="23.25">
      <c r="A63" s="46">
        <v>54</v>
      </c>
      <c r="B63" s="150" t="s">
        <v>1009</v>
      </c>
      <c r="C63" s="151" t="s">
        <v>1011</v>
      </c>
      <c r="D63" s="116">
        <v>15</v>
      </c>
      <c r="E63" s="116">
        <v>16</v>
      </c>
    </row>
    <row r="64" spans="1:5">
      <c r="A64" s="46">
        <v>55</v>
      </c>
      <c r="B64" s="117" t="s">
        <v>763</v>
      </c>
      <c r="C64" s="103" t="s">
        <v>764</v>
      </c>
      <c r="D64" s="118">
        <f>D65+D81+D83</f>
        <v>58228.800000000003</v>
      </c>
      <c r="E64" s="118">
        <f>E65</f>
        <v>53288.200000000004</v>
      </c>
    </row>
    <row r="65" spans="1:5" ht="22.5">
      <c r="A65" s="46">
        <v>56</v>
      </c>
      <c r="B65" s="117" t="s">
        <v>765</v>
      </c>
      <c r="C65" s="103" t="s">
        <v>766</v>
      </c>
      <c r="D65" s="118">
        <f>D66+D69+D75+D80</f>
        <v>58228.800000000003</v>
      </c>
      <c r="E65" s="118">
        <f>E66+E69+E75+E80</f>
        <v>53288.200000000004</v>
      </c>
    </row>
    <row r="66" spans="1:5">
      <c r="A66" s="46">
        <v>57</v>
      </c>
      <c r="B66" s="117" t="s">
        <v>767</v>
      </c>
      <c r="C66" s="103" t="s">
        <v>966</v>
      </c>
      <c r="D66" s="118">
        <f>D67</f>
        <v>27884</v>
      </c>
      <c r="E66" s="118">
        <f>E67</f>
        <v>22955</v>
      </c>
    </row>
    <row r="67" spans="1:5">
      <c r="A67" s="46">
        <v>58</v>
      </c>
      <c r="B67" s="117" t="s">
        <v>768</v>
      </c>
      <c r="C67" s="103" t="s">
        <v>967</v>
      </c>
      <c r="D67" s="118">
        <f>D68</f>
        <v>27884</v>
      </c>
      <c r="E67" s="118">
        <f>E68</f>
        <v>22955</v>
      </c>
    </row>
    <row r="68" spans="1:5" ht="22.5">
      <c r="A68" s="46">
        <v>59</v>
      </c>
      <c r="B68" s="117" t="s">
        <v>769</v>
      </c>
      <c r="C68" s="103" t="s">
        <v>968</v>
      </c>
      <c r="D68" s="118">
        <v>27884</v>
      </c>
      <c r="E68" s="118">
        <v>22955</v>
      </c>
    </row>
    <row r="69" spans="1:5" ht="22.5">
      <c r="A69" s="46">
        <v>60</v>
      </c>
      <c r="B69" s="117" t="s">
        <v>770</v>
      </c>
      <c r="C69" s="103" t="s">
        <v>969</v>
      </c>
      <c r="D69" s="118">
        <f>D70+D71+D72+D73</f>
        <v>28535.3</v>
      </c>
      <c r="E69" s="118">
        <f>E70+E71+E72+E73</f>
        <v>28535.3</v>
      </c>
    </row>
    <row r="70" spans="1:5" ht="68.25">
      <c r="A70" s="46">
        <v>61</v>
      </c>
      <c r="B70" s="119" t="s">
        <v>1048</v>
      </c>
      <c r="C70" s="103" t="s">
        <v>1004</v>
      </c>
      <c r="D70" s="118"/>
      <c r="E70" s="118">
        <v>0</v>
      </c>
    </row>
    <row r="71" spans="1:5">
      <c r="A71" s="46">
        <v>62</v>
      </c>
      <c r="B71" s="120" t="s">
        <v>1041</v>
      </c>
      <c r="C71" s="121" t="s">
        <v>1049</v>
      </c>
      <c r="D71" s="118"/>
      <c r="E71" s="118">
        <v>0</v>
      </c>
    </row>
    <row r="72" spans="1:5" ht="34.5">
      <c r="A72" s="46">
        <v>63</v>
      </c>
      <c r="B72" s="122" t="s">
        <v>1050</v>
      </c>
      <c r="C72" s="46" t="s">
        <v>970</v>
      </c>
      <c r="D72" s="118">
        <v>0</v>
      </c>
      <c r="E72" s="118">
        <v>0</v>
      </c>
    </row>
    <row r="73" spans="1:5">
      <c r="A73" s="46">
        <v>64</v>
      </c>
      <c r="B73" s="120" t="s">
        <v>789</v>
      </c>
      <c r="C73" s="123" t="s">
        <v>971</v>
      </c>
      <c r="D73" s="118">
        <f>D74</f>
        <v>28535.3</v>
      </c>
      <c r="E73" s="118">
        <f>E74</f>
        <v>28535.3</v>
      </c>
    </row>
    <row r="74" spans="1:5">
      <c r="A74" s="46">
        <v>65</v>
      </c>
      <c r="B74" s="120" t="s">
        <v>1005</v>
      </c>
      <c r="C74" s="123" t="s">
        <v>1006</v>
      </c>
      <c r="D74" s="118">
        <f>26040+2495.3</f>
        <v>28535.3</v>
      </c>
      <c r="E74" s="118">
        <f>26040+2495.3</f>
        <v>28535.3</v>
      </c>
    </row>
    <row r="75" spans="1:5">
      <c r="A75" s="46">
        <v>66</v>
      </c>
      <c r="B75" s="124" t="s">
        <v>771</v>
      </c>
      <c r="C75" s="123" t="s">
        <v>972</v>
      </c>
      <c r="D75" s="118">
        <f>D76+D78</f>
        <v>1809.5</v>
      </c>
      <c r="E75" s="118">
        <f>E76+E78</f>
        <v>1797.9</v>
      </c>
    </row>
    <row r="76" spans="1:5" ht="23.25">
      <c r="A76" s="46">
        <v>67</v>
      </c>
      <c r="B76" s="124" t="s">
        <v>772</v>
      </c>
      <c r="C76" s="123" t="s">
        <v>973</v>
      </c>
      <c r="D76" s="118">
        <f>D77</f>
        <v>1502</v>
      </c>
      <c r="E76" s="118">
        <f>E77</f>
        <v>1490.4</v>
      </c>
    </row>
    <row r="77" spans="1:5" ht="23.25">
      <c r="A77" s="46">
        <v>68</v>
      </c>
      <c r="B77" s="124" t="s">
        <v>773</v>
      </c>
      <c r="C77" s="123" t="s">
        <v>974</v>
      </c>
      <c r="D77" s="118">
        <v>1502</v>
      </c>
      <c r="E77" s="118">
        <v>1490.4</v>
      </c>
    </row>
    <row r="78" spans="1:5" ht="23.25">
      <c r="A78" s="46">
        <v>69</v>
      </c>
      <c r="B78" s="124" t="s">
        <v>774</v>
      </c>
      <c r="C78" s="123" t="s">
        <v>975</v>
      </c>
      <c r="D78" s="118">
        <f>D79</f>
        <v>307.5</v>
      </c>
      <c r="E78" s="118">
        <f>E79</f>
        <v>307.5</v>
      </c>
    </row>
    <row r="79" spans="1:5" ht="23.25">
      <c r="A79" s="46">
        <v>70</v>
      </c>
      <c r="B79" s="124" t="s">
        <v>775</v>
      </c>
      <c r="C79" s="123" t="s">
        <v>976</v>
      </c>
      <c r="D79" s="118">
        <f>0.7+306.8</f>
        <v>307.5</v>
      </c>
      <c r="E79" s="118">
        <f>0.7+306.8</f>
        <v>307.5</v>
      </c>
    </row>
    <row r="80" spans="1:5" ht="23.25">
      <c r="A80" s="46">
        <v>71</v>
      </c>
      <c r="B80" s="122" t="s">
        <v>812</v>
      </c>
      <c r="C80" s="46" t="s">
        <v>965</v>
      </c>
      <c r="D80" s="118"/>
      <c r="E80" s="118">
        <f>E81</f>
        <v>0</v>
      </c>
    </row>
    <row r="81" spans="1:5" ht="67.5">
      <c r="A81" s="46">
        <v>72</v>
      </c>
      <c r="B81" s="44" t="s">
        <v>1051</v>
      </c>
      <c r="C81" s="25" t="s">
        <v>1052</v>
      </c>
      <c r="D81" s="160"/>
      <c r="E81" s="118">
        <v>0</v>
      </c>
    </row>
    <row r="82" spans="1:5" ht="23.25">
      <c r="A82" s="46">
        <v>73</v>
      </c>
      <c r="B82" s="122" t="s">
        <v>813</v>
      </c>
      <c r="C82" s="46" t="s">
        <v>814</v>
      </c>
      <c r="D82" s="118">
        <v>0</v>
      </c>
      <c r="E82" s="118">
        <v>0</v>
      </c>
    </row>
    <row r="83" spans="1:5">
      <c r="A83" s="46">
        <v>74</v>
      </c>
      <c r="B83" s="161" t="s">
        <v>1053</v>
      </c>
      <c r="C83" s="106" t="s">
        <v>1054</v>
      </c>
      <c r="D83" s="118">
        <v>0</v>
      </c>
      <c r="E83" s="118">
        <v>0</v>
      </c>
    </row>
    <row r="84" spans="1:5" ht="33.75">
      <c r="A84" s="46">
        <v>75</v>
      </c>
      <c r="B84" s="149" t="s">
        <v>790</v>
      </c>
      <c r="C84" s="106" t="s">
        <v>1007</v>
      </c>
      <c r="D84" s="118">
        <v>0</v>
      </c>
      <c r="E84" s="118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1"/>
  <sheetViews>
    <sheetView zoomScaleNormal="100" workbookViewId="0">
      <selection activeCell="E4" sqref="E4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1067</v>
      </c>
    </row>
    <row r="2" spans="1:7" s="6" customFormat="1" ht="18.75" customHeight="1">
      <c r="A2" s="5"/>
      <c r="B2" s="23"/>
      <c r="C2" s="23"/>
      <c r="D2" s="23"/>
      <c r="E2" s="23" t="s">
        <v>1084</v>
      </c>
    </row>
    <row r="3" spans="1:7" s="6" customFormat="1" ht="11.25">
      <c r="A3" s="5"/>
      <c r="B3" s="23"/>
      <c r="C3" s="23"/>
      <c r="D3" s="23"/>
      <c r="E3" s="23" t="s">
        <v>1085</v>
      </c>
    </row>
    <row r="4" spans="1:7">
      <c r="A4" s="55"/>
      <c r="B4" s="23"/>
      <c r="C4" s="23"/>
      <c r="D4" s="23"/>
      <c r="E4" s="23" t="s">
        <v>1141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5" customHeight="1">
      <c r="A7" s="189" t="s">
        <v>1068</v>
      </c>
      <c r="B7" s="189"/>
      <c r="C7" s="189"/>
      <c r="D7" s="189"/>
      <c r="E7" s="189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859</v>
      </c>
      <c r="F10" s="39"/>
      <c r="G10" s="39"/>
    </row>
    <row r="11" spans="1:7">
      <c r="A11" s="64" t="s">
        <v>7</v>
      </c>
      <c r="B11" s="65"/>
      <c r="C11" s="62"/>
      <c r="D11" s="62"/>
      <c r="E11" s="140">
        <f>E12+E537+E562+E572+E1261+E1357+E1625+E1650+E2198+E2202+E2075+E1348</f>
        <v>224989.71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E13+E27+E65+E336+E526</f>
        <v>31910.699999999997</v>
      </c>
      <c r="F12" s="39"/>
      <c r="G12" s="39"/>
    </row>
    <row r="13" spans="1:7" s="17" customFormat="1" ht="33.75" outlineLevel="1">
      <c r="A13" s="64" t="s">
        <v>886</v>
      </c>
      <c r="B13" s="66" t="s">
        <v>11</v>
      </c>
      <c r="C13" s="62"/>
      <c r="D13" s="67"/>
      <c r="E13" s="141">
        <f>E19</f>
        <v>1243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39"/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1243</v>
      </c>
      <c r="F19" s="39"/>
      <c r="G19" s="39"/>
    </row>
    <row r="20" spans="1:7" s="7" customFormat="1" ht="23.25" outlineLevel="7">
      <c r="A20" s="101" t="s">
        <v>1087</v>
      </c>
      <c r="B20" s="69" t="s">
        <v>11</v>
      </c>
      <c r="C20" s="72" t="s">
        <v>625</v>
      </c>
      <c r="D20" s="71"/>
      <c r="E20" s="142">
        <f>E22</f>
        <v>1243</v>
      </c>
      <c r="F20" s="39"/>
      <c r="G20" s="39"/>
    </row>
    <row r="21" spans="1:7" s="7" customFormat="1" ht="15.75" outlineLevel="7">
      <c r="A21" s="101" t="s">
        <v>896</v>
      </c>
      <c r="B21" s="69" t="s">
        <v>11</v>
      </c>
      <c r="C21" s="72" t="s">
        <v>887</v>
      </c>
      <c r="D21" s="71"/>
      <c r="E21" s="142">
        <f>E22</f>
        <v>1243</v>
      </c>
      <c r="F21" s="39"/>
      <c r="G21" s="39"/>
    </row>
    <row r="22" spans="1:7" s="7" customFormat="1" ht="33.75" outlineLevel="7">
      <c r="A22" s="38" t="s">
        <v>897</v>
      </c>
      <c r="B22" s="69" t="s">
        <v>11</v>
      </c>
      <c r="C22" s="72" t="s">
        <v>887</v>
      </c>
      <c r="D22" s="74">
        <v>100</v>
      </c>
      <c r="E22" s="142">
        <f>E23</f>
        <v>1243</v>
      </c>
      <c r="F22" s="39"/>
      <c r="G22" s="39"/>
    </row>
    <row r="23" spans="1:7" s="7" customFormat="1" ht="15.75" outlineLevel="7">
      <c r="A23" s="38" t="s">
        <v>898</v>
      </c>
      <c r="B23" s="69" t="s">
        <v>11</v>
      </c>
      <c r="C23" s="72" t="s">
        <v>887</v>
      </c>
      <c r="D23" s="74">
        <v>120</v>
      </c>
      <c r="E23" s="142">
        <f>E24+E26+E25</f>
        <v>1243</v>
      </c>
      <c r="F23" s="39"/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887</v>
      </c>
      <c r="D24" s="74">
        <v>121</v>
      </c>
      <c r="E24" s="142">
        <v>954.7</v>
      </c>
      <c r="F24" s="39"/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887</v>
      </c>
      <c r="D25" s="74">
        <v>122</v>
      </c>
      <c r="E25" s="142"/>
      <c r="F25" s="39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887</v>
      </c>
      <c r="D26" s="74">
        <v>129</v>
      </c>
      <c r="E26" s="142">
        <v>288.3</v>
      </c>
      <c r="F26" s="39"/>
      <c r="G26" s="39"/>
    </row>
    <row r="27" spans="1:7" s="7" customFormat="1" ht="30" customHeight="1" outlineLevel="1">
      <c r="A27" s="64" t="s">
        <v>888</v>
      </c>
      <c r="B27" s="66" t="s">
        <v>22</v>
      </c>
      <c r="C27" s="62"/>
      <c r="D27" s="67"/>
      <c r="E27" s="143">
        <f>E56</f>
        <v>352.1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352.1</v>
      </c>
      <c r="F56" s="39"/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352.1</v>
      </c>
      <c r="F57" s="39"/>
      <c r="G57" s="39"/>
    </row>
    <row r="58" spans="1:7" s="7" customFormat="1" ht="15.75" outlineLevel="7">
      <c r="A58" s="43" t="s">
        <v>899</v>
      </c>
      <c r="B58" s="69" t="s">
        <v>22</v>
      </c>
      <c r="C58" s="72" t="s">
        <v>817</v>
      </c>
      <c r="D58" s="71"/>
      <c r="E58" s="142">
        <f>E59+E63</f>
        <v>352.1</v>
      </c>
      <c r="F58" s="39"/>
      <c r="G58" s="39"/>
    </row>
    <row r="59" spans="1:7" s="7" customFormat="1" ht="33.75" outlineLevel="7">
      <c r="A59" s="38" t="s">
        <v>897</v>
      </c>
      <c r="B59" s="69" t="s">
        <v>22</v>
      </c>
      <c r="C59" s="72" t="s">
        <v>817</v>
      </c>
      <c r="D59" s="76" t="s">
        <v>16</v>
      </c>
      <c r="E59" s="142">
        <f>E60</f>
        <v>352.1</v>
      </c>
      <c r="F59" s="39"/>
      <c r="G59" s="39"/>
    </row>
    <row r="60" spans="1:7" s="7" customFormat="1" ht="15.75" outlineLevel="7">
      <c r="A60" s="38" t="s">
        <v>898</v>
      </c>
      <c r="B60" s="69" t="s">
        <v>22</v>
      </c>
      <c r="C60" s="72" t="s">
        <v>817</v>
      </c>
      <c r="D60" s="76" t="s">
        <v>18</v>
      </c>
      <c r="E60" s="142">
        <f>E61+E62+E64</f>
        <v>352.1</v>
      </c>
      <c r="F60" s="39"/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232</v>
      </c>
      <c r="F61" s="39"/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70.099999999999994</v>
      </c>
      <c r="F62" s="39"/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39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39"/>
      <c r="G64" s="39"/>
    </row>
    <row r="65" spans="1:7" s="7" customFormat="1" ht="45" outlineLevel="1">
      <c r="A65" s="64" t="s">
        <v>889</v>
      </c>
      <c r="B65" s="66" t="s">
        <v>40</v>
      </c>
      <c r="C65" s="62"/>
      <c r="D65" s="67"/>
      <c r="E65" s="141">
        <f>E171</f>
        <v>26919.8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</row>
    <row r="150" spans="1:5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26919.8</v>
      </c>
    </row>
    <row r="172" spans="1:5" s="7" customFormat="1" ht="23.25" outlineLevel="7">
      <c r="A172" s="101" t="s">
        <v>1087</v>
      </c>
      <c r="B172" s="69" t="s">
        <v>40</v>
      </c>
      <c r="C172" s="72" t="s">
        <v>625</v>
      </c>
      <c r="D172" s="71"/>
      <c r="E172" s="142">
        <f>E173</f>
        <v>26919.8</v>
      </c>
    </row>
    <row r="173" spans="1:5" s="7" customFormat="1" ht="15.75" outlineLevel="7">
      <c r="A173" s="43" t="s">
        <v>896</v>
      </c>
      <c r="B173" s="69" t="s">
        <v>40</v>
      </c>
      <c r="C173" s="72" t="s">
        <v>900</v>
      </c>
      <c r="D173" s="71"/>
      <c r="E173" s="142">
        <f>E174+E195+E333+E331</f>
        <v>26919.8</v>
      </c>
    </row>
    <row r="174" spans="1:5" s="7" customFormat="1" ht="33.75" outlineLevel="7">
      <c r="A174" s="38" t="s">
        <v>897</v>
      </c>
      <c r="B174" s="69" t="s">
        <v>40</v>
      </c>
      <c r="C174" s="72" t="s">
        <v>900</v>
      </c>
      <c r="D174" s="76" t="s">
        <v>16</v>
      </c>
      <c r="E174" s="142">
        <f>E175</f>
        <v>17031</v>
      </c>
    </row>
    <row r="175" spans="1:5" s="7" customFormat="1" ht="15.75" outlineLevel="1">
      <c r="A175" s="38" t="s">
        <v>898</v>
      </c>
      <c r="B175" s="69" t="s">
        <v>40</v>
      </c>
      <c r="C175" s="72" t="s">
        <v>900</v>
      </c>
      <c r="D175" s="76">
        <v>120</v>
      </c>
      <c r="E175" s="142">
        <f>E192+E193+E194</f>
        <v>17031</v>
      </c>
    </row>
    <row r="176" spans="1:5" s="7" customFormat="1" ht="15.75" hidden="1" outlineLevel="2">
      <c r="A176" s="38" t="s">
        <v>626</v>
      </c>
      <c r="B176" s="69" t="s">
        <v>70</v>
      </c>
      <c r="C176" s="72" t="s">
        <v>900</v>
      </c>
      <c r="D176" s="71" t="str">
        <f t="shared" ref="D176:D191" si="3">C176</f>
        <v>01002 20100</v>
      </c>
      <c r="E176" s="142" t="e">
        <f>#REF!</f>
        <v>#REF!</v>
      </c>
    </row>
    <row r="177" spans="1:5" s="7" customFormat="1" ht="22.5" hidden="1" outlineLevel="3">
      <c r="A177" s="38" t="s">
        <v>627</v>
      </c>
      <c r="B177" s="69" t="s">
        <v>70</v>
      </c>
      <c r="C177" s="72" t="s">
        <v>900</v>
      </c>
      <c r="D177" s="71" t="str">
        <f t="shared" si="3"/>
        <v>01002 20100</v>
      </c>
      <c r="E177" s="142" t="e">
        <f>#REF!</f>
        <v>#REF!</v>
      </c>
    </row>
    <row r="178" spans="1:5" s="7" customFormat="1" ht="22.5" hidden="1" outlineLevel="5">
      <c r="A178" s="38" t="s">
        <v>648</v>
      </c>
      <c r="B178" s="69" t="s">
        <v>70</v>
      </c>
      <c r="C178" s="72" t="s">
        <v>900</v>
      </c>
      <c r="D178" s="71" t="str">
        <f t="shared" si="3"/>
        <v>01002 20100</v>
      </c>
      <c r="E178" s="142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900</v>
      </c>
      <c r="D179" s="71" t="str">
        <f t="shared" si="3"/>
        <v>01002 20100</v>
      </c>
      <c r="E179" s="142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900</v>
      </c>
      <c r="D180" s="71" t="str">
        <f t="shared" si="3"/>
        <v>01002 20100</v>
      </c>
      <c r="E180" s="142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900</v>
      </c>
      <c r="D181" s="71" t="str">
        <f t="shared" si="3"/>
        <v>01002 20100</v>
      </c>
      <c r="E181" s="142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900</v>
      </c>
      <c r="D182" s="71" t="str">
        <f t="shared" si="3"/>
        <v>01002 20100</v>
      </c>
      <c r="E182" s="142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900</v>
      </c>
      <c r="D183" s="71" t="str">
        <f t="shared" si="3"/>
        <v>01002 20100</v>
      </c>
      <c r="E183" s="142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900</v>
      </c>
      <c r="D184" s="71" t="str">
        <f t="shared" si="3"/>
        <v>01002 20100</v>
      </c>
      <c r="E184" s="142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900</v>
      </c>
      <c r="D185" s="71" t="str">
        <f t="shared" si="3"/>
        <v>01002 20100</v>
      </c>
      <c r="E185" s="142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900</v>
      </c>
      <c r="D186" s="71" t="str">
        <f t="shared" si="3"/>
        <v>01002 20100</v>
      </c>
      <c r="E186" s="142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900</v>
      </c>
      <c r="D187" s="71" t="str">
        <f t="shared" si="3"/>
        <v>01002 20100</v>
      </c>
      <c r="E187" s="142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900</v>
      </c>
      <c r="D188" s="71" t="str">
        <f t="shared" si="3"/>
        <v>01002 20100</v>
      </c>
      <c r="E188" s="142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900</v>
      </c>
      <c r="D189" s="71" t="str">
        <f t="shared" si="3"/>
        <v>01002 20100</v>
      </c>
      <c r="E189" s="142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900</v>
      </c>
      <c r="D190" s="71" t="str">
        <f t="shared" si="3"/>
        <v>01002 20100</v>
      </c>
      <c r="E190" s="142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900</v>
      </c>
      <c r="D191" s="71" t="str">
        <f t="shared" si="3"/>
        <v>01002 20100</v>
      </c>
      <c r="E191" s="142" t="e">
        <f>#REF!</f>
        <v>#REF!</v>
      </c>
    </row>
    <row r="192" spans="1:5" s="7" customFormat="1" ht="15.75" outlineLevel="7">
      <c r="A192" s="38" t="s">
        <v>626</v>
      </c>
      <c r="B192" s="69" t="s">
        <v>40</v>
      </c>
      <c r="C192" s="72" t="s">
        <v>900</v>
      </c>
      <c r="D192" s="76">
        <v>121</v>
      </c>
      <c r="E192" s="142">
        <v>12111.2</v>
      </c>
    </row>
    <row r="193" spans="1:5" s="7" customFormat="1" ht="22.5" outlineLevel="7">
      <c r="A193" s="38" t="s">
        <v>627</v>
      </c>
      <c r="B193" s="69" t="s">
        <v>40</v>
      </c>
      <c r="C193" s="72" t="s">
        <v>900</v>
      </c>
      <c r="D193" s="76" t="s">
        <v>630</v>
      </c>
      <c r="E193" s="142">
        <v>3657.6</v>
      </c>
    </row>
    <row r="194" spans="1:5" s="7" customFormat="1" ht="22.5" outlineLevel="7">
      <c r="A194" s="38" t="s">
        <v>648</v>
      </c>
      <c r="B194" s="69" t="s">
        <v>40</v>
      </c>
      <c r="C194" s="72" t="s">
        <v>900</v>
      </c>
      <c r="D194" s="76" t="s">
        <v>25</v>
      </c>
      <c r="E194" s="142">
        <v>1262.2</v>
      </c>
    </row>
    <row r="195" spans="1:5" s="7" customFormat="1" ht="15.75" outlineLevel="7">
      <c r="A195" s="38" t="s">
        <v>649</v>
      </c>
      <c r="B195" s="69" t="s">
        <v>40</v>
      </c>
      <c r="C195" s="72" t="s">
        <v>900</v>
      </c>
      <c r="D195" s="76" t="s">
        <v>27</v>
      </c>
      <c r="E195" s="142">
        <f>E196</f>
        <v>9883.2999999999993</v>
      </c>
    </row>
    <row r="196" spans="1:5" s="7" customFormat="1" ht="21" customHeight="1" outlineLevel="7">
      <c r="A196" s="38" t="s">
        <v>650</v>
      </c>
      <c r="B196" s="69" t="s">
        <v>40</v>
      </c>
      <c r="C196" s="72" t="s">
        <v>900</v>
      </c>
      <c r="D196" s="76" t="s">
        <v>29</v>
      </c>
      <c r="E196" s="142">
        <f>E197+E198+E330</f>
        <v>9883.2999999999993</v>
      </c>
    </row>
    <row r="197" spans="1:5" s="7" customFormat="1" ht="15.75" outlineLevel="7">
      <c r="A197" s="38" t="s">
        <v>30</v>
      </c>
      <c r="B197" s="69" t="s">
        <v>40</v>
      </c>
      <c r="C197" s="72" t="s">
        <v>900</v>
      </c>
      <c r="D197" s="76" t="s">
        <v>31</v>
      </c>
      <c r="E197" s="142">
        <v>2436.3000000000002</v>
      </c>
    </row>
    <row r="198" spans="1:5" s="7" customFormat="1" ht="15.75" outlineLevel="7">
      <c r="A198" s="38" t="s">
        <v>901</v>
      </c>
      <c r="B198" s="69" t="s">
        <v>40</v>
      </c>
      <c r="C198" s="72" t="s">
        <v>900</v>
      </c>
      <c r="D198" s="76" t="s">
        <v>33</v>
      </c>
      <c r="E198" s="142">
        <v>5606.5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900</v>
      </c>
      <c r="D199" s="67"/>
      <c r="E199" s="141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900</v>
      </c>
      <c r="D200" s="67" t="str">
        <f t="shared" ref="D200:D277" si="4">C200</f>
        <v>01002 20100</v>
      </c>
      <c r="E200" s="141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900</v>
      </c>
      <c r="D201" s="67" t="str">
        <f t="shared" si="4"/>
        <v>01002 20100</v>
      </c>
      <c r="E201" s="141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900</v>
      </c>
      <c r="D202" s="67" t="str">
        <f t="shared" si="4"/>
        <v>01002 20100</v>
      </c>
      <c r="E202" s="141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900</v>
      </c>
      <c r="D203" s="67" t="str">
        <f t="shared" si="4"/>
        <v>01002 20100</v>
      </c>
      <c r="E203" s="141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900</v>
      </c>
      <c r="D204" s="67" t="str">
        <f t="shared" si="4"/>
        <v>01002 20100</v>
      </c>
      <c r="E204" s="141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900</v>
      </c>
      <c r="D205" s="67" t="str">
        <f t="shared" si="4"/>
        <v>01002 20100</v>
      </c>
      <c r="E205" s="141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900</v>
      </c>
      <c r="D206" s="67" t="str">
        <f t="shared" si="4"/>
        <v>01002 20100</v>
      </c>
      <c r="E206" s="141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900</v>
      </c>
      <c r="D207" s="67" t="str">
        <f t="shared" si="4"/>
        <v>01002 20100</v>
      </c>
      <c r="E207" s="141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900</v>
      </c>
      <c r="D208" s="67" t="str">
        <f t="shared" si="4"/>
        <v>01002 20100</v>
      </c>
      <c r="E208" s="141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900</v>
      </c>
      <c r="D209" s="67" t="str">
        <f t="shared" si="4"/>
        <v>01002 20100</v>
      </c>
      <c r="E209" s="141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900</v>
      </c>
      <c r="D210" s="67" t="str">
        <f t="shared" si="4"/>
        <v>01002 20100</v>
      </c>
      <c r="E210" s="141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900</v>
      </c>
      <c r="D211" s="67" t="str">
        <f t="shared" si="4"/>
        <v>01002 20100</v>
      </c>
      <c r="E211" s="141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900</v>
      </c>
      <c r="D212" s="67" t="str">
        <f t="shared" si="4"/>
        <v>01002 20100</v>
      </c>
      <c r="E212" s="141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900</v>
      </c>
      <c r="D213" s="67" t="str">
        <f t="shared" si="4"/>
        <v>01002 20100</v>
      </c>
      <c r="E213" s="141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900</v>
      </c>
      <c r="D214" s="67" t="str">
        <f t="shared" si="4"/>
        <v>01002 20100</v>
      </c>
      <c r="E214" s="141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900</v>
      </c>
      <c r="D215" s="67" t="str">
        <f t="shared" si="4"/>
        <v>01002 20100</v>
      </c>
      <c r="E215" s="141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900</v>
      </c>
      <c r="D216" s="67" t="str">
        <f t="shared" si="4"/>
        <v>01002 20100</v>
      </c>
      <c r="E216" s="141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900</v>
      </c>
      <c r="D217" s="67" t="str">
        <f t="shared" si="4"/>
        <v>01002 20100</v>
      </c>
      <c r="E217" s="141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900</v>
      </c>
      <c r="D218" s="67" t="str">
        <f t="shared" si="4"/>
        <v>01002 20100</v>
      </c>
      <c r="E218" s="141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900</v>
      </c>
      <c r="D219" s="67" t="str">
        <f t="shared" si="4"/>
        <v>01002 20100</v>
      </c>
      <c r="E219" s="141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900</v>
      </c>
      <c r="D220" s="67" t="str">
        <f t="shared" si="4"/>
        <v>01002 20100</v>
      </c>
      <c r="E220" s="141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900</v>
      </c>
      <c r="D221" s="67" t="str">
        <f t="shared" si="4"/>
        <v>01002 20100</v>
      </c>
      <c r="E221" s="141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900</v>
      </c>
      <c r="D222" s="67" t="str">
        <f t="shared" si="4"/>
        <v>01002 20100</v>
      </c>
      <c r="E222" s="141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900</v>
      </c>
      <c r="D223" s="67" t="str">
        <f t="shared" si="4"/>
        <v>01002 20100</v>
      </c>
      <c r="E223" s="141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900</v>
      </c>
      <c r="D224" s="67" t="str">
        <f t="shared" si="4"/>
        <v>01002 20100</v>
      </c>
      <c r="E224" s="141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900</v>
      </c>
      <c r="D225" s="67" t="str">
        <f t="shared" si="4"/>
        <v>01002 20100</v>
      </c>
      <c r="E225" s="141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900</v>
      </c>
      <c r="D226" s="67" t="str">
        <f t="shared" si="4"/>
        <v>01002 20100</v>
      </c>
      <c r="E226" s="141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900</v>
      </c>
      <c r="D227" s="67" t="str">
        <f t="shared" si="4"/>
        <v>01002 20100</v>
      </c>
      <c r="E227" s="141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900</v>
      </c>
      <c r="D228" s="67" t="str">
        <f t="shared" si="4"/>
        <v>01002 20100</v>
      </c>
      <c r="E228" s="141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900</v>
      </c>
      <c r="D229" s="67" t="str">
        <f t="shared" si="4"/>
        <v>01002 20100</v>
      </c>
      <c r="E229" s="141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900</v>
      </c>
      <c r="D230" s="67" t="str">
        <f t="shared" si="4"/>
        <v>01002 20100</v>
      </c>
      <c r="E230" s="141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900</v>
      </c>
      <c r="D231" s="67" t="str">
        <f t="shared" si="4"/>
        <v>01002 20100</v>
      </c>
      <c r="E231" s="141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900</v>
      </c>
      <c r="D232" s="67" t="str">
        <f t="shared" si="4"/>
        <v>01002 20100</v>
      </c>
      <c r="E232" s="141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900</v>
      </c>
      <c r="D233" s="67" t="str">
        <f t="shared" si="4"/>
        <v>01002 20100</v>
      </c>
      <c r="E233" s="141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900</v>
      </c>
      <c r="D234" s="67" t="str">
        <f t="shared" si="4"/>
        <v>01002 20100</v>
      </c>
      <c r="E234" s="141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900</v>
      </c>
      <c r="D235" s="67" t="str">
        <f t="shared" si="4"/>
        <v>01002 20100</v>
      </c>
      <c r="E235" s="141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900</v>
      </c>
      <c r="D236" s="67" t="str">
        <f t="shared" si="4"/>
        <v>01002 20100</v>
      </c>
      <c r="E236" s="141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900</v>
      </c>
      <c r="D237" s="67" t="str">
        <f t="shared" si="4"/>
        <v>01002 20100</v>
      </c>
      <c r="E237" s="141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900</v>
      </c>
      <c r="D238" s="67" t="str">
        <f t="shared" si="4"/>
        <v>01002 20100</v>
      </c>
      <c r="E238" s="141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900</v>
      </c>
      <c r="D239" s="67" t="str">
        <f t="shared" si="4"/>
        <v>01002 20100</v>
      </c>
      <c r="E239" s="141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900</v>
      </c>
      <c r="D240" s="67" t="str">
        <f t="shared" si="4"/>
        <v>01002 20100</v>
      </c>
      <c r="E240" s="141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900</v>
      </c>
      <c r="D241" s="67" t="str">
        <f t="shared" si="4"/>
        <v>01002 20100</v>
      </c>
      <c r="E241" s="141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900</v>
      </c>
      <c r="D242" s="67" t="str">
        <f t="shared" si="4"/>
        <v>01002 20100</v>
      </c>
      <c r="E242" s="141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900</v>
      </c>
      <c r="D243" s="67" t="str">
        <f t="shared" si="4"/>
        <v>01002 20100</v>
      </c>
      <c r="E243" s="141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900</v>
      </c>
      <c r="D244" s="67" t="str">
        <f t="shared" si="4"/>
        <v>01002 20100</v>
      </c>
      <c r="E244" s="141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900</v>
      </c>
      <c r="D245" s="67" t="str">
        <f t="shared" si="4"/>
        <v>01002 20100</v>
      </c>
      <c r="E245" s="141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900</v>
      </c>
      <c r="D246" s="67" t="str">
        <f t="shared" si="4"/>
        <v>01002 20100</v>
      </c>
      <c r="E246" s="141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900</v>
      </c>
      <c r="D247" s="67" t="str">
        <f t="shared" si="4"/>
        <v>01002 20100</v>
      </c>
      <c r="E247" s="141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900</v>
      </c>
      <c r="D248" s="67" t="str">
        <f t="shared" si="4"/>
        <v>01002 20100</v>
      </c>
      <c r="E248" s="141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900</v>
      </c>
      <c r="D249" s="67" t="str">
        <f t="shared" si="4"/>
        <v>01002 20100</v>
      </c>
      <c r="E249" s="141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900</v>
      </c>
      <c r="D250" s="67" t="str">
        <f t="shared" si="4"/>
        <v>01002 20100</v>
      </c>
      <c r="E250" s="141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900</v>
      </c>
      <c r="D251" s="67" t="str">
        <f t="shared" si="4"/>
        <v>01002 20100</v>
      </c>
      <c r="E251" s="141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900</v>
      </c>
      <c r="D252" s="67" t="str">
        <f t="shared" si="4"/>
        <v>01002 20100</v>
      </c>
      <c r="E252" s="141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900</v>
      </c>
      <c r="D253" s="67" t="str">
        <f t="shared" si="4"/>
        <v>01002 20100</v>
      </c>
      <c r="E253" s="141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900</v>
      </c>
      <c r="D254" s="67" t="str">
        <f t="shared" si="4"/>
        <v>01002 20100</v>
      </c>
      <c r="E254" s="141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900</v>
      </c>
      <c r="D255" s="67" t="str">
        <f t="shared" si="4"/>
        <v>01002 20100</v>
      </c>
      <c r="E255" s="141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900</v>
      </c>
      <c r="D256" s="67" t="str">
        <f t="shared" si="4"/>
        <v>01002 20100</v>
      </c>
      <c r="E256" s="141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900</v>
      </c>
      <c r="D257" s="67" t="str">
        <f t="shared" si="4"/>
        <v>01002 20100</v>
      </c>
      <c r="E257" s="141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900</v>
      </c>
      <c r="D258" s="67" t="str">
        <f t="shared" si="4"/>
        <v>01002 20100</v>
      </c>
      <c r="E258" s="141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900</v>
      </c>
      <c r="D259" s="67" t="str">
        <f t="shared" si="4"/>
        <v>01002 20100</v>
      </c>
      <c r="E259" s="141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900</v>
      </c>
      <c r="D260" s="67" t="str">
        <f t="shared" si="4"/>
        <v>01002 20100</v>
      </c>
      <c r="E260" s="141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900</v>
      </c>
      <c r="D261" s="67" t="str">
        <f t="shared" si="4"/>
        <v>01002 20100</v>
      </c>
      <c r="E261" s="141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900</v>
      </c>
      <c r="D262" s="67" t="str">
        <f t="shared" si="4"/>
        <v>01002 20100</v>
      </c>
      <c r="E262" s="141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900</v>
      </c>
      <c r="D263" s="67" t="str">
        <f t="shared" si="4"/>
        <v>01002 20100</v>
      </c>
      <c r="E263" s="141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900</v>
      </c>
      <c r="D264" s="67" t="str">
        <f t="shared" si="4"/>
        <v>01002 20100</v>
      </c>
      <c r="E264" s="141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900</v>
      </c>
      <c r="D265" s="67" t="str">
        <f t="shared" si="4"/>
        <v>01002 20100</v>
      </c>
      <c r="E265" s="141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900</v>
      </c>
      <c r="D266" s="67" t="str">
        <f t="shared" si="4"/>
        <v>01002 20100</v>
      </c>
      <c r="E266" s="141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900</v>
      </c>
      <c r="D267" s="67" t="str">
        <f t="shared" si="4"/>
        <v>01002 20100</v>
      </c>
      <c r="E267" s="141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900</v>
      </c>
      <c r="D268" s="67" t="str">
        <f t="shared" si="4"/>
        <v>01002 20100</v>
      </c>
      <c r="E268" s="141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900</v>
      </c>
      <c r="D269" s="67" t="str">
        <f t="shared" si="4"/>
        <v>01002 20100</v>
      </c>
      <c r="E269" s="141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900</v>
      </c>
      <c r="D270" s="67" t="str">
        <f t="shared" si="4"/>
        <v>01002 20100</v>
      </c>
      <c r="E270" s="141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900</v>
      </c>
      <c r="D271" s="67" t="str">
        <f t="shared" si="4"/>
        <v>01002 20100</v>
      </c>
      <c r="E271" s="141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900</v>
      </c>
      <c r="D272" s="67" t="str">
        <f t="shared" si="4"/>
        <v>01002 20100</v>
      </c>
      <c r="E272" s="141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900</v>
      </c>
      <c r="D273" s="67" t="str">
        <f t="shared" si="4"/>
        <v>01002 20100</v>
      </c>
      <c r="E273" s="141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900</v>
      </c>
      <c r="D274" s="67" t="str">
        <f t="shared" si="4"/>
        <v>01002 20100</v>
      </c>
      <c r="E274" s="141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900</v>
      </c>
      <c r="D275" s="67" t="str">
        <f t="shared" si="4"/>
        <v>01002 20100</v>
      </c>
      <c r="E275" s="141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900</v>
      </c>
      <c r="D276" s="67" t="str">
        <f t="shared" si="4"/>
        <v>01002 20100</v>
      </c>
      <c r="E276" s="141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900</v>
      </c>
      <c r="D277" s="67" t="str">
        <f t="shared" si="4"/>
        <v>01002 20100</v>
      </c>
      <c r="E277" s="141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900</v>
      </c>
      <c r="D278" s="67" t="str">
        <f t="shared" ref="D278:D304" si="5">C278</f>
        <v>01002 20100</v>
      </c>
      <c r="E278" s="141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900</v>
      </c>
      <c r="D279" s="67" t="str">
        <f t="shared" si="5"/>
        <v>01002 20100</v>
      </c>
      <c r="E279" s="141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900</v>
      </c>
      <c r="D280" s="67" t="str">
        <f t="shared" si="5"/>
        <v>01002 20100</v>
      </c>
      <c r="E280" s="141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900</v>
      </c>
      <c r="D281" s="67" t="str">
        <f t="shared" si="5"/>
        <v>01002 20100</v>
      </c>
      <c r="E281" s="141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900</v>
      </c>
      <c r="D282" s="67" t="str">
        <f t="shared" si="5"/>
        <v>01002 20100</v>
      </c>
      <c r="E282" s="141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900</v>
      </c>
      <c r="D283" s="67" t="str">
        <f t="shared" si="5"/>
        <v>01002 20100</v>
      </c>
      <c r="E283" s="141" t="e">
        <f>#REF!</f>
        <v>#REF!</v>
      </c>
    </row>
    <row r="284" spans="1:5" s="7" customFormat="1" ht="45" hidden="1" outlineLevel="3">
      <c r="A284" s="85" t="s">
        <v>61</v>
      </c>
      <c r="B284" s="66" t="s">
        <v>58</v>
      </c>
      <c r="C284" s="72" t="s">
        <v>900</v>
      </c>
      <c r="D284" s="67" t="str">
        <f t="shared" si="5"/>
        <v>01002 20100</v>
      </c>
      <c r="E284" s="141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900</v>
      </c>
      <c r="D285" s="67" t="str">
        <f t="shared" si="5"/>
        <v>01002 20100</v>
      </c>
      <c r="E285" s="141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900</v>
      </c>
      <c r="D286" s="67" t="str">
        <f t="shared" si="5"/>
        <v>01002 20100</v>
      </c>
      <c r="E286" s="141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900</v>
      </c>
      <c r="D287" s="67" t="str">
        <f t="shared" si="5"/>
        <v>01002 20100</v>
      </c>
      <c r="E287" s="141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900</v>
      </c>
      <c r="D288" s="67" t="str">
        <f t="shared" si="5"/>
        <v>01002 20100</v>
      </c>
      <c r="E288" s="141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900</v>
      </c>
      <c r="D289" s="67" t="str">
        <f t="shared" si="5"/>
        <v>01002 20100</v>
      </c>
      <c r="E289" s="141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900</v>
      </c>
      <c r="D290" s="67" t="str">
        <f t="shared" si="5"/>
        <v>01002 20100</v>
      </c>
      <c r="E290" s="141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900</v>
      </c>
      <c r="D291" s="67" t="str">
        <f t="shared" si="5"/>
        <v>01002 20100</v>
      </c>
      <c r="E291" s="141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900</v>
      </c>
      <c r="D292" s="67" t="str">
        <f t="shared" si="5"/>
        <v>01002 20100</v>
      </c>
      <c r="E292" s="141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900</v>
      </c>
      <c r="D293" s="67" t="str">
        <f t="shared" si="5"/>
        <v>01002 20100</v>
      </c>
      <c r="E293" s="141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900</v>
      </c>
      <c r="D294" s="67" t="str">
        <f t="shared" si="5"/>
        <v>01002 20100</v>
      </c>
      <c r="E294" s="141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900</v>
      </c>
      <c r="D295" s="67" t="str">
        <f t="shared" si="5"/>
        <v>01002 20100</v>
      </c>
      <c r="E295" s="141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900</v>
      </c>
      <c r="D296" s="67" t="str">
        <f t="shared" si="5"/>
        <v>01002 20100</v>
      </c>
      <c r="E296" s="141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900</v>
      </c>
      <c r="D297" s="67" t="str">
        <f t="shared" si="5"/>
        <v>01002 20100</v>
      </c>
      <c r="E297" s="141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900</v>
      </c>
      <c r="D298" s="67" t="str">
        <f t="shared" si="5"/>
        <v>01002 20100</v>
      </c>
      <c r="E298" s="141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900</v>
      </c>
      <c r="D299" s="67" t="str">
        <f t="shared" si="5"/>
        <v>01002 20100</v>
      </c>
      <c r="E299" s="141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900</v>
      </c>
      <c r="D300" s="67" t="str">
        <f t="shared" si="5"/>
        <v>01002 20100</v>
      </c>
      <c r="E300" s="141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900</v>
      </c>
      <c r="D301" s="67" t="str">
        <f t="shared" si="5"/>
        <v>01002 20100</v>
      </c>
      <c r="E301" s="141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900</v>
      </c>
      <c r="D302" s="67" t="str">
        <f t="shared" si="5"/>
        <v>01002 20100</v>
      </c>
      <c r="E302" s="141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900</v>
      </c>
      <c r="D303" s="67" t="str">
        <f t="shared" si="5"/>
        <v>01002 20100</v>
      </c>
      <c r="E303" s="141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900</v>
      </c>
      <c r="D304" s="67" t="str">
        <f t="shared" si="5"/>
        <v>01002 20100</v>
      </c>
      <c r="E304" s="141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900</v>
      </c>
      <c r="D305" s="71"/>
      <c r="E305" s="142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900</v>
      </c>
      <c r="D306" s="71"/>
      <c r="E306" s="142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900</v>
      </c>
      <c r="D307" s="76" t="s">
        <v>16</v>
      </c>
      <c r="E307" s="142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900</v>
      </c>
      <c r="D308" s="76">
        <v>120</v>
      </c>
      <c r="E308" s="142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900</v>
      </c>
      <c r="D309" s="71" t="str">
        <f t="shared" ref="D309:D324" si="6">C309</f>
        <v>01002 20100</v>
      </c>
      <c r="E309" s="142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900</v>
      </c>
      <c r="D310" s="71" t="str">
        <f t="shared" si="6"/>
        <v>01002 20100</v>
      </c>
      <c r="E310" s="142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900</v>
      </c>
      <c r="D311" s="71" t="str">
        <f t="shared" si="6"/>
        <v>01002 20100</v>
      </c>
      <c r="E311" s="142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900</v>
      </c>
      <c r="D312" s="71" t="str">
        <f t="shared" si="6"/>
        <v>01002 20100</v>
      </c>
      <c r="E312" s="142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900</v>
      </c>
      <c r="D313" s="71" t="str">
        <f t="shared" si="6"/>
        <v>01002 20100</v>
      </c>
      <c r="E313" s="142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900</v>
      </c>
      <c r="D314" s="71" t="str">
        <f t="shared" si="6"/>
        <v>01002 20100</v>
      </c>
      <c r="E314" s="142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900</v>
      </c>
      <c r="D315" s="71" t="str">
        <f t="shared" si="6"/>
        <v>01002 20100</v>
      </c>
      <c r="E315" s="142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900</v>
      </c>
      <c r="D316" s="71" t="str">
        <f t="shared" si="6"/>
        <v>01002 20100</v>
      </c>
      <c r="E316" s="142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900</v>
      </c>
      <c r="D317" s="71" t="str">
        <f t="shared" si="6"/>
        <v>01002 20100</v>
      </c>
      <c r="E317" s="142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900</v>
      </c>
      <c r="D318" s="71" t="str">
        <f t="shared" si="6"/>
        <v>01002 20100</v>
      </c>
      <c r="E318" s="142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900</v>
      </c>
      <c r="D319" s="71" t="str">
        <f t="shared" si="6"/>
        <v>01002 20100</v>
      </c>
      <c r="E319" s="142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900</v>
      </c>
      <c r="D320" s="71" t="str">
        <f t="shared" si="6"/>
        <v>01002 20100</v>
      </c>
      <c r="E320" s="142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900</v>
      </c>
      <c r="D321" s="71" t="str">
        <f t="shared" si="6"/>
        <v>01002 20100</v>
      </c>
      <c r="E321" s="142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900</v>
      </c>
      <c r="D322" s="71" t="str">
        <f t="shared" si="6"/>
        <v>01002 20100</v>
      </c>
      <c r="E322" s="142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900</v>
      </c>
      <c r="D323" s="71" t="str">
        <f t="shared" si="6"/>
        <v>01002 20100</v>
      </c>
      <c r="E323" s="142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900</v>
      </c>
      <c r="D324" s="71" t="str">
        <f t="shared" si="6"/>
        <v>01002 20100</v>
      </c>
      <c r="E324" s="142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900</v>
      </c>
      <c r="D325" s="76">
        <v>121</v>
      </c>
      <c r="E325" s="142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900</v>
      </c>
      <c r="D326" s="71"/>
      <c r="E326" s="142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900</v>
      </c>
      <c r="D327" s="76" t="s">
        <v>27</v>
      </c>
      <c r="E327" s="142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900</v>
      </c>
      <c r="D328" s="76" t="s">
        <v>29</v>
      </c>
      <c r="E328" s="142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900</v>
      </c>
      <c r="D329" s="76" t="s">
        <v>33</v>
      </c>
      <c r="E329" s="142">
        <v>36.200000000000003</v>
      </c>
    </row>
    <row r="330" spans="1:5" s="7" customFormat="1" ht="15.75" outlineLevel="7">
      <c r="A330" s="38" t="s">
        <v>1125</v>
      </c>
      <c r="B330" s="69" t="s">
        <v>40</v>
      </c>
      <c r="C330" s="72" t="s">
        <v>900</v>
      </c>
      <c r="D330" s="76" t="s">
        <v>1124</v>
      </c>
      <c r="E330" s="142">
        <v>1840.5</v>
      </c>
    </row>
    <row r="331" spans="1:5" s="7" customFormat="1" ht="15.75" outlineLevel="7">
      <c r="A331" s="38" t="s">
        <v>112</v>
      </c>
      <c r="B331" s="69" t="s">
        <v>40</v>
      </c>
      <c r="C331" s="72" t="s">
        <v>900</v>
      </c>
      <c r="D331" s="76" t="s">
        <v>1057</v>
      </c>
      <c r="E331" s="142">
        <f>E332</f>
        <v>0</v>
      </c>
    </row>
    <row r="332" spans="1:5" s="7" customFormat="1" ht="22.5" outlineLevel="7">
      <c r="A332" s="136" t="s">
        <v>807</v>
      </c>
      <c r="B332" s="69" t="s">
        <v>40</v>
      </c>
      <c r="C332" s="72" t="s">
        <v>900</v>
      </c>
      <c r="D332" s="76" t="s">
        <v>658</v>
      </c>
      <c r="E332" s="142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900</v>
      </c>
      <c r="D333" s="76" t="s">
        <v>48</v>
      </c>
      <c r="E333" s="142">
        <f>E334+E335</f>
        <v>5.5</v>
      </c>
    </row>
    <row r="334" spans="1:5" s="7" customFormat="1" ht="15.75" outlineLevel="7">
      <c r="A334" s="38" t="s">
        <v>651</v>
      </c>
      <c r="B334" s="69" t="s">
        <v>40</v>
      </c>
      <c r="C334" s="72" t="s">
        <v>900</v>
      </c>
      <c r="D334" s="76" t="s">
        <v>50</v>
      </c>
      <c r="E334" s="142">
        <v>5.5</v>
      </c>
    </row>
    <row r="335" spans="1:5" s="7" customFormat="1" ht="15.75" outlineLevel="7">
      <c r="A335" s="38" t="s">
        <v>808</v>
      </c>
      <c r="B335" s="69" t="s">
        <v>40</v>
      </c>
      <c r="C335" s="72" t="s">
        <v>900</v>
      </c>
      <c r="D335" s="76" t="s">
        <v>657</v>
      </c>
      <c r="E335" s="142"/>
    </row>
    <row r="336" spans="1:5" s="7" customFormat="1" ht="22.5" outlineLevel="7">
      <c r="A336" s="64" t="s">
        <v>890</v>
      </c>
      <c r="B336" s="66" t="s">
        <v>70</v>
      </c>
      <c r="C336" s="86"/>
      <c r="D336" s="87"/>
      <c r="E336" s="141">
        <f>E337</f>
        <v>120</v>
      </c>
    </row>
    <row r="337" spans="1:5" s="7" customFormat="1" ht="15.75" hidden="1" outlineLevel="7">
      <c r="A337" s="38" t="s">
        <v>69</v>
      </c>
      <c r="B337" s="69" t="s">
        <v>70</v>
      </c>
      <c r="C337" s="72" t="s">
        <v>71</v>
      </c>
      <c r="D337" s="76"/>
      <c r="E337" s="142">
        <f>E338</f>
        <v>120</v>
      </c>
    </row>
    <row r="338" spans="1:5" s="7" customFormat="1" ht="15.75" outlineLevel="7">
      <c r="A338" s="73" t="s">
        <v>628</v>
      </c>
      <c r="B338" s="69" t="s">
        <v>70</v>
      </c>
      <c r="C338" s="72" t="s">
        <v>629</v>
      </c>
      <c r="D338" s="76"/>
      <c r="E338" s="142">
        <f>E339</f>
        <v>120</v>
      </c>
    </row>
    <row r="339" spans="1:5" s="7" customFormat="1" ht="15.75" outlineLevel="7">
      <c r="A339" s="73" t="s">
        <v>903</v>
      </c>
      <c r="B339" s="69" t="s">
        <v>70</v>
      </c>
      <c r="C339" s="125" t="s">
        <v>902</v>
      </c>
      <c r="D339" s="76"/>
      <c r="E339" s="142">
        <f>E340</f>
        <v>120</v>
      </c>
    </row>
    <row r="340" spans="1:5" s="7" customFormat="1" ht="15.75" outlineLevel="1">
      <c r="A340" s="38" t="s">
        <v>45</v>
      </c>
      <c r="B340" s="69" t="s">
        <v>70</v>
      </c>
      <c r="C340" s="125" t="s">
        <v>848</v>
      </c>
      <c r="D340" s="76">
        <v>800</v>
      </c>
      <c r="E340" s="142">
        <f>E525</f>
        <v>120</v>
      </c>
    </row>
    <row r="341" spans="1:5" s="7" customFormat="1" ht="15.75" hidden="1" outlineLevel="2">
      <c r="A341" s="64" t="s">
        <v>84</v>
      </c>
      <c r="B341" s="69" t="s">
        <v>83</v>
      </c>
      <c r="C341" s="125" t="s">
        <v>609</v>
      </c>
      <c r="D341" s="71" t="str">
        <f t="shared" ref="D341:D404" si="7">C341</f>
        <v>0100400</v>
      </c>
      <c r="E341" s="142">
        <v>350000</v>
      </c>
    </row>
    <row r="342" spans="1:5" s="7" customFormat="1" ht="15.75" hidden="1" outlineLevel="3">
      <c r="A342" s="64" t="s">
        <v>85</v>
      </c>
      <c r="B342" s="69" t="s">
        <v>83</v>
      </c>
      <c r="C342" s="125" t="s">
        <v>609</v>
      </c>
      <c r="D342" s="71" t="str">
        <f t="shared" si="7"/>
        <v>0100400</v>
      </c>
      <c r="E342" s="142">
        <v>350000</v>
      </c>
    </row>
    <row r="343" spans="1:5" s="7" customFormat="1" ht="22.5" hidden="1" outlineLevel="4">
      <c r="A343" s="64" t="s">
        <v>86</v>
      </c>
      <c r="B343" s="69" t="s">
        <v>83</v>
      </c>
      <c r="C343" s="125" t="s">
        <v>609</v>
      </c>
      <c r="D343" s="71" t="str">
        <f t="shared" si="7"/>
        <v>0100400</v>
      </c>
      <c r="E343" s="142">
        <v>350000</v>
      </c>
    </row>
    <row r="344" spans="1:5" s="7" customFormat="1" ht="33.75" hidden="1" outlineLevel="5">
      <c r="A344" s="64" t="s">
        <v>15</v>
      </c>
      <c r="B344" s="69" t="s">
        <v>83</v>
      </c>
      <c r="C344" s="125" t="s">
        <v>609</v>
      </c>
      <c r="D344" s="71" t="str">
        <f t="shared" si="7"/>
        <v>0100400</v>
      </c>
      <c r="E344" s="142">
        <v>350000</v>
      </c>
    </row>
    <row r="345" spans="1:5" s="7" customFormat="1" ht="15.75" hidden="1" outlineLevel="6">
      <c r="A345" s="64" t="s">
        <v>17</v>
      </c>
      <c r="B345" s="69" t="s">
        <v>83</v>
      </c>
      <c r="C345" s="125" t="s">
        <v>609</v>
      </c>
      <c r="D345" s="71" t="str">
        <f t="shared" si="7"/>
        <v>0100400</v>
      </c>
      <c r="E345" s="142">
        <v>350000</v>
      </c>
    </row>
    <row r="346" spans="1:5" s="7" customFormat="1" ht="15.75" hidden="1" outlineLevel="7">
      <c r="A346" s="38" t="s">
        <v>19</v>
      </c>
      <c r="B346" s="69" t="s">
        <v>83</v>
      </c>
      <c r="C346" s="125" t="s">
        <v>609</v>
      </c>
      <c r="D346" s="71" t="str">
        <f t="shared" si="7"/>
        <v>0100400</v>
      </c>
      <c r="E346" s="142">
        <v>350000</v>
      </c>
    </row>
    <row r="347" spans="1:5" s="7" customFormat="1" ht="15.75" hidden="1" outlineLevel="7">
      <c r="A347" s="38" t="s">
        <v>24</v>
      </c>
      <c r="B347" s="69" t="s">
        <v>83</v>
      </c>
      <c r="C347" s="125" t="s">
        <v>609</v>
      </c>
      <c r="D347" s="71" t="str">
        <f t="shared" si="7"/>
        <v>0100400</v>
      </c>
      <c r="E347" s="142">
        <v>350000</v>
      </c>
    </row>
    <row r="348" spans="1:5" s="7" customFormat="1" ht="15.75" hidden="1" outlineLevel="5">
      <c r="A348" s="64" t="s">
        <v>26</v>
      </c>
      <c r="B348" s="69" t="s">
        <v>83</v>
      </c>
      <c r="C348" s="125" t="s">
        <v>609</v>
      </c>
      <c r="D348" s="71" t="str">
        <f t="shared" si="7"/>
        <v>0100400</v>
      </c>
      <c r="E348" s="142">
        <v>350000</v>
      </c>
    </row>
    <row r="349" spans="1:5" s="7" customFormat="1" ht="15.75" hidden="1" outlineLevel="6">
      <c r="A349" s="64" t="s">
        <v>28</v>
      </c>
      <c r="B349" s="69" t="s">
        <v>83</v>
      </c>
      <c r="C349" s="125" t="s">
        <v>609</v>
      </c>
      <c r="D349" s="71" t="str">
        <f t="shared" si="7"/>
        <v>0100400</v>
      </c>
      <c r="E349" s="142">
        <v>350000</v>
      </c>
    </row>
    <row r="350" spans="1:5" s="7" customFormat="1" ht="15.75" hidden="1" outlineLevel="7">
      <c r="A350" s="38" t="s">
        <v>30</v>
      </c>
      <c r="B350" s="69" t="s">
        <v>83</v>
      </c>
      <c r="C350" s="125" t="s">
        <v>609</v>
      </c>
      <c r="D350" s="71" t="str">
        <f t="shared" si="7"/>
        <v>0100400</v>
      </c>
      <c r="E350" s="142">
        <v>350000</v>
      </c>
    </row>
    <row r="351" spans="1:5" s="7" customFormat="1" ht="15.75" hidden="1" outlineLevel="7">
      <c r="A351" s="38" t="s">
        <v>87</v>
      </c>
      <c r="B351" s="69" t="s">
        <v>83</v>
      </c>
      <c r="C351" s="125" t="s">
        <v>609</v>
      </c>
      <c r="D351" s="71" t="str">
        <f t="shared" si="7"/>
        <v>0100400</v>
      </c>
      <c r="E351" s="142">
        <v>350000</v>
      </c>
    </row>
    <row r="352" spans="1:5" s="7" customFormat="1" ht="15.75" hidden="1" outlineLevel="7">
      <c r="A352" s="38" t="s">
        <v>32</v>
      </c>
      <c r="B352" s="69" t="s">
        <v>83</v>
      </c>
      <c r="C352" s="125" t="s">
        <v>609</v>
      </c>
      <c r="D352" s="71" t="str">
        <f t="shared" si="7"/>
        <v>0100400</v>
      </c>
      <c r="E352" s="142">
        <v>350000</v>
      </c>
    </row>
    <row r="353" spans="1:5" s="7" customFormat="1" ht="22.5" hidden="1" outlineLevel="4">
      <c r="A353" s="64" t="s">
        <v>88</v>
      </c>
      <c r="B353" s="69" t="s">
        <v>83</v>
      </c>
      <c r="C353" s="125" t="s">
        <v>609</v>
      </c>
      <c r="D353" s="71" t="str">
        <f t="shared" si="7"/>
        <v>0100400</v>
      </c>
      <c r="E353" s="142">
        <v>350000</v>
      </c>
    </row>
    <row r="354" spans="1:5" s="7" customFormat="1" ht="33.75" hidden="1" outlineLevel="5">
      <c r="A354" s="64" t="s">
        <v>15</v>
      </c>
      <c r="B354" s="69" t="s">
        <v>83</v>
      </c>
      <c r="C354" s="125" t="s">
        <v>609</v>
      </c>
      <c r="D354" s="71" t="str">
        <f t="shared" si="7"/>
        <v>0100400</v>
      </c>
      <c r="E354" s="142">
        <v>350000</v>
      </c>
    </row>
    <row r="355" spans="1:5" s="7" customFormat="1" ht="15.75" hidden="1" outlineLevel="6">
      <c r="A355" s="64" t="s">
        <v>17</v>
      </c>
      <c r="B355" s="69" t="s">
        <v>83</v>
      </c>
      <c r="C355" s="125" t="s">
        <v>609</v>
      </c>
      <c r="D355" s="71" t="str">
        <f t="shared" si="7"/>
        <v>0100400</v>
      </c>
      <c r="E355" s="142">
        <v>350000</v>
      </c>
    </row>
    <row r="356" spans="1:5" s="7" customFormat="1" ht="15.75" hidden="1" outlineLevel="7">
      <c r="A356" s="38" t="s">
        <v>19</v>
      </c>
      <c r="B356" s="69" t="s">
        <v>83</v>
      </c>
      <c r="C356" s="125" t="s">
        <v>609</v>
      </c>
      <c r="D356" s="71" t="str">
        <f t="shared" si="7"/>
        <v>0100400</v>
      </c>
      <c r="E356" s="142">
        <v>350000</v>
      </c>
    </row>
    <row r="357" spans="1:5" s="7" customFormat="1" ht="22.5" hidden="1" outlineLevel="2">
      <c r="A357" s="64" t="s">
        <v>12</v>
      </c>
      <c r="B357" s="69" t="s">
        <v>83</v>
      </c>
      <c r="C357" s="125" t="s">
        <v>609</v>
      </c>
      <c r="D357" s="71" t="str">
        <f t="shared" si="7"/>
        <v>0100400</v>
      </c>
      <c r="E357" s="142">
        <v>350000</v>
      </c>
    </row>
    <row r="358" spans="1:5" s="7" customFormat="1" ht="22.5" hidden="1" outlineLevel="3">
      <c r="A358" s="64" t="s">
        <v>53</v>
      </c>
      <c r="B358" s="69" t="s">
        <v>83</v>
      </c>
      <c r="C358" s="125" t="s">
        <v>609</v>
      </c>
      <c r="D358" s="71" t="str">
        <f t="shared" si="7"/>
        <v>0100400</v>
      </c>
      <c r="E358" s="142">
        <v>350000</v>
      </c>
    </row>
    <row r="359" spans="1:5" s="7" customFormat="1" ht="33.75" hidden="1" outlineLevel="5">
      <c r="A359" s="64" t="s">
        <v>15</v>
      </c>
      <c r="B359" s="69" t="s">
        <v>83</v>
      </c>
      <c r="C359" s="125" t="s">
        <v>609</v>
      </c>
      <c r="D359" s="71" t="str">
        <f t="shared" si="7"/>
        <v>0100400</v>
      </c>
      <c r="E359" s="142">
        <v>350000</v>
      </c>
    </row>
    <row r="360" spans="1:5" s="7" customFormat="1" ht="15.75" hidden="1" outlineLevel="6">
      <c r="A360" s="64" t="s">
        <v>17</v>
      </c>
      <c r="B360" s="69" t="s">
        <v>83</v>
      </c>
      <c r="C360" s="125" t="s">
        <v>609</v>
      </c>
      <c r="D360" s="71" t="str">
        <f t="shared" si="7"/>
        <v>0100400</v>
      </c>
      <c r="E360" s="142">
        <v>350000</v>
      </c>
    </row>
    <row r="361" spans="1:5" s="7" customFormat="1" ht="15.75" hidden="1" outlineLevel="7">
      <c r="A361" s="38" t="s">
        <v>19</v>
      </c>
      <c r="B361" s="69" t="s">
        <v>83</v>
      </c>
      <c r="C361" s="125" t="s">
        <v>609</v>
      </c>
      <c r="D361" s="71" t="str">
        <f t="shared" si="7"/>
        <v>0100400</v>
      </c>
      <c r="E361" s="142">
        <v>350000</v>
      </c>
    </row>
    <row r="362" spans="1:5" s="7" customFormat="1" ht="15.75" hidden="1" outlineLevel="3">
      <c r="A362" s="64" t="s">
        <v>23</v>
      </c>
      <c r="B362" s="69" t="s">
        <v>83</v>
      </c>
      <c r="C362" s="125" t="s">
        <v>609</v>
      </c>
      <c r="D362" s="71" t="str">
        <f t="shared" si="7"/>
        <v>0100400</v>
      </c>
      <c r="E362" s="142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25" t="s">
        <v>609</v>
      </c>
      <c r="D363" s="71" t="str">
        <f t="shared" si="7"/>
        <v>0100400</v>
      </c>
      <c r="E363" s="142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25" t="s">
        <v>609</v>
      </c>
      <c r="D364" s="71" t="str">
        <f t="shared" si="7"/>
        <v>0100400</v>
      </c>
      <c r="E364" s="142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25" t="s">
        <v>609</v>
      </c>
      <c r="D365" s="71" t="str">
        <f t="shared" si="7"/>
        <v>0100400</v>
      </c>
      <c r="E365" s="142">
        <v>350000</v>
      </c>
    </row>
    <row r="366" spans="1:5" s="7" customFormat="1" ht="15.75" hidden="1" outlineLevel="7">
      <c r="A366" s="38" t="s">
        <v>24</v>
      </c>
      <c r="B366" s="69" t="s">
        <v>83</v>
      </c>
      <c r="C366" s="125" t="s">
        <v>609</v>
      </c>
      <c r="D366" s="71" t="str">
        <f t="shared" si="7"/>
        <v>0100400</v>
      </c>
      <c r="E366" s="142">
        <v>350000</v>
      </c>
    </row>
    <row r="367" spans="1:5" s="7" customFormat="1" ht="15.75" hidden="1" outlineLevel="5">
      <c r="A367" s="64" t="s">
        <v>26</v>
      </c>
      <c r="B367" s="69" t="s">
        <v>83</v>
      </c>
      <c r="C367" s="125" t="s">
        <v>609</v>
      </c>
      <c r="D367" s="71" t="str">
        <f t="shared" si="7"/>
        <v>0100400</v>
      </c>
      <c r="E367" s="142">
        <v>350000</v>
      </c>
    </row>
    <row r="368" spans="1:5" s="7" customFormat="1" ht="15.75" hidden="1" outlineLevel="6">
      <c r="A368" s="64" t="s">
        <v>28</v>
      </c>
      <c r="B368" s="69" t="s">
        <v>83</v>
      </c>
      <c r="C368" s="125" t="s">
        <v>609</v>
      </c>
      <c r="D368" s="71" t="str">
        <f t="shared" si="7"/>
        <v>0100400</v>
      </c>
      <c r="E368" s="142">
        <v>350000</v>
      </c>
    </row>
    <row r="369" spans="1:5" s="7" customFormat="1" ht="15.75" hidden="1" outlineLevel="7">
      <c r="A369" s="38" t="s">
        <v>30</v>
      </c>
      <c r="B369" s="69" t="s">
        <v>83</v>
      </c>
      <c r="C369" s="125" t="s">
        <v>609</v>
      </c>
      <c r="D369" s="71" t="str">
        <f t="shared" si="7"/>
        <v>0100400</v>
      </c>
      <c r="E369" s="142">
        <v>350000</v>
      </c>
    </row>
    <row r="370" spans="1:5" s="7" customFormat="1" ht="15.75" hidden="1" outlineLevel="7">
      <c r="A370" s="38" t="s">
        <v>87</v>
      </c>
      <c r="B370" s="69" t="s">
        <v>83</v>
      </c>
      <c r="C370" s="125" t="s">
        <v>609</v>
      </c>
      <c r="D370" s="71" t="str">
        <f t="shared" si="7"/>
        <v>0100400</v>
      </c>
      <c r="E370" s="142">
        <v>350000</v>
      </c>
    </row>
    <row r="371" spans="1:5" s="7" customFormat="1" ht="15.75" hidden="1" outlineLevel="7">
      <c r="A371" s="38" t="s">
        <v>32</v>
      </c>
      <c r="B371" s="69" t="s">
        <v>83</v>
      </c>
      <c r="C371" s="125" t="s">
        <v>609</v>
      </c>
      <c r="D371" s="71" t="str">
        <f t="shared" si="7"/>
        <v>0100400</v>
      </c>
      <c r="E371" s="142">
        <v>350000</v>
      </c>
    </row>
    <row r="372" spans="1:5" s="7" customFormat="1" ht="15.75" hidden="1" outlineLevel="5">
      <c r="A372" s="64" t="s">
        <v>45</v>
      </c>
      <c r="B372" s="69" t="s">
        <v>83</v>
      </c>
      <c r="C372" s="125" t="s">
        <v>609</v>
      </c>
      <c r="D372" s="71" t="str">
        <f t="shared" si="7"/>
        <v>0100400</v>
      </c>
      <c r="E372" s="142">
        <v>350000</v>
      </c>
    </row>
    <row r="373" spans="1:5" s="7" customFormat="1" ht="15.75" hidden="1" outlineLevel="6">
      <c r="A373" s="64" t="s">
        <v>47</v>
      </c>
      <c r="B373" s="69" t="s">
        <v>83</v>
      </c>
      <c r="C373" s="125" t="s">
        <v>609</v>
      </c>
      <c r="D373" s="71" t="str">
        <f t="shared" si="7"/>
        <v>0100400</v>
      </c>
      <c r="E373" s="142">
        <v>350000</v>
      </c>
    </row>
    <row r="374" spans="1:5" s="7" customFormat="1" ht="15.75" hidden="1" outlineLevel="7">
      <c r="A374" s="38" t="s">
        <v>54</v>
      </c>
      <c r="B374" s="69" t="s">
        <v>83</v>
      </c>
      <c r="C374" s="125" t="s">
        <v>609</v>
      </c>
      <c r="D374" s="71" t="str">
        <f t="shared" si="7"/>
        <v>0100400</v>
      </c>
      <c r="E374" s="142">
        <v>350000</v>
      </c>
    </row>
    <row r="375" spans="1:5" s="7" customFormat="1" ht="15.75" hidden="1" outlineLevel="7">
      <c r="A375" s="38" t="s">
        <v>49</v>
      </c>
      <c r="B375" s="69" t="s">
        <v>83</v>
      </c>
      <c r="C375" s="125" t="s">
        <v>609</v>
      </c>
      <c r="D375" s="71" t="str">
        <f t="shared" si="7"/>
        <v>0100400</v>
      </c>
      <c r="E375" s="142">
        <v>350000</v>
      </c>
    </row>
    <row r="376" spans="1:5" s="7" customFormat="1" ht="22.5" hidden="1" outlineLevel="3">
      <c r="A376" s="64" t="s">
        <v>89</v>
      </c>
      <c r="B376" s="69" t="s">
        <v>83</v>
      </c>
      <c r="C376" s="125" t="s">
        <v>609</v>
      </c>
      <c r="D376" s="71" t="str">
        <f t="shared" si="7"/>
        <v>0100400</v>
      </c>
      <c r="E376" s="142">
        <v>350000</v>
      </c>
    </row>
    <row r="377" spans="1:5" s="7" customFormat="1" ht="15.75" hidden="1" outlineLevel="5">
      <c r="A377" s="64" t="s">
        <v>26</v>
      </c>
      <c r="B377" s="69" t="s">
        <v>83</v>
      </c>
      <c r="C377" s="125" t="s">
        <v>609</v>
      </c>
      <c r="D377" s="71" t="str">
        <f t="shared" si="7"/>
        <v>0100400</v>
      </c>
      <c r="E377" s="142">
        <v>350000</v>
      </c>
    </row>
    <row r="378" spans="1:5" s="7" customFormat="1" ht="15.75" hidden="1" outlineLevel="6">
      <c r="A378" s="64" t="s">
        <v>28</v>
      </c>
      <c r="B378" s="69" t="s">
        <v>83</v>
      </c>
      <c r="C378" s="125" t="s">
        <v>609</v>
      </c>
      <c r="D378" s="71" t="str">
        <f t="shared" si="7"/>
        <v>0100400</v>
      </c>
      <c r="E378" s="142">
        <v>350000</v>
      </c>
    </row>
    <row r="379" spans="1:5" s="7" customFormat="1" ht="15.75" hidden="1" outlineLevel="7">
      <c r="A379" s="38" t="s">
        <v>32</v>
      </c>
      <c r="B379" s="69" t="s">
        <v>83</v>
      </c>
      <c r="C379" s="125" t="s">
        <v>609</v>
      </c>
      <c r="D379" s="71" t="str">
        <f t="shared" si="7"/>
        <v>0100400</v>
      </c>
      <c r="E379" s="142">
        <v>350000</v>
      </c>
    </row>
    <row r="380" spans="1:5" s="7" customFormat="1" ht="22.5" hidden="1" outlineLevel="3">
      <c r="A380" s="64" t="s">
        <v>90</v>
      </c>
      <c r="B380" s="69" t="s">
        <v>83</v>
      </c>
      <c r="C380" s="125" t="s">
        <v>609</v>
      </c>
      <c r="D380" s="71" t="str">
        <f t="shared" si="7"/>
        <v>0100400</v>
      </c>
      <c r="E380" s="142">
        <v>350000</v>
      </c>
    </row>
    <row r="381" spans="1:5" s="7" customFormat="1" ht="15.75" hidden="1" outlineLevel="4">
      <c r="A381" s="64" t="s">
        <v>91</v>
      </c>
      <c r="B381" s="69" t="s">
        <v>83</v>
      </c>
      <c r="C381" s="125" t="s">
        <v>609</v>
      </c>
      <c r="D381" s="71" t="str">
        <f t="shared" si="7"/>
        <v>0100400</v>
      </c>
      <c r="E381" s="142">
        <v>350000</v>
      </c>
    </row>
    <row r="382" spans="1:5" s="7" customFormat="1" ht="33.75" hidden="1" outlineLevel="5">
      <c r="A382" s="64" t="s">
        <v>15</v>
      </c>
      <c r="B382" s="69" t="s">
        <v>83</v>
      </c>
      <c r="C382" s="125" t="s">
        <v>609</v>
      </c>
      <c r="D382" s="71" t="str">
        <f t="shared" si="7"/>
        <v>0100400</v>
      </c>
      <c r="E382" s="142">
        <v>350000</v>
      </c>
    </row>
    <row r="383" spans="1:5" s="7" customFormat="1" ht="15.75" hidden="1" outlineLevel="6">
      <c r="A383" s="64" t="s">
        <v>17</v>
      </c>
      <c r="B383" s="69" t="s">
        <v>83</v>
      </c>
      <c r="C383" s="125" t="s">
        <v>609</v>
      </c>
      <c r="D383" s="71" t="str">
        <f t="shared" si="7"/>
        <v>0100400</v>
      </c>
      <c r="E383" s="142">
        <v>350000</v>
      </c>
    </row>
    <row r="384" spans="1:5" s="7" customFormat="1" ht="15.75" hidden="1" outlineLevel="7">
      <c r="A384" s="38" t="s">
        <v>19</v>
      </c>
      <c r="B384" s="69" t="s">
        <v>83</v>
      </c>
      <c r="C384" s="125" t="s">
        <v>609</v>
      </c>
      <c r="D384" s="71" t="str">
        <f t="shared" si="7"/>
        <v>0100400</v>
      </c>
      <c r="E384" s="142">
        <v>350000</v>
      </c>
    </row>
    <row r="385" spans="1:5" s="7" customFormat="1" ht="22.5" hidden="1" outlineLevel="4">
      <c r="A385" s="64" t="s">
        <v>92</v>
      </c>
      <c r="B385" s="69" t="s">
        <v>83</v>
      </c>
      <c r="C385" s="125" t="s">
        <v>609</v>
      </c>
      <c r="D385" s="71" t="str">
        <f t="shared" si="7"/>
        <v>0100400</v>
      </c>
      <c r="E385" s="142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25" t="s">
        <v>609</v>
      </c>
      <c r="D386" s="71" t="str">
        <f t="shared" si="7"/>
        <v>0100400</v>
      </c>
      <c r="E386" s="142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25" t="s">
        <v>609</v>
      </c>
      <c r="D387" s="71" t="str">
        <f t="shared" si="7"/>
        <v>0100400</v>
      </c>
      <c r="E387" s="142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25" t="s">
        <v>609</v>
      </c>
      <c r="D388" s="71" t="str">
        <f t="shared" si="7"/>
        <v>0100400</v>
      </c>
      <c r="E388" s="142">
        <v>350000</v>
      </c>
    </row>
    <row r="389" spans="1:5" s="7" customFormat="1" ht="15.75" hidden="1" outlineLevel="7">
      <c r="A389" s="38" t="s">
        <v>24</v>
      </c>
      <c r="B389" s="69" t="s">
        <v>83</v>
      </c>
      <c r="C389" s="125" t="s">
        <v>609</v>
      </c>
      <c r="D389" s="71" t="str">
        <f t="shared" si="7"/>
        <v>0100400</v>
      </c>
      <c r="E389" s="142">
        <v>350000</v>
      </c>
    </row>
    <row r="390" spans="1:5" s="7" customFormat="1" ht="15.75" hidden="1" outlineLevel="5">
      <c r="A390" s="64" t="s">
        <v>26</v>
      </c>
      <c r="B390" s="69" t="s">
        <v>83</v>
      </c>
      <c r="C390" s="125" t="s">
        <v>609</v>
      </c>
      <c r="D390" s="71" t="str">
        <f t="shared" si="7"/>
        <v>0100400</v>
      </c>
      <c r="E390" s="142">
        <v>350000</v>
      </c>
    </row>
    <row r="391" spans="1:5" s="7" customFormat="1" ht="15.75" hidden="1" outlineLevel="6">
      <c r="A391" s="64" t="s">
        <v>28</v>
      </c>
      <c r="B391" s="69" t="s">
        <v>83</v>
      </c>
      <c r="C391" s="125" t="s">
        <v>609</v>
      </c>
      <c r="D391" s="71" t="str">
        <f t="shared" si="7"/>
        <v>0100400</v>
      </c>
      <c r="E391" s="142">
        <v>350000</v>
      </c>
    </row>
    <row r="392" spans="1:5" s="7" customFormat="1" ht="15.75" hidden="1" outlineLevel="7">
      <c r="A392" s="38" t="s">
        <v>30</v>
      </c>
      <c r="B392" s="69" t="s">
        <v>83</v>
      </c>
      <c r="C392" s="125" t="s">
        <v>609</v>
      </c>
      <c r="D392" s="71" t="str">
        <f t="shared" si="7"/>
        <v>0100400</v>
      </c>
      <c r="E392" s="142">
        <v>350000</v>
      </c>
    </row>
    <row r="393" spans="1:5" s="7" customFormat="1" ht="15.75" hidden="1" outlineLevel="7">
      <c r="A393" s="38" t="s">
        <v>32</v>
      </c>
      <c r="B393" s="69" t="s">
        <v>83</v>
      </c>
      <c r="C393" s="125" t="s">
        <v>609</v>
      </c>
      <c r="D393" s="71" t="str">
        <f t="shared" si="7"/>
        <v>0100400</v>
      </c>
      <c r="E393" s="142">
        <v>350000</v>
      </c>
    </row>
    <row r="394" spans="1:5" s="7" customFormat="1" ht="22.5" hidden="1" outlineLevel="3">
      <c r="A394" s="64" t="s">
        <v>93</v>
      </c>
      <c r="B394" s="69" t="s">
        <v>83</v>
      </c>
      <c r="C394" s="125" t="s">
        <v>609</v>
      </c>
      <c r="D394" s="71" t="str">
        <f t="shared" si="7"/>
        <v>0100400</v>
      </c>
      <c r="E394" s="142">
        <v>350000</v>
      </c>
    </row>
    <row r="395" spans="1:5" s="7" customFormat="1" ht="15.75" hidden="1" outlineLevel="4">
      <c r="A395" s="64" t="s">
        <v>94</v>
      </c>
      <c r="B395" s="69" t="s">
        <v>83</v>
      </c>
      <c r="C395" s="125" t="s">
        <v>609</v>
      </c>
      <c r="D395" s="71" t="str">
        <f t="shared" si="7"/>
        <v>0100400</v>
      </c>
      <c r="E395" s="142">
        <v>350000</v>
      </c>
    </row>
    <row r="396" spans="1:5" s="7" customFormat="1" ht="33.75" hidden="1" outlineLevel="5">
      <c r="A396" s="64" t="s">
        <v>15</v>
      </c>
      <c r="B396" s="69" t="s">
        <v>83</v>
      </c>
      <c r="C396" s="125" t="s">
        <v>609</v>
      </c>
      <c r="D396" s="71" t="str">
        <f t="shared" si="7"/>
        <v>0100400</v>
      </c>
      <c r="E396" s="142">
        <v>350000</v>
      </c>
    </row>
    <row r="397" spans="1:5" s="7" customFormat="1" ht="15.75" hidden="1" outlineLevel="6">
      <c r="A397" s="64" t="s">
        <v>17</v>
      </c>
      <c r="B397" s="69" t="s">
        <v>83</v>
      </c>
      <c r="C397" s="125" t="s">
        <v>609</v>
      </c>
      <c r="D397" s="71" t="str">
        <f t="shared" si="7"/>
        <v>0100400</v>
      </c>
      <c r="E397" s="142">
        <v>350000</v>
      </c>
    </row>
    <row r="398" spans="1:5" s="7" customFormat="1" ht="15.75" hidden="1" outlineLevel="7">
      <c r="A398" s="38" t="s">
        <v>19</v>
      </c>
      <c r="B398" s="69" t="s">
        <v>83</v>
      </c>
      <c r="C398" s="125" t="s">
        <v>609</v>
      </c>
      <c r="D398" s="71" t="str">
        <f t="shared" si="7"/>
        <v>0100400</v>
      </c>
      <c r="E398" s="142">
        <v>350000</v>
      </c>
    </row>
    <row r="399" spans="1:5" s="7" customFormat="1" ht="22.5" hidden="1" outlineLevel="4">
      <c r="A399" s="64" t="s">
        <v>95</v>
      </c>
      <c r="B399" s="69" t="s">
        <v>83</v>
      </c>
      <c r="C399" s="125" t="s">
        <v>609</v>
      </c>
      <c r="D399" s="71" t="str">
        <f t="shared" si="7"/>
        <v>0100400</v>
      </c>
      <c r="E399" s="142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25" t="s">
        <v>609</v>
      </c>
      <c r="D400" s="71" t="str">
        <f t="shared" si="7"/>
        <v>0100400</v>
      </c>
      <c r="E400" s="142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25" t="s">
        <v>609</v>
      </c>
      <c r="D401" s="71" t="str">
        <f t="shared" si="7"/>
        <v>0100400</v>
      </c>
      <c r="E401" s="142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25" t="s">
        <v>609</v>
      </c>
      <c r="D402" s="71" t="str">
        <f t="shared" si="7"/>
        <v>0100400</v>
      </c>
      <c r="E402" s="142">
        <v>350000</v>
      </c>
    </row>
    <row r="403" spans="1:5" s="7" customFormat="1" ht="15.75" hidden="1" outlineLevel="7">
      <c r="A403" s="38" t="s">
        <v>24</v>
      </c>
      <c r="B403" s="69" t="s">
        <v>83</v>
      </c>
      <c r="C403" s="125" t="s">
        <v>609</v>
      </c>
      <c r="D403" s="71" t="str">
        <f t="shared" si="7"/>
        <v>0100400</v>
      </c>
      <c r="E403" s="142">
        <v>350000</v>
      </c>
    </row>
    <row r="404" spans="1:5" s="7" customFormat="1" ht="15.75" hidden="1" outlineLevel="5">
      <c r="A404" s="64" t="s">
        <v>26</v>
      </c>
      <c r="B404" s="69" t="s">
        <v>83</v>
      </c>
      <c r="C404" s="125" t="s">
        <v>609</v>
      </c>
      <c r="D404" s="71" t="str">
        <f t="shared" si="7"/>
        <v>0100400</v>
      </c>
      <c r="E404" s="142">
        <v>350000</v>
      </c>
    </row>
    <row r="405" spans="1:5" s="7" customFormat="1" ht="15.75" hidden="1" outlineLevel="6">
      <c r="A405" s="64" t="s">
        <v>28</v>
      </c>
      <c r="B405" s="69" t="s">
        <v>83</v>
      </c>
      <c r="C405" s="125" t="s">
        <v>609</v>
      </c>
      <c r="D405" s="71" t="str">
        <f t="shared" ref="D405:D468" si="8">C405</f>
        <v>0100400</v>
      </c>
      <c r="E405" s="142">
        <v>350000</v>
      </c>
    </row>
    <row r="406" spans="1:5" s="7" customFormat="1" ht="15.75" hidden="1" outlineLevel="7">
      <c r="A406" s="38" t="s">
        <v>30</v>
      </c>
      <c r="B406" s="69" t="s">
        <v>83</v>
      </c>
      <c r="C406" s="125" t="s">
        <v>609</v>
      </c>
      <c r="D406" s="71" t="str">
        <f t="shared" si="8"/>
        <v>0100400</v>
      </c>
      <c r="E406" s="142">
        <v>350000</v>
      </c>
    </row>
    <row r="407" spans="1:5" s="7" customFormat="1" ht="15.75" hidden="1" outlineLevel="7">
      <c r="A407" s="38" t="s">
        <v>32</v>
      </c>
      <c r="B407" s="69" t="s">
        <v>83</v>
      </c>
      <c r="C407" s="125" t="s">
        <v>609</v>
      </c>
      <c r="D407" s="71" t="str">
        <f t="shared" si="8"/>
        <v>0100400</v>
      </c>
      <c r="E407" s="142">
        <v>350000</v>
      </c>
    </row>
    <row r="408" spans="1:5" s="7" customFormat="1" ht="15.75" hidden="1" outlineLevel="3">
      <c r="A408" s="64" t="s">
        <v>96</v>
      </c>
      <c r="B408" s="69" t="s">
        <v>83</v>
      </c>
      <c r="C408" s="125" t="s">
        <v>609</v>
      </c>
      <c r="D408" s="71" t="str">
        <f t="shared" si="8"/>
        <v>0100400</v>
      </c>
      <c r="E408" s="142">
        <v>350000</v>
      </c>
    </row>
    <row r="409" spans="1:5" s="7" customFormat="1" ht="33.75" hidden="1" outlineLevel="5">
      <c r="A409" s="64" t="s">
        <v>15</v>
      </c>
      <c r="B409" s="69" t="s">
        <v>83</v>
      </c>
      <c r="C409" s="125" t="s">
        <v>609</v>
      </c>
      <c r="D409" s="71" t="str">
        <f t="shared" si="8"/>
        <v>0100400</v>
      </c>
      <c r="E409" s="142">
        <v>350000</v>
      </c>
    </row>
    <row r="410" spans="1:5" s="7" customFormat="1" ht="15.75" hidden="1" outlineLevel="6">
      <c r="A410" s="64" t="s">
        <v>78</v>
      </c>
      <c r="B410" s="69" t="s">
        <v>83</v>
      </c>
      <c r="C410" s="125" t="s">
        <v>609</v>
      </c>
      <c r="D410" s="71" t="str">
        <f t="shared" si="8"/>
        <v>0100400</v>
      </c>
      <c r="E410" s="142">
        <v>350000</v>
      </c>
    </row>
    <row r="411" spans="1:5" s="7" customFormat="1" ht="15.75" hidden="1" outlineLevel="7">
      <c r="A411" s="38" t="s">
        <v>19</v>
      </c>
      <c r="B411" s="69" t="s">
        <v>83</v>
      </c>
      <c r="C411" s="125" t="s">
        <v>609</v>
      </c>
      <c r="D411" s="71" t="str">
        <f t="shared" si="8"/>
        <v>0100400</v>
      </c>
      <c r="E411" s="142">
        <v>350000</v>
      </c>
    </row>
    <row r="412" spans="1:5" s="7" customFormat="1" ht="15.75" hidden="1" outlineLevel="7">
      <c r="A412" s="38" t="s">
        <v>24</v>
      </c>
      <c r="B412" s="69" t="s">
        <v>83</v>
      </c>
      <c r="C412" s="125" t="s">
        <v>609</v>
      </c>
      <c r="D412" s="71" t="str">
        <f t="shared" si="8"/>
        <v>0100400</v>
      </c>
      <c r="E412" s="142">
        <v>350000</v>
      </c>
    </row>
    <row r="413" spans="1:5" s="7" customFormat="1" ht="15.75" hidden="1" outlineLevel="5">
      <c r="A413" s="64" t="s">
        <v>26</v>
      </c>
      <c r="B413" s="69" t="s">
        <v>83</v>
      </c>
      <c r="C413" s="125" t="s">
        <v>609</v>
      </c>
      <c r="D413" s="71" t="str">
        <f t="shared" si="8"/>
        <v>0100400</v>
      </c>
      <c r="E413" s="142">
        <v>350000</v>
      </c>
    </row>
    <row r="414" spans="1:5" s="7" customFormat="1" ht="15.75" hidden="1" outlineLevel="6">
      <c r="A414" s="64" t="s">
        <v>28</v>
      </c>
      <c r="B414" s="69" t="s">
        <v>83</v>
      </c>
      <c r="C414" s="125" t="s">
        <v>609</v>
      </c>
      <c r="D414" s="71" t="str">
        <f t="shared" si="8"/>
        <v>0100400</v>
      </c>
      <c r="E414" s="142">
        <v>350000</v>
      </c>
    </row>
    <row r="415" spans="1:5" s="7" customFormat="1" ht="15.75" hidden="1" outlineLevel="7">
      <c r="A415" s="38" t="s">
        <v>30</v>
      </c>
      <c r="B415" s="69" t="s">
        <v>83</v>
      </c>
      <c r="C415" s="125" t="s">
        <v>609</v>
      </c>
      <c r="D415" s="71" t="str">
        <f t="shared" si="8"/>
        <v>0100400</v>
      </c>
      <c r="E415" s="142">
        <v>350000</v>
      </c>
    </row>
    <row r="416" spans="1:5" s="7" customFormat="1" ht="15.75" hidden="1" outlineLevel="7">
      <c r="A416" s="38" t="s">
        <v>32</v>
      </c>
      <c r="B416" s="69" t="s">
        <v>83</v>
      </c>
      <c r="C416" s="125" t="s">
        <v>609</v>
      </c>
      <c r="D416" s="71" t="str">
        <f t="shared" si="8"/>
        <v>0100400</v>
      </c>
      <c r="E416" s="142">
        <v>350000</v>
      </c>
    </row>
    <row r="417" spans="1:5" s="7" customFormat="1" ht="15.75" hidden="1" outlineLevel="5">
      <c r="A417" s="64" t="s">
        <v>45</v>
      </c>
      <c r="B417" s="69" t="s">
        <v>83</v>
      </c>
      <c r="C417" s="125" t="s">
        <v>609</v>
      </c>
      <c r="D417" s="71" t="str">
        <f t="shared" si="8"/>
        <v>0100400</v>
      </c>
      <c r="E417" s="142">
        <v>350000</v>
      </c>
    </row>
    <row r="418" spans="1:5" s="7" customFormat="1" ht="15.75" hidden="1" outlineLevel="6">
      <c r="A418" s="64" t="s">
        <v>47</v>
      </c>
      <c r="B418" s="69" t="s">
        <v>83</v>
      </c>
      <c r="C418" s="125" t="s">
        <v>609</v>
      </c>
      <c r="D418" s="71" t="str">
        <f t="shared" si="8"/>
        <v>0100400</v>
      </c>
      <c r="E418" s="142">
        <v>350000</v>
      </c>
    </row>
    <row r="419" spans="1:5" s="7" customFormat="1" ht="15.75" hidden="1" outlineLevel="7">
      <c r="A419" s="38" t="s">
        <v>49</v>
      </c>
      <c r="B419" s="69" t="s">
        <v>83</v>
      </c>
      <c r="C419" s="125" t="s">
        <v>609</v>
      </c>
      <c r="D419" s="71" t="str">
        <f t="shared" si="8"/>
        <v>0100400</v>
      </c>
      <c r="E419" s="142">
        <v>350000</v>
      </c>
    </row>
    <row r="420" spans="1:5" s="7" customFormat="1" ht="33.75" hidden="1" outlineLevel="3">
      <c r="A420" s="64" t="s">
        <v>97</v>
      </c>
      <c r="B420" s="69" t="s">
        <v>83</v>
      </c>
      <c r="C420" s="125" t="s">
        <v>609</v>
      </c>
      <c r="D420" s="71" t="str">
        <f t="shared" si="8"/>
        <v>0100400</v>
      </c>
      <c r="E420" s="142">
        <v>350000</v>
      </c>
    </row>
    <row r="421" spans="1:5" s="7" customFormat="1" ht="15.75" hidden="1" outlineLevel="5">
      <c r="A421" s="64" t="s">
        <v>98</v>
      </c>
      <c r="B421" s="69" t="s">
        <v>83</v>
      </c>
      <c r="C421" s="125" t="s">
        <v>609</v>
      </c>
      <c r="D421" s="71" t="str">
        <f t="shared" si="8"/>
        <v>0100400</v>
      </c>
      <c r="E421" s="142">
        <v>350000</v>
      </c>
    </row>
    <row r="422" spans="1:5" s="7" customFormat="1" ht="15.75" hidden="1" outlineLevel="6">
      <c r="A422" s="64" t="s">
        <v>99</v>
      </c>
      <c r="B422" s="69" t="s">
        <v>83</v>
      </c>
      <c r="C422" s="125" t="s">
        <v>609</v>
      </c>
      <c r="D422" s="71" t="str">
        <f t="shared" si="8"/>
        <v>0100400</v>
      </c>
      <c r="E422" s="142">
        <v>350000</v>
      </c>
    </row>
    <row r="423" spans="1:5" s="7" customFormat="1" ht="15.75" hidden="1" outlineLevel="7">
      <c r="A423" s="38" t="s">
        <v>99</v>
      </c>
      <c r="B423" s="69" t="s">
        <v>83</v>
      </c>
      <c r="C423" s="125" t="s">
        <v>609</v>
      </c>
      <c r="D423" s="71" t="str">
        <f t="shared" si="8"/>
        <v>0100400</v>
      </c>
      <c r="E423" s="142">
        <v>350000</v>
      </c>
    </row>
    <row r="424" spans="1:5" s="7" customFormat="1" ht="22.5" hidden="1" outlineLevel="3">
      <c r="A424" s="64" t="s">
        <v>100</v>
      </c>
      <c r="B424" s="69" t="s">
        <v>83</v>
      </c>
      <c r="C424" s="125" t="s">
        <v>609</v>
      </c>
      <c r="D424" s="71" t="str">
        <f t="shared" si="8"/>
        <v>0100400</v>
      </c>
      <c r="E424" s="142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25" t="s">
        <v>609</v>
      </c>
      <c r="D425" s="71" t="str">
        <f t="shared" si="8"/>
        <v>0100400</v>
      </c>
      <c r="E425" s="142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25" t="s">
        <v>609</v>
      </c>
      <c r="D426" s="71" t="str">
        <f t="shared" si="8"/>
        <v>0100400</v>
      </c>
      <c r="E426" s="142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25" t="s">
        <v>609</v>
      </c>
      <c r="D427" s="71" t="str">
        <f t="shared" si="8"/>
        <v>0100400</v>
      </c>
      <c r="E427" s="142">
        <v>350000</v>
      </c>
    </row>
    <row r="428" spans="1:5" s="7" customFormat="1" ht="22.5" hidden="1" outlineLevel="3">
      <c r="A428" s="64" t="s">
        <v>101</v>
      </c>
      <c r="B428" s="69" t="s">
        <v>83</v>
      </c>
      <c r="C428" s="125" t="s">
        <v>609</v>
      </c>
      <c r="D428" s="71" t="str">
        <f t="shared" si="8"/>
        <v>0100400</v>
      </c>
      <c r="E428" s="142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25" t="s">
        <v>609</v>
      </c>
      <c r="D429" s="71" t="str">
        <f t="shared" si="8"/>
        <v>0100400</v>
      </c>
      <c r="E429" s="142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25" t="s">
        <v>609</v>
      </c>
      <c r="D430" s="71" t="str">
        <f t="shared" si="8"/>
        <v>0100400</v>
      </c>
      <c r="E430" s="142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25" t="s">
        <v>609</v>
      </c>
      <c r="D431" s="71" t="str">
        <f t="shared" si="8"/>
        <v>0100400</v>
      </c>
      <c r="E431" s="142">
        <v>350000</v>
      </c>
    </row>
    <row r="432" spans="1:5" s="7" customFormat="1" ht="22.5" hidden="1" outlineLevel="3">
      <c r="A432" s="64" t="s">
        <v>102</v>
      </c>
      <c r="B432" s="69" t="s">
        <v>83</v>
      </c>
      <c r="C432" s="125" t="s">
        <v>609</v>
      </c>
      <c r="D432" s="71" t="str">
        <f t="shared" si="8"/>
        <v>0100400</v>
      </c>
      <c r="E432" s="142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25" t="s">
        <v>609</v>
      </c>
      <c r="D433" s="71" t="str">
        <f t="shared" si="8"/>
        <v>0100400</v>
      </c>
      <c r="E433" s="142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25" t="s">
        <v>609</v>
      </c>
      <c r="D434" s="71" t="str">
        <f t="shared" si="8"/>
        <v>0100400</v>
      </c>
      <c r="E434" s="142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25" t="s">
        <v>609</v>
      </c>
      <c r="D435" s="71" t="str">
        <f t="shared" si="8"/>
        <v>0100400</v>
      </c>
      <c r="E435" s="142">
        <v>350000</v>
      </c>
    </row>
    <row r="436" spans="1:5" s="7" customFormat="1" ht="15.75" hidden="1" outlineLevel="3">
      <c r="A436" s="64" t="s">
        <v>77</v>
      </c>
      <c r="B436" s="69" t="s">
        <v>83</v>
      </c>
      <c r="C436" s="125" t="s">
        <v>609</v>
      </c>
      <c r="D436" s="71" t="str">
        <f t="shared" si="8"/>
        <v>0100400</v>
      </c>
      <c r="E436" s="142">
        <v>350000</v>
      </c>
    </row>
    <row r="437" spans="1:5" s="7" customFormat="1" ht="33.75" hidden="1" outlineLevel="5">
      <c r="A437" s="64" t="s">
        <v>15</v>
      </c>
      <c r="B437" s="69" t="s">
        <v>83</v>
      </c>
      <c r="C437" s="125" t="s">
        <v>609</v>
      </c>
      <c r="D437" s="71" t="str">
        <f t="shared" si="8"/>
        <v>0100400</v>
      </c>
      <c r="E437" s="142">
        <v>350000</v>
      </c>
    </row>
    <row r="438" spans="1:5" s="7" customFormat="1" ht="15.75" hidden="1" outlineLevel="6">
      <c r="A438" s="64" t="s">
        <v>78</v>
      </c>
      <c r="B438" s="69" t="s">
        <v>83</v>
      </c>
      <c r="C438" s="125" t="s">
        <v>609</v>
      </c>
      <c r="D438" s="71" t="str">
        <f t="shared" si="8"/>
        <v>0100400</v>
      </c>
      <c r="E438" s="142">
        <v>350000</v>
      </c>
    </row>
    <row r="439" spans="1:5" s="7" customFormat="1" ht="15.75" hidden="1" outlineLevel="7">
      <c r="A439" s="38" t="s">
        <v>19</v>
      </c>
      <c r="B439" s="69" t="s">
        <v>83</v>
      </c>
      <c r="C439" s="125" t="s">
        <v>609</v>
      </c>
      <c r="D439" s="71" t="str">
        <f t="shared" si="8"/>
        <v>0100400</v>
      </c>
      <c r="E439" s="142">
        <v>350000</v>
      </c>
    </row>
    <row r="440" spans="1:5" s="7" customFormat="1" ht="15.75" hidden="1" outlineLevel="7">
      <c r="A440" s="38" t="s">
        <v>24</v>
      </c>
      <c r="B440" s="69" t="s">
        <v>83</v>
      </c>
      <c r="C440" s="125" t="s">
        <v>609</v>
      </c>
      <c r="D440" s="71" t="str">
        <f t="shared" si="8"/>
        <v>0100400</v>
      </c>
      <c r="E440" s="142">
        <v>350000</v>
      </c>
    </row>
    <row r="441" spans="1:5" s="7" customFormat="1" ht="15.75" hidden="1" outlineLevel="5">
      <c r="A441" s="64" t="s">
        <v>26</v>
      </c>
      <c r="B441" s="69" t="s">
        <v>83</v>
      </c>
      <c r="C441" s="125" t="s">
        <v>609</v>
      </c>
      <c r="D441" s="71" t="str">
        <f t="shared" si="8"/>
        <v>0100400</v>
      </c>
      <c r="E441" s="142">
        <v>350000</v>
      </c>
    </row>
    <row r="442" spans="1:5" s="7" customFormat="1" ht="15.75" hidden="1" outlineLevel="6">
      <c r="A442" s="64" t="s">
        <v>28</v>
      </c>
      <c r="B442" s="69" t="s">
        <v>83</v>
      </c>
      <c r="C442" s="125" t="s">
        <v>609</v>
      </c>
      <c r="D442" s="71" t="str">
        <f t="shared" si="8"/>
        <v>0100400</v>
      </c>
      <c r="E442" s="142">
        <v>350000</v>
      </c>
    </row>
    <row r="443" spans="1:5" s="7" customFormat="1" ht="15.75" hidden="1" outlineLevel="7">
      <c r="A443" s="38" t="s">
        <v>30</v>
      </c>
      <c r="B443" s="69" t="s">
        <v>83</v>
      </c>
      <c r="C443" s="125" t="s">
        <v>609</v>
      </c>
      <c r="D443" s="71" t="str">
        <f t="shared" si="8"/>
        <v>0100400</v>
      </c>
      <c r="E443" s="142">
        <v>350000</v>
      </c>
    </row>
    <row r="444" spans="1:5" s="7" customFormat="1" ht="15.75" hidden="1" outlineLevel="7">
      <c r="A444" s="38" t="s">
        <v>32</v>
      </c>
      <c r="B444" s="69" t="s">
        <v>83</v>
      </c>
      <c r="C444" s="125" t="s">
        <v>609</v>
      </c>
      <c r="D444" s="71" t="str">
        <f t="shared" si="8"/>
        <v>0100400</v>
      </c>
      <c r="E444" s="142">
        <v>350000</v>
      </c>
    </row>
    <row r="445" spans="1:5" s="7" customFormat="1" ht="22.5" hidden="1" outlineLevel="5">
      <c r="A445" s="64" t="s">
        <v>103</v>
      </c>
      <c r="B445" s="69" t="s">
        <v>83</v>
      </c>
      <c r="C445" s="125" t="s">
        <v>609</v>
      </c>
      <c r="D445" s="71" t="str">
        <f t="shared" si="8"/>
        <v>0100400</v>
      </c>
      <c r="E445" s="142">
        <v>350000</v>
      </c>
    </row>
    <row r="446" spans="1:5" s="7" customFormat="1" ht="15.75" hidden="1" outlineLevel="6">
      <c r="A446" s="64" t="s">
        <v>104</v>
      </c>
      <c r="B446" s="69" t="s">
        <v>83</v>
      </c>
      <c r="C446" s="125" t="s">
        <v>609</v>
      </c>
      <c r="D446" s="71" t="str">
        <f t="shared" si="8"/>
        <v>0100400</v>
      </c>
      <c r="E446" s="142">
        <v>350000</v>
      </c>
    </row>
    <row r="447" spans="1:5" s="7" customFormat="1" ht="22.5" hidden="1" outlineLevel="7">
      <c r="A447" s="38" t="s">
        <v>105</v>
      </c>
      <c r="B447" s="69" t="s">
        <v>83</v>
      </c>
      <c r="C447" s="125" t="s">
        <v>609</v>
      </c>
      <c r="D447" s="71" t="str">
        <f t="shared" si="8"/>
        <v>0100400</v>
      </c>
      <c r="E447" s="142">
        <v>350000</v>
      </c>
    </row>
    <row r="448" spans="1:5" s="7" customFormat="1" ht="15.75" hidden="1" outlineLevel="5">
      <c r="A448" s="64" t="s">
        <v>45</v>
      </c>
      <c r="B448" s="69" t="s">
        <v>83</v>
      </c>
      <c r="C448" s="125" t="s">
        <v>609</v>
      </c>
      <c r="D448" s="71" t="str">
        <f t="shared" si="8"/>
        <v>0100400</v>
      </c>
      <c r="E448" s="142">
        <v>350000</v>
      </c>
    </row>
    <row r="449" spans="1:5" s="7" customFormat="1" ht="15.75" hidden="1" outlineLevel="6">
      <c r="A449" s="64" t="s">
        <v>47</v>
      </c>
      <c r="B449" s="69" t="s">
        <v>83</v>
      </c>
      <c r="C449" s="125" t="s">
        <v>609</v>
      </c>
      <c r="D449" s="71" t="str">
        <f t="shared" si="8"/>
        <v>0100400</v>
      </c>
      <c r="E449" s="142">
        <v>350000</v>
      </c>
    </row>
    <row r="450" spans="1:5" s="7" customFormat="1" ht="15.75" hidden="1" outlineLevel="7">
      <c r="A450" s="38" t="s">
        <v>54</v>
      </c>
      <c r="B450" s="69" t="s">
        <v>83</v>
      </c>
      <c r="C450" s="125" t="s">
        <v>609</v>
      </c>
      <c r="D450" s="71" t="str">
        <f t="shared" si="8"/>
        <v>0100400</v>
      </c>
      <c r="E450" s="142">
        <v>350000</v>
      </c>
    </row>
    <row r="451" spans="1:5" s="7" customFormat="1" ht="15.75" hidden="1" outlineLevel="7">
      <c r="A451" s="38" t="s">
        <v>49</v>
      </c>
      <c r="B451" s="69" t="s">
        <v>83</v>
      </c>
      <c r="C451" s="125" t="s">
        <v>609</v>
      </c>
      <c r="D451" s="71" t="str">
        <f t="shared" si="8"/>
        <v>0100400</v>
      </c>
      <c r="E451" s="142">
        <v>350000</v>
      </c>
    </row>
    <row r="452" spans="1:5" s="7" customFormat="1" ht="22.5" hidden="1" outlineLevel="2" collapsed="1">
      <c r="A452" s="64" t="s">
        <v>106</v>
      </c>
      <c r="B452" s="69" t="s">
        <v>83</v>
      </c>
      <c r="C452" s="125" t="s">
        <v>609</v>
      </c>
      <c r="D452" s="71" t="str">
        <f t="shared" si="8"/>
        <v>0100400</v>
      </c>
      <c r="E452" s="142">
        <v>350000</v>
      </c>
    </row>
    <row r="453" spans="1:5" s="7" customFormat="1" ht="22.5" hidden="1" outlineLevel="3">
      <c r="A453" s="64" t="s">
        <v>107</v>
      </c>
      <c r="B453" s="69" t="s">
        <v>83</v>
      </c>
      <c r="C453" s="125" t="s">
        <v>609</v>
      </c>
      <c r="D453" s="71" t="str">
        <f t="shared" si="8"/>
        <v>0100400</v>
      </c>
      <c r="E453" s="142">
        <v>350000</v>
      </c>
    </row>
    <row r="454" spans="1:5" s="7" customFormat="1" ht="15.75" hidden="1" outlineLevel="5">
      <c r="A454" s="64" t="s">
        <v>26</v>
      </c>
      <c r="B454" s="69" t="s">
        <v>83</v>
      </c>
      <c r="C454" s="125" t="s">
        <v>609</v>
      </c>
      <c r="D454" s="71" t="str">
        <f t="shared" si="8"/>
        <v>0100400</v>
      </c>
      <c r="E454" s="142">
        <v>350000</v>
      </c>
    </row>
    <row r="455" spans="1:5" s="7" customFormat="1" ht="15.75" hidden="1" outlineLevel="6">
      <c r="A455" s="64" t="s">
        <v>28</v>
      </c>
      <c r="B455" s="69" t="s">
        <v>83</v>
      </c>
      <c r="C455" s="125" t="s">
        <v>609</v>
      </c>
      <c r="D455" s="71" t="str">
        <f t="shared" si="8"/>
        <v>0100400</v>
      </c>
      <c r="E455" s="142">
        <v>350000</v>
      </c>
    </row>
    <row r="456" spans="1:5" s="7" customFormat="1" ht="15.75" hidden="1" outlineLevel="7">
      <c r="A456" s="38" t="s">
        <v>32</v>
      </c>
      <c r="B456" s="69" t="s">
        <v>83</v>
      </c>
      <c r="C456" s="125" t="s">
        <v>609</v>
      </c>
      <c r="D456" s="71" t="str">
        <f t="shared" si="8"/>
        <v>0100400</v>
      </c>
      <c r="E456" s="142">
        <v>350000</v>
      </c>
    </row>
    <row r="457" spans="1:5" s="7" customFormat="1" ht="22.5" hidden="1" outlineLevel="3">
      <c r="A457" s="64" t="s">
        <v>108</v>
      </c>
      <c r="B457" s="69" t="s">
        <v>83</v>
      </c>
      <c r="C457" s="125" t="s">
        <v>609</v>
      </c>
      <c r="D457" s="71" t="str">
        <f t="shared" si="8"/>
        <v>0100400</v>
      </c>
      <c r="E457" s="142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25" t="s">
        <v>609</v>
      </c>
      <c r="D458" s="71" t="str">
        <f t="shared" si="8"/>
        <v>0100400</v>
      </c>
      <c r="E458" s="142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25" t="s">
        <v>609</v>
      </c>
      <c r="D459" s="71" t="str">
        <f t="shared" si="8"/>
        <v>0100400</v>
      </c>
      <c r="E459" s="142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25" t="s">
        <v>609</v>
      </c>
      <c r="D460" s="71" t="str">
        <f t="shared" si="8"/>
        <v>0100400</v>
      </c>
      <c r="E460" s="142">
        <v>350000</v>
      </c>
    </row>
    <row r="461" spans="1:5" s="7" customFormat="1" ht="15.75" hidden="1" outlineLevel="2">
      <c r="A461" s="64" t="s">
        <v>109</v>
      </c>
      <c r="B461" s="69" t="s">
        <v>83</v>
      </c>
      <c r="C461" s="125" t="s">
        <v>609</v>
      </c>
      <c r="D461" s="71" t="str">
        <f t="shared" si="8"/>
        <v>0100400</v>
      </c>
      <c r="E461" s="142">
        <v>350000</v>
      </c>
    </row>
    <row r="462" spans="1:5" s="7" customFormat="1" ht="15.75" hidden="1" outlineLevel="3">
      <c r="A462" s="64" t="s">
        <v>110</v>
      </c>
      <c r="B462" s="69" t="s">
        <v>83</v>
      </c>
      <c r="C462" s="125" t="s">
        <v>609</v>
      </c>
      <c r="D462" s="71" t="str">
        <f t="shared" si="8"/>
        <v>0100400</v>
      </c>
      <c r="E462" s="142">
        <v>350000</v>
      </c>
    </row>
    <row r="463" spans="1:5" s="7" customFormat="1" ht="33.75" hidden="1" outlineLevel="5">
      <c r="A463" s="64" t="s">
        <v>15</v>
      </c>
      <c r="B463" s="69" t="s">
        <v>83</v>
      </c>
      <c r="C463" s="125" t="s">
        <v>609</v>
      </c>
      <c r="D463" s="71" t="str">
        <f t="shared" si="8"/>
        <v>0100400</v>
      </c>
      <c r="E463" s="142">
        <v>350000</v>
      </c>
    </row>
    <row r="464" spans="1:5" s="7" customFormat="1" ht="15.75" hidden="1" outlineLevel="6">
      <c r="A464" s="64" t="s">
        <v>17</v>
      </c>
      <c r="B464" s="69" t="s">
        <v>83</v>
      </c>
      <c r="C464" s="125" t="s">
        <v>609</v>
      </c>
      <c r="D464" s="71" t="str">
        <f t="shared" si="8"/>
        <v>0100400</v>
      </c>
      <c r="E464" s="142">
        <v>350000</v>
      </c>
    </row>
    <row r="465" spans="1:5" s="7" customFormat="1" ht="15.75" hidden="1" outlineLevel="7">
      <c r="A465" s="38" t="s">
        <v>24</v>
      </c>
      <c r="B465" s="69" t="s">
        <v>83</v>
      </c>
      <c r="C465" s="125" t="s">
        <v>609</v>
      </c>
      <c r="D465" s="71" t="str">
        <f t="shared" si="8"/>
        <v>0100400</v>
      </c>
      <c r="E465" s="142">
        <v>350000</v>
      </c>
    </row>
    <row r="466" spans="1:5" s="7" customFormat="1" ht="15.75" hidden="1" outlineLevel="5">
      <c r="A466" s="64" t="s">
        <v>26</v>
      </c>
      <c r="B466" s="69" t="s">
        <v>83</v>
      </c>
      <c r="C466" s="125" t="s">
        <v>609</v>
      </c>
      <c r="D466" s="71" t="str">
        <f t="shared" si="8"/>
        <v>0100400</v>
      </c>
      <c r="E466" s="142">
        <v>350000</v>
      </c>
    </row>
    <row r="467" spans="1:5" s="7" customFormat="1" ht="15.75" hidden="1" outlineLevel="6">
      <c r="A467" s="64" t="s">
        <v>28</v>
      </c>
      <c r="B467" s="69" t="s">
        <v>83</v>
      </c>
      <c r="C467" s="125" t="s">
        <v>609</v>
      </c>
      <c r="D467" s="71" t="str">
        <f t="shared" si="8"/>
        <v>0100400</v>
      </c>
      <c r="E467" s="142">
        <v>350000</v>
      </c>
    </row>
    <row r="468" spans="1:5" s="7" customFormat="1" ht="15.75" hidden="1" outlineLevel="7">
      <c r="A468" s="38" t="s">
        <v>30</v>
      </c>
      <c r="B468" s="69" t="s">
        <v>83</v>
      </c>
      <c r="C468" s="125" t="s">
        <v>609</v>
      </c>
      <c r="D468" s="71" t="str">
        <f t="shared" si="8"/>
        <v>0100400</v>
      </c>
      <c r="E468" s="142">
        <v>350000</v>
      </c>
    </row>
    <row r="469" spans="1:5" s="7" customFormat="1" ht="15.75" hidden="1" outlineLevel="7">
      <c r="A469" s="38" t="s">
        <v>32</v>
      </c>
      <c r="B469" s="69" t="s">
        <v>83</v>
      </c>
      <c r="C469" s="125" t="s">
        <v>609</v>
      </c>
      <c r="D469" s="71" t="str">
        <f t="shared" ref="D469:D524" si="9">C469</f>
        <v>0100400</v>
      </c>
      <c r="E469" s="142">
        <v>350000</v>
      </c>
    </row>
    <row r="470" spans="1:5" s="7" customFormat="1" ht="15.75" hidden="1" outlineLevel="5">
      <c r="A470" s="64" t="s">
        <v>34</v>
      </c>
      <c r="B470" s="69" t="s">
        <v>83</v>
      </c>
      <c r="C470" s="125" t="s">
        <v>609</v>
      </c>
      <c r="D470" s="71" t="str">
        <f t="shared" si="9"/>
        <v>0100400</v>
      </c>
      <c r="E470" s="142">
        <v>350000</v>
      </c>
    </row>
    <row r="471" spans="1:5" s="7" customFormat="1" ht="15.75" hidden="1" outlineLevel="6">
      <c r="A471" s="64" t="s">
        <v>35</v>
      </c>
      <c r="B471" s="69" t="s">
        <v>83</v>
      </c>
      <c r="C471" s="125" t="s">
        <v>609</v>
      </c>
      <c r="D471" s="71" t="str">
        <f t="shared" si="9"/>
        <v>0100400</v>
      </c>
      <c r="E471" s="142">
        <v>350000</v>
      </c>
    </row>
    <row r="472" spans="1:5" s="7" customFormat="1" ht="15.75" hidden="1" outlineLevel="7">
      <c r="A472" s="38" t="s">
        <v>35</v>
      </c>
      <c r="B472" s="69" t="s">
        <v>83</v>
      </c>
      <c r="C472" s="125" t="s">
        <v>609</v>
      </c>
      <c r="D472" s="71" t="str">
        <f t="shared" si="9"/>
        <v>0100400</v>
      </c>
      <c r="E472" s="142">
        <v>350000</v>
      </c>
    </row>
    <row r="473" spans="1:5" s="7" customFormat="1" ht="22.5" hidden="1" outlineLevel="5">
      <c r="A473" s="64" t="s">
        <v>103</v>
      </c>
      <c r="B473" s="69" t="s">
        <v>83</v>
      </c>
      <c r="C473" s="125" t="s">
        <v>609</v>
      </c>
      <c r="D473" s="71" t="str">
        <f t="shared" si="9"/>
        <v>0100400</v>
      </c>
      <c r="E473" s="142">
        <v>350000</v>
      </c>
    </row>
    <row r="474" spans="1:5" s="7" customFormat="1" ht="22.5" hidden="1" outlineLevel="6">
      <c r="A474" s="64" t="s">
        <v>111</v>
      </c>
      <c r="B474" s="69" t="s">
        <v>83</v>
      </c>
      <c r="C474" s="125" t="s">
        <v>609</v>
      </c>
      <c r="D474" s="71" t="str">
        <f t="shared" si="9"/>
        <v>0100400</v>
      </c>
      <c r="E474" s="142">
        <v>350000</v>
      </c>
    </row>
    <row r="475" spans="1:5" s="7" customFormat="1" ht="15.75" hidden="1" outlineLevel="7">
      <c r="A475" s="38" t="s">
        <v>111</v>
      </c>
      <c r="B475" s="69" t="s">
        <v>83</v>
      </c>
      <c r="C475" s="125" t="s">
        <v>609</v>
      </c>
      <c r="D475" s="71" t="str">
        <f t="shared" si="9"/>
        <v>0100400</v>
      </c>
      <c r="E475" s="142">
        <v>350000</v>
      </c>
    </row>
    <row r="476" spans="1:5" s="7" customFormat="1" ht="15.75" hidden="1" outlineLevel="5">
      <c r="A476" s="64" t="s">
        <v>45</v>
      </c>
      <c r="B476" s="69" t="s">
        <v>83</v>
      </c>
      <c r="C476" s="125" t="s">
        <v>609</v>
      </c>
      <c r="D476" s="71" t="str">
        <f t="shared" si="9"/>
        <v>0100400</v>
      </c>
      <c r="E476" s="142">
        <v>350000</v>
      </c>
    </row>
    <row r="477" spans="1:5" s="7" customFormat="1" ht="15.75" hidden="1" outlineLevel="6">
      <c r="A477" s="64" t="s">
        <v>112</v>
      </c>
      <c r="B477" s="69" t="s">
        <v>83</v>
      </c>
      <c r="C477" s="125" t="s">
        <v>609</v>
      </c>
      <c r="D477" s="71" t="str">
        <f t="shared" si="9"/>
        <v>0100400</v>
      </c>
      <c r="E477" s="142">
        <v>350000</v>
      </c>
    </row>
    <row r="478" spans="1:5" s="7" customFormat="1" ht="45" hidden="1" outlineLevel="7">
      <c r="A478" s="88" t="s">
        <v>113</v>
      </c>
      <c r="B478" s="69" t="s">
        <v>83</v>
      </c>
      <c r="C478" s="125" t="s">
        <v>609</v>
      </c>
      <c r="D478" s="71" t="str">
        <f t="shared" si="9"/>
        <v>0100400</v>
      </c>
      <c r="E478" s="142">
        <v>350000</v>
      </c>
    </row>
    <row r="479" spans="1:5" s="7" customFormat="1" ht="15.75" hidden="1" outlineLevel="6" collapsed="1">
      <c r="A479" s="64" t="s">
        <v>47</v>
      </c>
      <c r="B479" s="69" t="s">
        <v>83</v>
      </c>
      <c r="C479" s="125" t="s">
        <v>609</v>
      </c>
      <c r="D479" s="71" t="str">
        <f t="shared" si="9"/>
        <v>0100400</v>
      </c>
      <c r="E479" s="142">
        <v>350000</v>
      </c>
    </row>
    <row r="480" spans="1:5" s="7" customFormat="1" ht="15.75" hidden="1" outlineLevel="7">
      <c r="A480" s="38" t="s">
        <v>49</v>
      </c>
      <c r="B480" s="69" t="s">
        <v>83</v>
      </c>
      <c r="C480" s="125" t="s">
        <v>609</v>
      </c>
      <c r="D480" s="71" t="str">
        <f t="shared" si="9"/>
        <v>0100400</v>
      </c>
      <c r="E480" s="142">
        <v>350000</v>
      </c>
    </row>
    <row r="481" spans="1:5" s="7" customFormat="1" ht="22.5" hidden="1" outlineLevel="3">
      <c r="A481" s="64" t="s">
        <v>114</v>
      </c>
      <c r="B481" s="69" t="s">
        <v>83</v>
      </c>
      <c r="C481" s="125" t="s">
        <v>609</v>
      </c>
      <c r="D481" s="71" t="str">
        <f t="shared" si="9"/>
        <v>0100400</v>
      </c>
      <c r="E481" s="142">
        <v>350000</v>
      </c>
    </row>
    <row r="482" spans="1:5" s="7" customFormat="1" ht="15.75" hidden="1" outlineLevel="5">
      <c r="A482" s="64" t="s">
        <v>26</v>
      </c>
      <c r="B482" s="69" t="s">
        <v>83</v>
      </c>
      <c r="C482" s="125" t="s">
        <v>609</v>
      </c>
      <c r="D482" s="71" t="str">
        <f t="shared" si="9"/>
        <v>0100400</v>
      </c>
      <c r="E482" s="142">
        <v>350000</v>
      </c>
    </row>
    <row r="483" spans="1:5" s="7" customFormat="1" ht="15.75" hidden="1" outlineLevel="6">
      <c r="A483" s="64" t="s">
        <v>28</v>
      </c>
      <c r="B483" s="69" t="s">
        <v>83</v>
      </c>
      <c r="C483" s="125" t="s">
        <v>609</v>
      </c>
      <c r="D483" s="71" t="str">
        <f t="shared" si="9"/>
        <v>0100400</v>
      </c>
      <c r="E483" s="142">
        <v>350000</v>
      </c>
    </row>
    <row r="484" spans="1:5" s="7" customFormat="1" ht="15.75" hidden="1" outlineLevel="7">
      <c r="A484" s="38" t="s">
        <v>32</v>
      </c>
      <c r="B484" s="69" t="s">
        <v>83</v>
      </c>
      <c r="C484" s="125" t="s">
        <v>609</v>
      </c>
      <c r="D484" s="71" t="str">
        <f t="shared" si="9"/>
        <v>0100400</v>
      </c>
      <c r="E484" s="142">
        <v>350000</v>
      </c>
    </row>
    <row r="485" spans="1:5" s="7" customFormat="1" ht="15.75" hidden="1" outlineLevel="5">
      <c r="A485" s="64" t="s">
        <v>34</v>
      </c>
      <c r="B485" s="69" t="s">
        <v>83</v>
      </c>
      <c r="C485" s="125" t="s">
        <v>609</v>
      </c>
      <c r="D485" s="71" t="str">
        <f t="shared" si="9"/>
        <v>0100400</v>
      </c>
      <c r="E485" s="142">
        <v>350000</v>
      </c>
    </row>
    <row r="486" spans="1:5" s="7" customFormat="1" ht="15.75" hidden="1" outlineLevel="6">
      <c r="A486" s="64" t="s">
        <v>35</v>
      </c>
      <c r="B486" s="69" t="s">
        <v>83</v>
      </c>
      <c r="C486" s="125" t="s">
        <v>609</v>
      </c>
      <c r="D486" s="71" t="str">
        <f t="shared" si="9"/>
        <v>0100400</v>
      </c>
      <c r="E486" s="142">
        <v>350000</v>
      </c>
    </row>
    <row r="487" spans="1:5" s="7" customFormat="1" ht="15.75" hidden="1" outlineLevel="7">
      <c r="A487" s="38" t="s">
        <v>35</v>
      </c>
      <c r="B487" s="69" t="s">
        <v>83</v>
      </c>
      <c r="C487" s="125" t="s">
        <v>609</v>
      </c>
      <c r="D487" s="71" t="str">
        <f t="shared" si="9"/>
        <v>0100400</v>
      </c>
      <c r="E487" s="142">
        <v>350000</v>
      </c>
    </row>
    <row r="488" spans="1:5" s="7" customFormat="1" ht="15.75" hidden="1" outlineLevel="2">
      <c r="A488" s="64" t="s">
        <v>115</v>
      </c>
      <c r="B488" s="69" t="s">
        <v>83</v>
      </c>
      <c r="C488" s="125" t="s">
        <v>609</v>
      </c>
      <c r="D488" s="71" t="str">
        <f t="shared" si="9"/>
        <v>0100400</v>
      </c>
      <c r="E488" s="142">
        <v>350000</v>
      </c>
    </row>
    <row r="489" spans="1:5" s="7" customFormat="1" ht="15.75" hidden="1" outlineLevel="3">
      <c r="A489" s="64" t="s">
        <v>77</v>
      </c>
      <c r="B489" s="69" t="s">
        <v>83</v>
      </c>
      <c r="C489" s="125" t="s">
        <v>609</v>
      </c>
      <c r="D489" s="71" t="str">
        <f t="shared" si="9"/>
        <v>0100400</v>
      </c>
      <c r="E489" s="142">
        <v>350000</v>
      </c>
    </row>
    <row r="490" spans="1:5" s="7" customFormat="1" ht="33.75" hidden="1" outlineLevel="5">
      <c r="A490" s="64" t="s">
        <v>15</v>
      </c>
      <c r="B490" s="69" t="s">
        <v>83</v>
      </c>
      <c r="C490" s="125" t="s">
        <v>609</v>
      </c>
      <c r="D490" s="71" t="str">
        <f t="shared" si="9"/>
        <v>0100400</v>
      </c>
      <c r="E490" s="142">
        <v>350000</v>
      </c>
    </row>
    <row r="491" spans="1:5" s="7" customFormat="1" ht="15.75" hidden="1" outlineLevel="6">
      <c r="A491" s="64" t="s">
        <v>78</v>
      </c>
      <c r="B491" s="69" t="s">
        <v>83</v>
      </c>
      <c r="C491" s="125" t="s">
        <v>609</v>
      </c>
      <c r="D491" s="71" t="str">
        <f t="shared" si="9"/>
        <v>0100400</v>
      </c>
      <c r="E491" s="142">
        <v>350000</v>
      </c>
    </row>
    <row r="492" spans="1:5" s="7" customFormat="1" ht="15.75" hidden="1" outlineLevel="7">
      <c r="A492" s="38" t="s">
        <v>19</v>
      </c>
      <c r="B492" s="69" t="s">
        <v>83</v>
      </c>
      <c r="C492" s="125" t="s">
        <v>609</v>
      </c>
      <c r="D492" s="71" t="str">
        <f t="shared" si="9"/>
        <v>0100400</v>
      </c>
      <c r="E492" s="142">
        <v>350000</v>
      </c>
    </row>
    <row r="493" spans="1:5" s="7" customFormat="1" ht="15.75" hidden="1" outlineLevel="7">
      <c r="A493" s="38" t="s">
        <v>24</v>
      </c>
      <c r="B493" s="69" t="s">
        <v>83</v>
      </c>
      <c r="C493" s="125" t="s">
        <v>609</v>
      </c>
      <c r="D493" s="71" t="str">
        <f t="shared" si="9"/>
        <v>0100400</v>
      </c>
      <c r="E493" s="142">
        <v>350000</v>
      </c>
    </row>
    <row r="494" spans="1:5" s="7" customFormat="1" ht="15.75" hidden="1" outlineLevel="6">
      <c r="A494" s="64" t="s">
        <v>17</v>
      </c>
      <c r="B494" s="69" t="s">
        <v>83</v>
      </c>
      <c r="C494" s="125" t="s">
        <v>609</v>
      </c>
      <c r="D494" s="71" t="str">
        <f t="shared" si="9"/>
        <v>0100400</v>
      </c>
      <c r="E494" s="142">
        <v>350000</v>
      </c>
    </row>
    <row r="495" spans="1:5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9"/>
        <v>0100400</v>
      </c>
      <c r="E495" s="142">
        <v>350000</v>
      </c>
    </row>
    <row r="496" spans="1:5" s="7" customFormat="1" ht="15.75" hidden="1" outlineLevel="5">
      <c r="A496" s="64" t="s">
        <v>26</v>
      </c>
      <c r="B496" s="69" t="s">
        <v>83</v>
      </c>
      <c r="C496" s="125" t="s">
        <v>609</v>
      </c>
      <c r="D496" s="71" t="str">
        <f t="shared" si="9"/>
        <v>0100400</v>
      </c>
      <c r="E496" s="142">
        <v>350000</v>
      </c>
    </row>
    <row r="497" spans="1:5" s="7" customFormat="1" ht="15.75" hidden="1" outlineLevel="6">
      <c r="A497" s="64" t="s">
        <v>28</v>
      </c>
      <c r="B497" s="69" t="s">
        <v>83</v>
      </c>
      <c r="C497" s="125" t="s">
        <v>609</v>
      </c>
      <c r="D497" s="71" t="str">
        <f t="shared" si="9"/>
        <v>0100400</v>
      </c>
      <c r="E497" s="142">
        <v>350000</v>
      </c>
    </row>
    <row r="498" spans="1:5" s="7" customFormat="1" ht="15.75" hidden="1" outlineLevel="7">
      <c r="A498" s="38" t="s">
        <v>30</v>
      </c>
      <c r="B498" s="69" t="s">
        <v>83</v>
      </c>
      <c r="C498" s="125" t="s">
        <v>609</v>
      </c>
      <c r="D498" s="71" t="str">
        <f t="shared" si="9"/>
        <v>0100400</v>
      </c>
      <c r="E498" s="142">
        <v>350000</v>
      </c>
    </row>
    <row r="499" spans="1:5" s="7" customFormat="1" ht="15.75" hidden="1" outlineLevel="7">
      <c r="A499" s="38" t="s">
        <v>87</v>
      </c>
      <c r="B499" s="69" t="s">
        <v>83</v>
      </c>
      <c r="C499" s="125" t="s">
        <v>609</v>
      </c>
      <c r="D499" s="71" t="str">
        <f t="shared" si="9"/>
        <v>0100400</v>
      </c>
      <c r="E499" s="142">
        <v>350000</v>
      </c>
    </row>
    <row r="500" spans="1:5" s="7" customFormat="1" ht="15.75" hidden="1" outlineLevel="7">
      <c r="A500" s="38" t="s">
        <v>32</v>
      </c>
      <c r="B500" s="69" t="s">
        <v>83</v>
      </c>
      <c r="C500" s="125" t="s">
        <v>609</v>
      </c>
      <c r="D500" s="71" t="str">
        <f t="shared" si="9"/>
        <v>0100400</v>
      </c>
      <c r="E500" s="142">
        <v>350000</v>
      </c>
    </row>
    <row r="501" spans="1:5" s="7" customFormat="1" ht="15.75" hidden="1" outlineLevel="5">
      <c r="A501" s="64" t="s">
        <v>45</v>
      </c>
      <c r="B501" s="69" t="s">
        <v>83</v>
      </c>
      <c r="C501" s="125" t="s">
        <v>609</v>
      </c>
      <c r="D501" s="71" t="str">
        <f t="shared" si="9"/>
        <v>0100400</v>
      </c>
      <c r="E501" s="142">
        <v>350000</v>
      </c>
    </row>
    <row r="502" spans="1:5" s="7" customFormat="1" ht="15.75" hidden="1" outlineLevel="6">
      <c r="A502" s="64" t="s">
        <v>47</v>
      </c>
      <c r="B502" s="69" t="s">
        <v>83</v>
      </c>
      <c r="C502" s="125" t="s">
        <v>609</v>
      </c>
      <c r="D502" s="71" t="str">
        <f t="shared" si="9"/>
        <v>0100400</v>
      </c>
      <c r="E502" s="142">
        <v>350000</v>
      </c>
    </row>
    <row r="503" spans="1:5" s="7" customFormat="1" ht="15.75" hidden="1" outlineLevel="7">
      <c r="A503" s="38" t="s">
        <v>54</v>
      </c>
      <c r="B503" s="69" t="s">
        <v>83</v>
      </c>
      <c r="C503" s="125" t="s">
        <v>609</v>
      </c>
      <c r="D503" s="71" t="str">
        <f t="shared" si="9"/>
        <v>0100400</v>
      </c>
      <c r="E503" s="142">
        <v>350000</v>
      </c>
    </row>
    <row r="504" spans="1:5" s="7" customFormat="1" ht="15.75" hidden="1" outlineLevel="7">
      <c r="A504" s="38" t="s">
        <v>49</v>
      </c>
      <c r="B504" s="69" t="s">
        <v>83</v>
      </c>
      <c r="C504" s="125" t="s">
        <v>609</v>
      </c>
      <c r="D504" s="71" t="str">
        <f t="shared" si="9"/>
        <v>0100400</v>
      </c>
      <c r="E504" s="142">
        <v>350000</v>
      </c>
    </row>
    <row r="505" spans="1:5" s="7" customFormat="1" ht="15.75" hidden="1" outlineLevel="2">
      <c r="A505" s="64" t="s">
        <v>116</v>
      </c>
      <c r="B505" s="69" t="s">
        <v>83</v>
      </c>
      <c r="C505" s="125" t="s">
        <v>609</v>
      </c>
      <c r="D505" s="71" t="str">
        <f t="shared" si="9"/>
        <v>0100400</v>
      </c>
      <c r="E505" s="142">
        <v>350000</v>
      </c>
    </row>
    <row r="506" spans="1:5" s="7" customFormat="1" ht="33.75" hidden="1" outlineLevel="3">
      <c r="A506" s="64" t="s">
        <v>117</v>
      </c>
      <c r="B506" s="69" t="s">
        <v>83</v>
      </c>
      <c r="C506" s="125" t="s">
        <v>609</v>
      </c>
      <c r="D506" s="71" t="str">
        <f t="shared" si="9"/>
        <v>0100400</v>
      </c>
      <c r="E506" s="142">
        <v>350000</v>
      </c>
    </row>
    <row r="507" spans="1:5" s="7" customFormat="1" ht="15.75" hidden="1" outlineLevel="5">
      <c r="A507" s="64" t="s">
        <v>26</v>
      </c>
      <c r="B507" s="69" t="s">
        <v>83</v>
      </c>
      <c r="C507" s="125" t="s">
        <v>609</v>
      </c>
      <c r="D507" s="71" t="str">
        <f t="shared" si="9"/>
        <v>0100400</v>
      </c>
      <c r="E507" s="142">
        <v>350000</v>
      </c>
    </row>
    <row r="508" spans="1:5" s="7" customFormat="1" ht="15.75" hidden="1" outlineLevel="6">
      <c r="A508" s="64" t="s">
        <v>28</v>
      </c>
      <c r="B508" s="69" t="s">
        <v>83</v>
      </c>
      <c r="C508" s="125" t="s">
        <v>609</v>
      </c>
      <c r="D508" s="71" t="str">
        <f t="shared" si="9"/>
        <v>0100400</v>
      </c>
      <c r="E508" s="142">
        <v>350000</v>
      </c>
    </row>
    <row r="509" spans="1:5" s="7" customFormat="1" ht="15.75" hidden="1" outlineLevel="7">
      <c r="A509" s="38" t="s">
        <v>32</v>
      </c>
      <c r="B509" s="69" t="s">
        <v>83</v>
      </c>
      <c r="C509" s="125" t="s">
        <v>609</v>
      </c>
      <c r="D509" s="71" t="str">
        <f t="shared" si="9"/>
        <v>0100400</v>
      </c>
      <c r="E509" s="142">
        <v>350000</v>
      </c>
    </row>
    <row r="510" spans="1:5" s="7" customFormat="1" ht="22.5" hidden="1" outlineLevel="5">
      <c r="A510" s="64" t="s">
        <v>103</v>
      </c>
      <c r="B510" s="69" t="s">
        <v>83</v>
      </c>
      <c r="C510" s="125" t="s">
        <v>609</v>
      </c>
      <c r="D510" s="71" t="str">
        <f t="shared" si="9"/>
        <v>0100400</v>
      </c>
      <c r="E510" s="142">
        <v>350000</v>
      </c>
    </row>
    <row r="511" spans="1:5" s="7" customFormat="1" ht="22.5" hidden="1" outlineLevel="6">
      <c r="A511" s="64" t="s">
        <v>111</v>
      </c>
      <c r="B511" s="69" t="s">
        <v>83</v>
      </c>
      <c r="C511" s="125" t="s">
        <v>609</v>
      </c>
      <c r="D511" s="71" t="str">
        <f t="shared" si="9"/>
        <v>0100400</v>
      </c>
      <c r="E511" s="142">
        <v>350000</v>
      </c>
    </row>
    <row r="512" spans="1:5" s="7" customFormat="1" ht="15.75" hidden="1" outlineLevel="7">
      <c r="A512" s="38" t="s">
        <v>111</v>
      </c>
      <c r="B512" s="69" t="s">
        <v>83</v>
      </c>
      <c r="C512" s="125" t="s">
        <v>609</v>
      </c>
      <c r="D512" s="71" t="str">
        <f t="shared" si="9"/>
        <v>0100400</v>
      </c>
      <c r="E512" s="142">
        <v>350000</v>
      </c>
    </row>
    <row r="513" spans="1:5" s="7" customFormat="1" ht="22.5" hidden="1" outlineLevel="3">
      <c r="A513" s="64" t="s">
        <v>118</v>
      </c>
      <c r="B513" s="69" t="s">
        <v>83</v>
      </c>
      <c r="C513" s="125" t="s">
        <v>609</v>
      </c>
      <c r="D513" s="71" t="str">
        <f t="shared" si="9"/>
        <v>0100400</v>
      </c>
      <c r="E513" s="142">
        <v>350000</v>
      </c>
    </row>
    <row r="514" spans="1:5" s="7" customFormat="1" ht="15.75" hidden="1" outlineLevel="5">
      <c r="A514" s="64" t="s">
        <v>26</v>
      </c>
      <c r="B514" s="69" t="s">
        <v>83</v>
      </c>
      <c r="C514" s="125" t="s">
        <v>609</v>
      </c>
      <c r="D514" s="71" t="str">
        <f t="shared" si="9"/>
        <v>0100400</v>
      </c>
      <c r="E514" s="142">
        <v>350000</v>
      </c>
    </row>
    <row r="515" spans="1:5" s="7" customFormat="1" ht="15.75" hidden="1" outlineLevel="6">
      <c r="A515" s="64" t="s">
        <v>28</v>
      </c>
      <c r="B515" s="69" t="s">
        <v>83</v>
      </c>
      <c r="C515" s="125" t="s">
        <v>609</v>
      </c>
      <c r="D515" s="71" t="str">
        <f t="shared" si="9"/>
        <v>0100400</v>
      </c>
      <c r="E515" s="142">
        <v>350000</v>
      </c>
    </row>
    <row r="516" spans="1:5" s="7" customFormat="1" ht="15.75" hidden="1" outlineLevel="7">
      <c r="A516" s="38" t="s">
        <v>32</v>
      </c>
      <c r="B516" s="69" t="s">
        <v>83</v>
      </c>
      <c r="C516" s="125" t="s">
        <v>609</v>
      </c>
      <c r="D516" s="71" t="str">
        <f t="shared" si="9"/>
        <v>0100400</v>
      </c>
      <c r="E516" s="142">
        <v>350000</v>
      </c>
    </row>
    <row r="517" spans="1:5" s="7" customFormat="1" ht="45" hidden="1" outlineLevel="3">
      <c r="A517" s="85" t="s">
        <v>119</v>
      </c>
      <c r="B517" s="69" t="s">
        <v>83</v>
      </c>
      <c r="C517" s="125" t="s">
        <v>609</v>
      </c>
      <c r="D517" s="71" t="str">
        <f t="shared" si="9"/>
        <v>0100400</v>
      </c>
      <c r="E517" s="142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25" t="s">
        <v>609</v>
      </c>
      <c r="D518" s="71" t="str">
        <f t="shared" si="9"/>
        <v>0100400</v>
      </c>
      <c r="E518" s="142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25" t="s">
        <v>609</v>
      </c>
      <c r="D519" s="71" t="str">
        <f t="shared" si="9"/>
        <v>0100400</v>
      </c>
      <c r="E519" s="142">
        <v>350000</v>
      </c>
    </row>
    <row r="520" spans="1:5" s="7" customFormat="1" ht="15.75" hidden="1" outlineLevel="7">
      <c r="A520" s="38" t="s">
        <v>30</v>
      </c>
      <c r="B520" s="69" t="s">
        <v>83</v>
      </c>
      <c r="C520" s="125" t="s">
        <v>609</v>
      </c>
      <c r="D520" s="71" t="str">
        <f t="shared" si="9"/>
        <v>0100400</v>
      </c>
      <c r="E520" s="142">
        <v>350000</v>
      </c>
    </row>
    <row r="521" spans="1:5" s="7" customFormat="1" ht="22.5" hidden="1" outlineLevel="3">
      <c r="A521" s="64" t="s">
        <v>120</v>
      </c>
      <c r="B521" s="69" t="s">
        <v>83</v>
      </c>
      <c r="C521" s="125" t="s">
        <v>609</v>
      </c>
      <c r="D521" s="71" t="str">
        <f t="shared" si="9"/>
        <v>0100400</v>
      </c>
      <c r="E521" s="142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25" t="s">
        <v>609</v>
      </c>
      <c r="D522" s="71" t="str">
        <f t="shared" si="9"/>
        <v>0100400</v>
      </c>
      <c r="E522" s="142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25" t="s">
        <v>609</v>
      </c>
      <c r="D523" s="71" t="str">
        <f t="shared" si="9"/>
        <v>0100400</v>
      </c>
      <c r="E523" s="142">
        <v>350000</v>
      </c>
    </row>
    <row r="524" spans="1:5" s="7" customFormat="1" ht="15.75" hidden="1" outlineLevel="7">
      <c r="A524" s="38" t="s">
        <v>32</v>
      </c>
      <c r="B524" s="69" t="s">
        <v>83</v>
      </c>
      <c r="C524" s="125" t="s">
        <v>609</v>
      </c>
      <c r="D524" s="71" t="str">
        <f t="shared" si="9"/>
        <v>0100400</v>
      </c>
      <c r="E524" s="142">
        <v>350000</v>
      </c>
    </row>
    <row r="525" spans="1:5" s="7" customFormat="1" ht="15.75" outlineLevel="7">
      <c r="A525" s="38" t="s">
        <v>73</v>
      </c>
      <c r="B525" s="69" t="s">
        <v>70</v>
      </c>
      <c r="C525" s="125" t="s">
        <v>902</v>
      </c>
      <c r="D525" s="76" t="s">
        <v>74</v>
      </c>
      <c r="E525" s="142">
        <v>120</v>
      </c>
    </row>
    <row r="526" spans="1:5" s="7" customFormat="1" ht="22.5" outlineLevel="7">
      <c r="A526" s="64" t="s">
        <v>891</v>
      </c>
      <c r="B526" s="66" t="s">
        <v>83</v>
      </c>
      <c r="C526" s="86"/>
      <c r="D526" s="87"/>
      <c r="E526" s="141">
        <f>E527+E535</f>
        <v>3275.7999999999997</v>
      </c>
    </row>
    <row r="527" spans="1:5" s="7" customFormat="1" ht="23.25" outlineLevel="7">
      <c r="A527" s="101" t="s">
        <v>1088</v>
      </c>
      <c r="B527" s="69" t="s">
        <v>83</v>
      </c>
      <c r="C527" s="72" t="s">
        <v>905</v>
      </c>
      <c r="D527" s="76"/>
      <c r="E527" s="142">
        <f>E528+E533</f>
        <v>3275.1</v>
      </c>
    </row>
    <row r="528" spans="1:5" s="7" customFormat="1" ht="34.5" outlineLevel="7">
      <c r="A528" s="27" t="s">
        <v>904</v>
      </c>
      <c r="B528" s="69" t="s">
        <v>83</v>
      </c>
      <c r="C528" s="72" t="s">
        <v>631</v>
      </c>
      <c r="D528" s="76"/>
      <c r="E528" s="142">
        <f>E529</f>
        <v>2219.1</v>
      </c>
    </row>
    <row r="529" spans="1:5" s="7" customFormat="1" ht="15.75" outlineLevel="7">
      <c r="A529" s="43" t="s">
        <v>793</v>
      </c>
      <c r="B529" s="69" t="s">
        <v>83</v>
      </c>
      <c r="C529" s="72" t="s">
        <v>632</v>
      </c>
      <c r="D529" s="76"/>
      <c r="E529" s="142">
        <f>E530</f>
        <v>2219.1</v>
      </c>
    </row>
    <row r="530" spans="1:5" s="7" customFormat="1" ht="15.75" outlineLevel="7">
      <c r="A530" s="38" t="s">
        <v>649</v>
      </c>
      <c r="B530" s="69" t="s">
        <v>83</v>
      </c>
      <c r="C530" s="72" t="s">
        <v>632</v>
      </c>
      <c r="D530" s="76" t="s">
        <v>27</v>
      </c>
      <c r="E530" s="142">
        <f>E531</f>
        <v>2219.1</v>
      </c>
    </row>
    <row r="531" spans="1:5" s="7" customFormat="1" ht="15.75" outlineLevel="7">
      <c r="A531" s="38" t="s">
        <v>650</v>
      </c>
      <c r="B531" s="69" t="s">
        <v>83</v>
      </c>
      <c r="C531" s="72" t="s">
        <v>632</v>
      </c>
      <c r="D531" s="76" t="s">
        <v>29</v>
      </c>
      <c r="E531" s="142">
        <f>E532</f>
        <v>2219.1</v>
      </c>
    </row>
    <row r="532" spans="1:5" s="7" customFormat="1" ht="15.75" outlineLevel="7">
      <c r="A532" s="38" t="s">
        <v>901</v>
      </c>
      <c r="B532" s="69" t="s">
        <v>83</v>
      </c>
      <c r="C532" s="72" t="s">
        <v>632</v>
      </c>
      <c r="D532" s="76" t="s">
        <v>33</v>
      </c>
      <c r="E532" s="142">
        <f>2322+48-150.9</f>
        <v>2219.1</v>
      </c>
    </row>
    <row r="533" spans="1:5" s="7" customFormat="1" ht="23.25" outlineLevel="7">
      <c r="A533" s="27" t="s">
        <v>1131</v>
      </c>
      <c r="B533" s="69" t="s">
        <v>83</v>
      </c>
      <c r="C533" s="72" t="s">
        <v>907</v>
      </c>
      <c r="D533" s="76"/>
      <c r="E533" s="142">
        <f>E534</f>
        <v>1056</v>
      </c>
    </row>
    <row r="534" spans="1:5" s="7" customFormat="1" ht="15.75" outlineLevel="7">
      <c r="A534" s="38" t="s">
        <v>901</v>
      </c>
      <c r="B534" s="69" t="s">
        <v>83</v>
      </c>
      <c r="C534" s="72" t="s">
        <v>908</v>
      </c>
      <c r="D534" s="76" t="s">
        <v>33</v>
      </c>
      <c r="E534" s="142">
        <f>1200-144</f>
        <v>1056</v>
      </c>
    </row>
    <row r="535" spans="1:5" s="7" customFormat="1" ht="23.25" outlineLevel="7">
      <c r="A535" s="137" t="s">
        <v>912</v>
      </c>
      <c r="B535" s="69" t="s">
        <v>83</v>
      </c>
      <c r="C535" s="72" t="s">
        <v>1061</v>
      </c>
      <c r="D535" s="76"/>
      <c r="E535" s="142">
        <f>E536</f>
        <v>0.7</v>
      </c>
    </row>
    <row r="536" spans="1:5" s="7" customFormat="1" ht="48" customHeight="1" outlineLevel="7">
      <c r="A536" s="38" t="s">
        <v>901</v>
      </c>
      <c r="B536" s="69" t="s">
        <v>83</v>
      </c>
      <c r="C536" s="72" t="s">
        <v>1061</v>
      </c>
      <c r="D536" s="76" t="s">
        <v>33</v>
      </c>
      <c r="E536" s="142">
        <v>0.7</v>
      </c>
    </row>
    <row r="537" spans="1:5" s="7" customFormat="1" ht="15.75">
      <c r="A537" s="64" t="s">
        <v>121</v>
      </c>
      <c r="B537" s="66" t="s">
        <v>122</v>
      </c>
      <c r="C537" s="86"/>
      <c r="D537" s="67"/>
      <c r="E537" s="141">
        <f>E538</f>
        <v>1416.5</v>
      </c>
    </row>
    <row r="538" spans="1:5" s="7" customFormat="1" ht="33.75" outlineLevel="1">
      <c r="A538" s="38" t="s">
        <v>892</v>
      </c>
      <c r="B538" s="69" t="s">
        <v>124</v>
      </c>
      <c r="C538" s="72"/>
      <c r="D538" s="71"/>
      <c r="E538" s="142">
        <f>E550</f>
        <v>1416.5</v>
      </c>
    </row>
    <row r="539" spans="1:5" s="7" customFormat="1" ht="15.75" hidden="1" outlineLevel="2">
      <c r="A539" s="64" t="s">
        <v>84</v>
      </c>
      <c r="B539" s="69" t="s">
        <v>124</v>
      </c>
      <c r="C539" s="72" t="s">
        <v>633</v>
      </c>
      <c r="D539" s="71" t="str">
        <f t="shared" ref="D539:D549" si="10">C539</f>
        <v>70302 51180</v>
      </c>
      <c r="E539" s="142" t="e">
        <f>#REF!</f>
        <v>#REF!</v>
      </c>
    </row>
    <row r="540" spans="1:5" s="7" customFormat="1" ht="22.5" hidden="1" outlineLevel="3">
      <c r="A540" s="64" t="s">
        <v>125</v>
      </c>
      <c r="B540" s="69" t="s">
        <v>124</v>
      </c>
      <c r="C540" s="72" t="s">
        <v>633</v>
      </c>
      <c r="D540" s="71" t="str">
        <f t="shared" si="10"/>
        <v>70302 51180</v>
      </c>
      <c r="E540" s="142" t="e">
        <f>#REF!</f>
        <v>#REF!</v>
      </c>
    </row>
    <row r="541" spans="1:5" s="7" customFormat="1" ht="15.75" hidden="1" outlineLevel="5">
      <c r="A541" s="64" t="s">
        <v>98</v>
      </c>
      <c r="B541" s="69" t="s">
        <v>124</v>
      </c>
      <c r="C541" s="72" t="s">
        <v>633</v>
      </c>
      <c r="D541" s="71" t="str">
        <f t="shared" si="10"/>
        <v>70302 51180</v>
      </c>
      <c r="E541" s="142" t="e">
        <f>#REF!</f>
        <v>#REF!</v>
      </c>
    </row>
    <row r="542" spans="1:5" s="7" customFormat="1" ht="15.75" hidden="1" outlineLevel="6">
      <c r="A542" s="64" t="s">
        <v>99</v>
      </c>
      <c r="B542" s="69" t="s">
        <v>124</v>
      </c>
      <c r="C542" s="72" t="s">
        <v>633</v>
      </c>
      <c r="D542" s="71" t="str">
        <f t="shared" si="10"/>
        <v>70302 51180</v>
      </c>
      <c r="E542" s="142" t="e">
        <f>#REF!</f>
        <v>#REF!</v>
      </c>
    </row>
    <row r="543" spans="1:5" s="7" customFormat="1" ht="15.75" hidden="1" outlineLevel="7">
      <c r="A543" s="38" t="s">
        <v>99</v>
      </c>
      <c r="B543" s="69" t="s">
        <v>124</v>
      </c>
      <c r="C543" s="72" t="s">
        <v>633</v>
      </c>
      <c r="D543" s="71" t="str">
        <f t="shared" si="10"/>
        <v>70302 51180</v>
      </c>
      <c r="E543" s="142" t="e">
        <f>#REF!</f>
        <v>#REF!</v>
      </c>
    </row>
    <row r="544" spans="1:5" s="7" customFormat="1" ht="15.75" hidden="1" outlineLevel="1">
      <c r="A544" s="64" t="s">
        <v>126</v>
      </c>
      <c r="B544" s="69" t="s">
        <v>127</v>
      </c>
      <c r="C544" s="72" t="s">
        <v>633</v>
      </c>
      <c r="D544" s="71" t="str">
        <f t="shared" si="10"/>
        <v>70302 51180</v>
      </c>
      <c r="E544" s="142" t="e">
        <f>#REF!</f>
        <v>#REF!</v>
      </c>
    </row>
    <row r="545" spans="1:5" s="7" customFormat="1" ht="15.75" hidden="1" outlineLevel="2">
      <c r="A545" s="64" t="s">
        <v>128</v>
      </c>
      <c r="B545" s="69" t="s">
        <v>127</v>
      </c>
      <c r="C545" s="72" t="s">
        <v>633</v>
      </c>
      <c r="D545" s="71" t="str">
        <f t="shared" si="10"/>
        <v>70302 51180</v>
      </c>
      <c r="E545" s="142" t="e">
        <f>#REF!</f>
        <v>#REF!</v>
      </c>
    </row>
    <row r="546" spans="1:5" s="7" customFormat="1" ht="15.75" hidden="1" outlineLevel="3">
      <c r="A546" s="64" t="s">
        <v>129</v>
      </c>
      <c r="B546" s="69" t="s">
        <v>127</v>
      </c>
      <c r="C546" s="72" t="s">
        <v>633</v>
      </c>
      <c r="D546" s="71" t="str">
        <f t="shared" si="10"/>
        <v>70302 51180</v>
      </c>
      <c r="E546" s="142" t="e">
        <f>#REF!</f>
        <v>#REF!</v>
      </c>
    </row>
    <row r="547" spans="1:5" s="7" customFormat="1" ht="15.75" hidden="1" outlineLevel="5">
      <c r="A547" s="64" t="s">
        <v>26</v>
      </c>
      <c r="B547" s="69" t="s">
        <v>127</v>
      </c>
      <c r="C547" s="72" t="s">
        <v>633</v>
      </c>
      <c r="D547" s="71" t="str">
        <f t="shared" si="10"/>
        <v>70302 51180</v>
      </c>
      <c r="E547" s="142" t="e">
        <f>#REF!</f>
        <v>#REF!</v>
      </c>
    </row>
    <row r="548" spans="1:5" s="7" customFormat="1" ht="15.75" hidden="1" outlineLevel="6">
      <c r="A548" s="64" t="s">
        <v>28</v>
      </c>
      <c r="B548" s="69" t="s">
        <v>127</v>
      </c>
      <c r="C548" s="72" t="s">
        <v>633</v>
      </c>
      <c r="D548" s="71" t="str">
        <f t="shared" si="10"/>
        <v>70302 51180</v>
      </c>
      <c r="E548" s="142" t="e">
        <f>#REF!</f>
        <v>#REF!</v>
      </c>
    </row>
    <row r="549" spans="1:5" s="7" customFormat="1" ht="15.75" hidden="1" outlineLevel="7">
      <c r="A549" s="38" t="s">
        <v>32</v>
      </c>
      <c r="B549" s="69" t="s">
        <v>127</v>
      </c>
      <c r="C549" s="72" t="s">
        <v>633</v>
      </c>
      <c r="D549" s="71" t="str">
        <f t="shared" si="10"/>
        <v>70302 51180</v>
      </c>
      <c r="E549" s="142" t="e">
        <f>#REF!</f>
        <v>#REF!</v>
      </c>
    </row>
    <row r="550" spans="1:5" s="7" customFormat="1" ht="15.75" hidden="1" outlineLevel="7">
      <c r="A550" s="38" t="s">
        <v>84</v>
      </c>
      <c r="B550" s="69" t="s">
        <v>124</v>
      </c>
      <c r="C550" s="72" t="s">
        <v>633</v>
      </c>
      <c r="D550" s="71"/>
      <c r="E550" s="142">
        <f>E551</f>
        <v>1416.5</v>
      </c>
    </row>
    <row r="551" spans="1:5" s="7" customFormat="1" ht="23.25" outlineLevel="7">
      <c r="A551" s="101" t="s">
        <v>1087</v>
      </c>
      <c r="B551" s="69" t="s">
        <v>124</v>
      </c>
      <c r="C551" s="72" t="s">
        <v>625</v>
      </c>
      <c r="D551" s="71"/>
      <c r="E551" s="142">
        <f>E552</f>
        <v>1416.5</v>
      </c>
    </row>
    <row r="552" spans="1:5" s="7" customFormat="1" ht="23.25" outlineLevel="7">
      <c r="A552" s="27" t="s">
        <v>914</v>
      </c>
      <c r="B552" s="69" t="s">
        <v>124</v>
      </c>
      <c r="C552" s="72" t="s">
        <v>913</v>
      </c>
      <c r="D552" s="71"/>
      <c r="E552" s="142">
        <f>E553+E558</f>
        <v>1416.5</v>
      </c>
    </row>
    <row r="553" spans="1:5" s="7" customFormat="1" ht="33.75" outlineLevel="7">
      <c r="A553" s="38" t="s">
        <v>897</v>
      </c>
      <c r="B553" s="69" t="s">
        <v>124</v>
      </c>
      <c r="C553" s="72" t="s">
        <v>913</v>
      </c>
      <c r="D553" s="76">
        <v>100</v>
      </c>
      <c r="E553" s="142">
        <f>E554</f>
        <v>1286.3</v>
      </c>
    </row>
    <row r="554" spans="1:5" s="7" customFormat="1" ht="15.75" outlineLevel="7">
      <c r="A554" s="38" t="s">
        <v>898</v>
      </c>
      <c r="B554" s="69" t="s">
        <v>124</v>
      </c>
      <c r="C554" s="72" t="s">
        <v>913</v>
      </c>
      <c r="D554" s="76" t="s">
        <v>18</v>
      </c>
      <c r="E554" s="142">
        <f>E555+E556+E557</f>
        <v>1286.3</v>
      </c>
    </row>
    <row r="555" spans="1:5" s="7" customFormat="1" ht="15.75" outlineLevel="7">
      <c r="A555" s="38" t="s">
        <v>626</v>
      </c>
      <c r="B555" s="69" t="s">
        <v>124</v>
      </c>
      <c r="C555" s="72" t="s">
        <v>913</v>
      </c>
      <c r="D555" s="76" t="s">
        <v>20</v>
      </c>
      <c r="E555" s="142">
        <v>987.9</v>
      </c>
    </row>
    <row r="556" spans="1:5" s="7" customFormat="1" ht="22.5" outlineLevel="7">
      <c r="A556" s="38" t="s">
        <v>648</v>
      </c>
      <c r="B556" s="69" t="s">
        <v>124</v>
      </c>
      <c r="C556" s="72" t="s">
        <v>913</v>
      </c>
      <c r="D556" s="76" t="s">
        <v>25</v>
      </c>
      <c r="E556" s="142">
        <v>0</v>
      </c>
    </row>
    <row r="557" spans="1:5" s="7" customFormat="1" ht="22.5" outlineLevel="7">
      <c r="A557" s="38" t="s">
        <v>627</v>
      </c>
      <c r="B557" s="69" t="s">
        <v>124</v>
      </c>
      <c r="C557" s="72" t="s">
        <v>913</v>
      </c>
      <c r="D557" s="76" t="s">
        <v>630</v>
      </c>
      <c r="E557" s="142">
        <v>298.39999999999998</v>
      </c>
    </row>
    <row r="558" spans="1:5" s="7" customFormat="1" ht="15.75" outlineLevel="7">
      <c r="A558" s="38" t="s">
        <v>649</v>
      </c>
      <c r="B558" s="69" t="s">
        <v>124</v>
      </c>
      <c r="C558" s="72" t="s">
        <v>913</v>
      </c>
      <c r="D558" s="76" t="s">
        <v>27</v>
      </c>
      <c r="E558" s="142">
        <f>E559</f>
        <v>130.19999999999999</v>
      </c>
    </row>
    <row r="559" spans="1:5" s="7" customFormat="1" ht="15.75" outlineLevel="7">
      <c r="A559" s="38" t="s">
        <v>650</v>
      </c>
      <c r="B559" s="69" t="s">
        <v>124</v>
      </c>
      <c r="C559" s="72" t="s">
        <v>913</v>
      </c>
      <c r="D559" s="76" t="s">
        <v>29</v>
      </c>
      <c r="E559" s="142">
        <f>E560+E561</f>
        <v>130.19999999999999</v>
      </c>
    </row>
    <row r="560" spans="1:5" s="7" customFormat="1" ht="15.75" outlineLevel="7">
      <c r="A560" s="38" t="s">
        <v>30</v>
      </c>
      <c r="B560" s="69" t="s">
        <v>124</v>
      </c>
      <c r="C560" s="72" t="s">
        <v>913</v>
      </c>
      <c r="D560" s="76" t="s">
        <v>31</v>
      </c>
      <c r="E560" s="142"/>
    </row>
    <row r="561" spans="1:5" s="7" customFormat="1" ht="15.75" outlineLevel="7">
      <c r="A561" s="38" t="s">
        <v>901</v>
      </c>
      <c r="B561" s="69" t="s">
        <v>124</v>
      </c>
      <c r="C561" s="72" t="s">
        <v>913</v>
      </c>
      <c r="D561" s="76" t="s">
        <v>33</v>
      </c>
      <c r="E561" s="142">
        <v>130.19999999999999</v>
      </c>
    </row>
    <row r="562" spans="1:5" s="7" customFormat="1" ht="15.75">
      <c r="A562" s="64" t="s">
        <v>130</v>
      </c>
      <c r="B562" s="66" t="s">
        <v>131</v>
      </c>
      <c r="C562" s="62"/>
      <c r="D562" s="67"/>
      <c r="E562" s="141">
        <f>E564</f>
        <v>2184.3000000000002</v>
      </c>
    </row>
    <row r="563" spans="1:5" s="7" customFormat="1" ht="22.5">
      <c r="A563" s="64" t="s">
        <v>132</v>
      </c>
      <c r="B563" s="66" t="s">
        <v>1118</v>
      </c>
      <c r="C563" s="62"/>
      <c r="D563" s="67"/>
      <c r="E563" s="141">
        <f>E564</f>
        <v>2184.3000000000002</v>
      </c>
    </row>
    <row r="564" spans="1:5" s="7" customFormat="1" ht="23.25">
      <c r="A564" s="27" t="s">
        <v>1089</v>
      </c>
      <c r="B564" s="66" t="s">
        <v>1118</v>
      </c>
      <c r="C564" s="86" t="s">
        <v>915</v>
      </c>
      <c r="D564" s="67"/>
      <c r="E564" s="141">
        <f>E565+E569+E568</f>
        <v>2184.3000000000002</v>
      </c>
    </row>
    <row r="565" spans="1:5" s="7" customFormat="1" ht="15.75" outlineLevel="7">
      <c r="A565" s="38" t="s">
        <v>649</v>
      </c>
      <c r="B565" s="69" t="s">
        <v>1118</v>
      </c>
      <c r="C565" s="72" t="s">
        <v>634</v>
      </c>
      <c r="D565" s="76">
        <v>200</v>
      </c>
      <c r="E565" s="142">
        <f>E566</f>
        <v>932.3</v>
      </c>
    </row>
    <row r="566" spans="1:5" s="7" customFormat="1" ht="15.75" outlineLevel="7">
      <c r="A566" s="38" t="s">
        <v>650</v>
      </c>
      <c r="B566" s="69" t="s">
        <v>1118</v>
      </c>
      <c r="C566" s="72" t="s">
        <v>634</v>
      </c>
      <c r="D566" s="76" t="s">
        <v>29</v>
      </c>
      <c r="E566" s="142">
        <f>E567</f>
        <v>932.3</v>
      </c>
    </row>
    <row r="567" spans="1:5" s="7" customFormat="1" ht="15.75" outlineLevel="7">
      <c r="A567" s="38" t="s">
        <v>901</v>
      </c>
      <c r="B567" s="69" t="s">
        <v>1118</v>
      </c>
      <c r="C567" s="72" t="s">
        <v>634</v>
      </c>
      <c r="D567" s="76" t="s">
        <v>33</v>
      </c>
      <c r="E567" s="142">
        <f>759.8+72.7+99.8</f>
        <v>932.3</v>
      </c>
    </row>
    <row r="568" spans="1:5" s="7" customFormat="1" ht="33.75" outlineLevel="7">
      <c r="A568" s="38" t="s">
        <v>1129</v>
      </c>
      <c r="B568" s="69" t="s">
        <v>1118</v>
      </c>
      <c r="C568" s="72" t="s">
        <v>634</v>
      </c>
      <c r="D568" s="76" t="s">
        <v>1128</v>
      </c>
      <c r="E568" s="142">
        <v>1182</v>
      </c>
    </row>
    <row r="569" spans="1:5" s="7" customFormat="1" ht="15.75" outlineLevel="7">
      <c r="A569" s="136" t="s">
        <v>45</v>
      </c>
      <c r="B569" s="69" t="s">
        <v>1118</v>
      </c>
      <c r="C569" s="72" t="s">
        <v>634</v>
      </c>
      <c r="D569" s="76" t="s">
        <v>46</v>
      </c>
      <c r="E569" s="142">
        <f>E570</f>
        <v>70</v>
      </c>
    </row>
    <row r="570" spans="1:5" s="7" customFormat="1" ht="15.75" outlineLevel="7">
      <c r="A570" s="139" t="s">
        <v>47</v>
      </c>
      <c r="B570" s="69" t="s">
        <v>1118</v>
      </c>
      <c r="C570" s="72" t="s">
        <v>634</v>
      </c>
      <c r="D570" s="76" t="s">
        <v>48</v>
      </c>
      <c r="E570" s="142">
        <f>E571</f>
        <v>70</v>
      </c>
    </row>
    <row r="571" spans="1:5" s="7" customFormat="1" ht="15.75" outlineLevel="7">
      <c r="A571" s="136" t="s">
        <v>808</v>
      </c>
      <c r="B571" s="69" t="s">
        <v>1118</v>
      </c>
      <c r="C571" s="72" t="s">
        <v>634</v>
      </c>
      <c r="D571" s="76" t="s">
        <v>657</v>
      </c>
      <c r="E571" s="142">
        <v>70</v>
      </c>
    </row>
    <row r="572" spans="1:5" s="7" customFormat="1" ht="15.75">
      <c r="A572" s="64" t="s">
        <v>140</v>
      </c>
      <c r="B572" s="66" t="s">
        <v>141</v>
      </c>
      <c r="C572" s="62"/>
      <c r="D572" s="67"/>
      <c r="E572" s="141">
        <f>E573+E1018+E1239+E1256+E1015</f>
        <v>63011.19999999999</v>
      </c>
    </row>
    <row r="573" spans="1:5" s="7" customFormat="1" ht="15.75" outlineLevel="1">
      <c r="A573" s="64" t="s">
        <v>142</v>
      </c>
      <c r="B573" s="66" t="s">
        <v>143</v>
      </c>
      <c r="C573" s="62"/>
      <c r="D573" s="67"/>
      <c r="E573" s="141">
        <f>E1006</f>
        <v>306.8</v>
      </c>
    </row>
    <row r="574" spans="1:5" s="7" customFormat="1" ht="15.75" hidden="1" outlineLevel="2">
      <c r="A574" s="64" t="s">
        <v>142</v>
      </c>
      <c r="B574" s="66" t="s">
        <v>143</v>
      </c>
      <c r="C574" s="62">
        <v>335788</v>
      </c>
      <c r="D574" s="67">
        <f t="shared" ref="D574:D637" si="11">C574</f>
        <v>335788</v>
      </c>
      <c r="E574" s="141" t="e">
        <f>#REF!</f>
        <v>#REF!</v>
      </c>
    </row>
    <row r="575" spans="1:5" s="7" customFormat="1" ht="22.5" hidden="1" outlineLevel="3">
      <c r="A575" s="64" t="s">
        <v>12</v>
      </c>
      <c r="B575" s="66" t="s">
        <v>143</v>
      </c>
      <c r="C575" s="62">
        <v>9112.9</v>
      </c>
      <c r="D575" s="67">
        <f t="shared" si="11"/>
        <v>9112.9</v>
      </c>
      <c r="E575" s="141" t="e">
        <f>#REF!</f>
        <v>#REF!</v>
      </c>
    </row>
    <row r="576" spans="1:5" s="7" customFormat="1" ht="22.5" hidden="1" outlineLevel="5">
      <c r="A576" s="64" t="s">
        <v>53</v>
      </c>
      <c r="B576" s="66" t="s">
        <v>143</v>
      </c>
      <c r="C576" s="62">
        <v>9112.9</v>
      </c>
      <c r="D576" s="67">
        <f t="shared" si="11"/>
        <v>9112.9</v>
      </c>
      <c r="E576" s="141" t="e">
        <f>#REF!</f>
        <v>#REF!</v>
      </c>
    </row>
    <row r="577" spans="1:5" s="7" customFormat="1" ht="33.75" hidden="1" outlineLevel="6">
      <c r="A577" s="64" t="s">
        <v>15</v>
      </c>
      <c r="B577" s="66" t="s">
        <v>143</v>
      </c>
      <c r="C577" s="62">
        <v>9112.9</v>
      </c>
      <c r="D577" s="67">
        <f t="shared" si="11"/>
        <v>9112.9</v>
      </c>
      <c r="E577" s="141" t="e">
        <f>#REF!</f>
        <v>#REF!</v>
      </c>
    </row>
    <row r="578" spans="1:5" s="7" customFormat="1" ht="15.75" hidden="1" outlineLevel="7">
      <c r="A578" s="64" t="s">
        <v>17</v>
      </c>
      <c r="B578" s="69" t="s">
        <v>143</v>
      </c>
      <c r="C578" s="70">
        <v>9112.9</v>
      </c>
      <c r="D578" s="67">
        <f t="shared" si="11"/>
        <v>9112.9</v>
      </c>
      <c r="E578" s="141" t="e">
        <f>#REF!</f>
        <v>#REF!</v>
      </c>
    </row>
    <row r="579" spans="1:5" s="7" customFormat="1" ht="15.75" hidden="1" outlineLevel="3">
      <c r="A579" s="38" t="s">
        <v>19</v>
      </c>
      <c r="B579" s="66" t="s">
        <v>143</v>
      </c>
      <c r="C579" s="62">
        <v>312885.40000000002</v>
      </c>
      <c r="D579" s="67">
        <f t="shared" si="11"/>
        <v>312885.40000000002</v>
      </c>
      <c r="E579" s="141" t="e">
        <f>#REF!</f>
        <v>#REF!</v>
      </c>
    </row>
    <row r="580" spans="1:5" s="7" customFormat="1" ht="15.75" hidden="1" outlineLevel="5">
      <c r="A580" s="64" t="s">
        <v>23</v>
      </c>
      <c r="B580" s="66" t="s">
        <v>143</v>
      </c>
      <c r="C580" s="62">
        <v>287367.40000000002</v>
      </c>
      <c r="D580" s="67">
        <f t="shared" si="11"/>
        <v>287367.40000000002</v>
      </c>
      <c r="E580" s="141" t="e">
        <f>#REF!</f>
        <v>#REF!</v>
      </c>
    </row>
    <row r="581" spans="1:5" s="7" customFormat="1" ht="33.75" hidden="1" outlineLevel="6">
      <c r="A581" s="64" t="s">
        <v>15</v>
      </c>
      <c r="B581" s="66" t="s">
        <v>143</v>
      </c>
      <c r="C581" s="62">
        <v>287367.40000000002</v>
      </c>
      <c r="D581" s="67">
        <f t="shared" si="11"/>
        <v>287367.40000000002</v>
      </c>
      <c r="E581" s="141" t="e">
        <f>#REF!</f>
        <v>#REF!</v>
      </c>
    </row>
    <row r="582" spans="1:5" s="7" customFormat="1" ht="15.75" hidden="1" outlineLevel="7">
      <c r="A582" s="64" t="s">
        <v>17</v>
      </c>
      <c r="B582" s="69" t="s">
        <v>143</v>
      </c>
      <c r="C582" s="70">
        <v>287159.7</v>
      </c>
      <c r="D582" s="67">
        <f t="shared" si="11"/>
        <v>287159.7</v>
      </c>
      <c r="E582" s="141" t="e">
        <f>#REF!</f>
        <v>#REF!</v>
      </c>
    </row>
    <row r="583" spans="1:5" s="7" customFormat="1" ht="15.75" hidden="1" outlineLevel="7">
      <c r="A583" s="38" t="s">
        <v>19</v>
      </c>
      <c r="B583" s="69" t="s">
        <v>143</v>
      </c>
      <c r="C583" s="70">
        <v>207.7</v>
      </c>
      <c r="D583" s="67">
        <f t="shared" si="11"/>
        <v>207.7</v>
      </c>
      <c r="E583" s="141" t="e">
        <f>#REF!</f>
        <v>#REF!</v>
      </c>
    </row>
    <row r="584" spans="1:5" s="7" customFormat="1" ht="15.75" hidden="1" outlineLevel="5">
      <c r="A584" s="38" t="s">
        <v>24</v>
      </c>
      <c r="B584" s="66" t="s">
        <v>143</v>
      </c>
      <c r="C584" s="62">
        <v>25450.400000000001</v>
      </c>
      <c r="D584" s="67">
        <f t="shared" si="11"/>
        <v>25450.400000000001</v>
      </c>
      <c r="E584" s="141" t="e">
        <f>#REF!</f>
        <v>#REF!</v>
      </c>
    </row>
    <row r="585" spans="1:5" s="7" customFormat="1" ht="15.75" hidden="1" outlineLevel="6">
      <c r="A585" s="64" t="s">
        <v>26</v>
      </c>
      <c r="B585" s="66" t="s">
        <v>143</v>
      </c>
      <c r="C585" s="62">
        <v>25450.400000000001</v>
      </c>
      <c r="D585" s="67">
        <f t="shared" si="11"/>
        <v>25450.400000000001</v>
      </c>
      <c r="E585" s="141" t="e">
        <f>#REF!</f>
        <v>#REF!</v>
      </c>
    </row>
    <row r="586" spans="1:5" s="7" customFormat="1" ht="15.75" hidden="1" outlineLevel="7">
      <c r="A586" s="64" t="s">
        <v>28</v>
      </c>
      <c r="B586" s="69" t="s">
        <v>143</v>
      </c>
      <c r="C586" s="70">
        <v>6429.5</v>
      </c>
      <c r="D586" s="67">
        <f t="shared" si="11"/>
        <v>6429.5</v>
      </c>
      <c r="E586" s="141" t="e">
        <f>#REF!</f>
        <v>#REF!</v>
      </c>
    </row>
    <row r="587" spans="1:5" s="7" customFormat="1" ht="15.75" hidden="1" outlineLevel="7">
      <c r="A587" s="38" t="s">
        <v>30</v>
      </c>
      <c r="B587" s="69" t="s">
        <v>143</v>
      </c>
      <c r="C587" s="70">
        <v>19020.900000000001</v>
      </c>
      <c r="D587" s="67">
        <f t="shared" si="11"/>
        <v>19020.900000000001</v>
      </c>
      <c r="E587" s="141" t="e">
        <f>#REF!</f>
        <v>#REF!</v>
      </c>
    </row>
    <row r="588" spans="1:5" s="7" customFormat="1" ht="15.75" hidden="1" outlineLevel="5">
      <c r="A588" s="38" t="s">
        <v>32</v>
      </c>
      <c r="B588" s="66" t="s">
        <v>143</v>
      </c>
      <c r="C588" s="62">
        <v>67.599999999999994</v>
      </c>
      <c r="D588" s="67">
        <f t="shared" si="11"/>
        <v>67.599999999999994</v>
      </c>
      <c r="E588" s="141" t="e">
        <f>#REF!</f>
        <v>#REF!</v>
      </c>
    </row>
    <row r="589" spans="1:5" s="7" customFormat="1" ht="15.75" hidden="1" outlineLevel="6">
      <c r="A589" s="64" t="s">
        <v>45</v>
      </c>
      <c r="B589" s="66" t="s">
        <v>143</v>
      </c>
      <c r="C589" s="62">
        <v>67.599999999999994</v>
      </c>
      <c r="D589" s="67">
        <f t="shared" si="11"/>
        <v>67.599999999999994</v>
      </c>
      <c r="E589" s="141" t="e">
        <f>#REF!</f>
        <v>#REF!</v>
      </c>
    </row>
    <row r="590" spans="1:5" s="7" customFormat="1" ht="15.75" hidden="1" outlineLevel="7">
      <c r="A590" s="64" t="s">
        <v>47</v>
      </c>
      <c r="B590" s="69" t="s">
        <v>143</v>
      </c>
      <c r="C590" s="70">
        <v>31.4</v>
      </c>
      <c r="D590" s="67">
        <f t="shared" si="11"/>
        <v>31.4</v>
      </c>
      <c r="E590" s="141" t="e">
        <f>#REF!</f>
        <v>#REF!</v>
      </c>
    </row>
    <row r="591" spans="1:5" s="7" customFormat="1" ht="15.75" hidden="1" outlineLevel="7">
      <c r="A591" s="38" t="s">
        <v>54</v>
      </c>
      <c r="B591" s="69" t="s">
        <v>143</v>
      </c>
      <c r="C591" s="70">
        <v>36.200000000000003</v>
      </c>
      <c r="D591" s="67">
        <f t="shared" si="11"/>
        <v>36.200000000000003</v>
      </c>
      <c r="E591" s="141" t="e">
        <f>#REF!</f>
        <v>#REF!</v>
      </c>
    </row>
    <row r="592" spans="1:5" s="7" customFormat="1" ht="15.75" hidden="1" outlineLevel="3" collapsed="1">
      <c r="A592" s="38" t="s">
        <v>49</v>
      </c>
      <c r="B592" s="66" t="s">
        <v>143</v>
      </c>
      <c r="C592" s="62">
        <f>C593</f>
        <v>275.10000000000002</v>
      </c>
      <c r="D592" s="67">
        <f t="shared" si="11"/>
        <v>275.10000000000002</v>
      </c>
      <c r="E592" s="141" t="e">
        <f>#REF!</f>
        <v>#REF!</v>
      </c>
    </row>
    <row r="593" spans="1:5" s="7" customFormat="1" ht="22.5" hidden="1" outlineLevel="5">
      <c r="A593" s="64" t="s">
        <v>144</v>
      </c>
      <c r="B593" s="66" t="s">
        <v>143</v>
      </c>
      <c r="C593" s="62">
        <f>C594</f>
        <v>275.10000000000002</v>
      </c>
      <c r="D593" s="67">
        <f t="shared" si="11"/>
        <v>275.10000000000002</v>
      </c>
      <c r="E593" s="141" t="e">
        <f>#REF!</f>
        <v>#REF!</v>
      </c>
    </row>
    <row r="594" spans="1:5" s="7" customFormat="1" ht="15.75" hidden="1" outlineLevel="6">
      <c r="A594" s="64" t="s">
        <v>98</v>
      </c>
      <c r="B594" s="66" t="s">
        <v>143</v>
      </c>
      <c r="C594" s="62">
        <f>C595</f>
        <v>275.10000000000002</v>
      </c>
      <c r="D594" s="67">
        <f t="shared" si="11"/>
        <v>275.10000000000002</v>
      </c>
      <c r="E594" s="141" t="e">
        <f>#REF!</f>
        <v>#REF!</v>
      </c>
    </row>
    <row r="595" spans="1:5" s="7" customFormat="1" ht="15.75" hidden="1" outlineLevel="7">
      <c r="A595" s="64" t="s">
        <v>99</v>
      </c>
      <c r="B595" s="69" t="s">
        <v>143</v>
      </c>
      <c r="C595" s="70">
        <v>275.10000000000002</v>
      </c>
      <c r="D595" s="67">
        <f t="shared" si="11"/>
        <v>275.10000000000002</v>
      </c>
      <c r="E595" s="141" t="e">
        <f>#REF!</f>
        <v>#REF!</v>
      </c>
    </row>
    <row r="596" spans="1:5" s="7" customFormat="1" ht="15.75" hidden="1" outlineLevel="3">
      <c r="A596" s="38" t="s">
        <v>99</v>
      </c>
      <c r="B596" s="66" t="s">
        <v>143</v>
      </c>
      <c r="C596" s="62">
        <v>12932.1</v>
      </c>
      <c r="D596" s="67">
        <f t="shared" si="11"/>
        <v>12932.1</v>
      </c>
      <c r="E596" s="141" t="e">
        <f>#REF!</f>
        <v>#REF!</v>
      </c>
    </row>
    <row r="597" spans="1:5" s="7" customFormat="1" ht="22.5" hidden="1" outlineLevel="5">
      <c r="A597" s="64" t="s">
        <v>145</v>
      </c>
      <c r="B597" s="66" t="s">
        <v>143</v>
      </c>
      <c r="C597" s="62">
        <v>12932.1</v>
      </c>
      <c r="D597" s="67">
        <f t="shared" si="11"/>
        <v>12932.1</v>
      </c>
      <c r="E597" s="141" t="e">
        <f>#REF!</f>
        <v>#REF!</v>
      </c>
    </row>
    <row r="598" spans="1:5" s="7" customFormat="1" ht="15.75" hidden="1" outlineLevel="6">
      <c r="A598" s="64" t="s">
        <v>98</v>
      </c>
      <c r="B598" s="66" t="s">
        <v>143</v>
      </c>
      <c r="C598" s="62">
        <v>12932.1</v>
      </c>
      <c r="D598" s="67">
        <f t="shared" si="11"/>
        <v>12932.1</v>
      </c>
      <c r="E598" s="141" t="e">
        <f>#REF!</f>
        <v>#REF!</v>
      </c>
    </row>
    <row r="599" spans="1:5" s="7" customFormat="1" ht="15.75" hidden="1" outlineLevel="7">
      <c r="A599" s="64" t="s">
        <v>99</v>
      </c>
      <c r="B599" s="69" t="s">
        <v>143</v>
      </c>
      <c r="C599" s="70">
        <v>12932.1</v>
      </c>
      <c r="D599" s="67">
        <f t="shared" si="11"/>
        <v>12932.1</v>
      </c>
      <c r="E599" s="141" t="e">
        <f>#REF!</f>
        <v>#REF!</v>
      </c>
    </row>
    <row r="600" spans="1:5" s="7" customFormat="1" ht="15.75" hidden="1" outlineLevel="2">
      <c r="A600" s="38" t="s">
        <v>99</v>
      </c>
      <c r="B600" s="66" t="s">
        <v>143</v>
      </c>
      <c r="C600" s="62">
        <v>527377</v>
      </c>
      <c r="D600" s="67">
        <f t="shared" si="11"/>
        <v>527377</v>
      </c>
      <c r="E600" s="141" t="e">
        <f>#REF!</f>
        <v>#REF!</v>
      </c>
    </row>
    <row r="601" spans="1:5" s="7" customFormat="1" ht="15.75" hidden="1" outlineLevel="3">
      <c r="A601" s="64" t="s">
        <v>146</v>
      </c>
      <c r="B601" s="66" t="s">
        <v>143</v>
      </c>
      <c r="C601" s="62">
        <v>5329</v>
      </c>
      <c r="D601" s="67">
        <f t="shared" si="11"/>
        <v>5329</v>
      </c>
      <c r="E601" s="141" t="e">
        <f>#REF!</f>
        <v>#REF!</v>
      </c>
    </row>
    <row r="602" spans="1:5" s="7" customFormat="1" ht="22.5" hidden="1" outlineLevel="4">
      <c r="A602" s="64" t="s">
        <v>147</v>
      </c>
      <c r="B602" s="66" t="s">
        <v>143</v>
      </c>
      <c r="C602" s="62">
        <v>5329</v>
      </c>
      <c r="D602" s="67">
        <f t="shared" si="11"/>
        <v>5329</v>
      </c>
      <c r="E602" s="141" t="e">
        <f>#REF!</f>
        <v>#REF!</v>
      </c>
    </row>
    <row r="603" spans="1:5" s="7" customFormat="1" ht="22.5" hidden="1" outlineLevel="5">
      <c r="A603" s="64" t="s">
        <v>148</v>
      </c>
      <c r="B603" s="66" t="s">
        <v>143</v>
      </c>
      <c r="C603" s="62">
        <v>29</v>
      </c>
      <c r="D603" s="67">
        <f t="shared" si="11"/>
        <v>29</v>
      </c>
      <c r="E603" s="141" t="e">
        <f>#REF!</f>
        <v>#REF!</v>
      </c>
    </row>
    <row r="604" spans="1:5" s="7" customFormat="1" ht="15.75" hidden="1" outlineLevel="6">
      <c r="A604" s="64" t="s">
        <v>26</v>
      </c>
      <c r="B604" s="66" t="s">
        <v>143</v>
      </c>
      <c r="C604" s="62">
        <v>29</v>
      </c>
      <c r="D604" s="67">
        <f t="shared" si="11"/>
        <v>29</v>
      </c>
      <c r="E604" s="141" t="e">
        <f>#REF!</f>
        <v>#REF!</v>
      </c>
    </row>
    <row r="605" spans="1:5" s="7" customFormat="1" ht="15.75" hidden="1" outlineLevel="7">
      <c r="A605" s="64" t="s">
        <v>28</v>
      </c>
      <c r="B605" s="69" t="s">
        <v>143</v>
      </c>
      <c r="C605" s="70">
        <v>29</v>
      </c>
      <c r="D605" s="67">
        <f t="shared" si="11"/>
        <v>29</v>
      </c>
      <c r="E605" s="141" t="e">
        <f>#REF!</f>
        <v>#REF!</v>
      </c>
    </row>
    <row r="606" spans="1:5" s="7" customFormat="1" ht="15.75" hidden="1" outlineLevel="5">
      <c r="A606" s="38" t="s">
        <v>32</v>
      </c>
      <c r="B606" s="66" t="s">
        <v>143</v>
      </c>
      <c r="C606" s="62">
        <v>5300</v>
      </c>
      <c r="D606" s="67">
        <f t="shared" si="11"/>
        <v>5300</v>
      </c>
      <c r="E606" s="141" t="e">
        <f>#REF!</f>
        <v>#REF!</v>
      </c>
    </row>
    <row r="607" spans="1:5" s="7" customFormat="1" ht="15.75" hidden="1" outlineLevel="6">
      <c r="A607" s="64" t="s">
        <v>45</v>
      </c>
      <c r="B607" s="66" t="s">
        <v>143</v>
      </c>
      <c r="C607" s="62">
        <v>5300</v>
      </c>
      <c r="D607" s="67">
        <f t="shared" si="11"/>
        <v>5300</v>
      </c>
      <c r="E607" s="141" t="e">
        <f>#REF!</f>
        <v>#REF!</v>
      </c>
    </row>
    <row r="608" spans="1:5" s="7" customFormat="1" ht="22.5" hidden="1" outlineLevel="7">
      <c r="A608" s="64" t="s">
        <v>149</v>
      </c>
      <c r="B608" s="69" t="s">
        <v>143</v>
      </c>
      <c r="C608" s="70">
        <v>5300</v>
      </c>
      <c r="D608" s="67">
        <f t="shared" si="11"/>
        <v>5300</v>
      </c>
      <c r="E608" s="141" t="e">
        <f>#REF!</f>
        <v>#REF!</v>
      </c>
    </row>
    <row r="609" spans="1:5" s="7" customFormat="1" ht="22.5" hidden="1" outlineLevel="3">
      <c r="A609" s="38" t="s">
        <v>149</v>
      </c>
      <c r="B609" s="66" t="s">
        <v>143</v>
      </c>
      <c r="C609" s="62">
        <v>155784.79999999999</v>
      </c>
      <c r="D609" s="67">
        <f t="shared" si="11"/>
        <v>155784.79999999999</v>
      </c>
      <c r="E609" s="141" t="e">
        <f>#REF!</f>
        <v>#REF!</v>
      </c>
    </row>
    <row r="610" spans="1:5" s="7" customFormat="1" ht="22.5" hidden="1" outlineLevel="5">
      <c r="A610" s="64" t="s">
        <v>150</v>
      </c>
      <c r="B610" s="66" t="s">
        <v>143</v>
      </c>
      <c r="C610" s="62">
        <v>81427.5</v>
      </c>
      <c r="D610" s="67">
        <f t="shared" si="11"/>
        <v>81427.5</v>
      </c>
      <c r="E610" s="141" t="e">
        <f>#REF!</f>
        <v>#REF!</v>
      </c>
    </row>
    <row r="611" spans="1:5" s="7" customFormat="1" ht="15.75" hidden="1" outlineLevel="6">
      <c r="A611" s="64" t="s">
        <v>26</v>
      </c>
      <c r="B611" s="66" t="s">
        <v>143</v>
      </c>
      <c r="C611" s="62">
        <v>81427.5</v>
      </c>
      <c r="D611" s="67">
        <f t="shared" si="11"/>
        <v>81427.5</v>
      </c>
      <c r="E611" s="141" t="e">
        <f>#REF!</f>
        <v>#REF!</v>
      </c>
    </row>
    <row r="612" spans="1:5" s="7" customFormat="1" ht="15.75" hidden="1" outlineLevel="7">
      <c r="A612" s="64" t="s">
        <v>28</v>
      </c>
      <c r="B612" s="69" t="s">
        <v>143</v>
      </c>
      <c r="C612" s="70">
        <v>81427.5</v>
      </c>
      <c r="D612" s="67">
        <f t="shared" si="11"/>
        <v>81427.5</v>
      </c>
      <c r="E612" s="141" t="e">
        <f>#REF!</f>
        <v>#REF!</v>
      </c>
    </row>
    <row r="613" spans="1:5" s="7" customFormat="1" ht="15.75" hidden="1" outlineLevel="5">
      <c r="A613" s="38" t="s">
        <v>32</v>
      </c>
      <c r="B613" s="66" t="s">
        <v>143</v>
      </c>
      <c r="C613" s="62">
        <v>34534.5</v>
      </c>
      <c r="D613" s="67">
        <f t="shared" si="11"/>
        <v>34534.5</v>
      </c>
      <c r="E613" s="141" t="e">
        <f>#REF!</f>
        <v>#REF!</v>
      </c>
    </row>
    <row r="614" spans="1:5" s="7" customFormat="1" ht="15.75" hidden="1" outlineLevel="6">
      <c r="A614" s="64" t="s">
        <v>34</v>
      </c>
      <c r="B614" s="66" t="s">
        <v>143</v>
      </c>
      <c r="C614" s="62">
        <v>34534.5</v>
      </c>
      <c r="D614" s="67">
        <f t="shared" si="11"/>
        <v>34534.5</v>
      </c>
      <c r="E614" s="141" t="e">
        <f>#REF!</f>
        <v>#REF!</v>
      </c>
    </row>
    <row r="615" spans="1:5" s="7" customFormat="1" ht="15.75" hidden="1" outlineLevel="7">
      <c r="A615" s="64" t="s">
        <v>66</v>
      </c>
      <c r="B615" s="69" t="s">
        <v>143</v>
      </c>
      <c r="C615" s="70">
        <v>34534.5</v>
      </c>
      <c r="D615" s="67">
        <f t="shared" si="11"/>
        <v>34534.5</v>
      </c>
      <c r="E615" s="141" t="e">
        <f>#REF!</f>
        <v>#REF!</v>
      </c>
    </row>
    <row r="616" spans="1:5" s="7" customFormat="1" ht="15.75" hidden="1" outlineLevel="5">
      <c r="A616" s="38" t="s">
        <v>66</v>
      </c>
      <c r="B616" s="66" t="s">
        <v>143</v>
      </c>
      <c r="C616" s="62">
        <v>20160</v>
      </c>
      <c r="D616" s="67">
        <f t="shared" si="11"/>
        <v>20160</v>
      </c>
      <c r="E616" s="141" t="e">
        <f>#REF!</f>
        <v>#REF!</v>
      </c>
    </row>
    <row r="617" spans="1:5" s="7" customFormat="1" ht="22.5" hidden="1" outlineLevel="6">
      <c r="A617" s="64" t="s">
        <v>103</v>
      </c>
      <c r="B617" s="66" t="s">
        <v>143</v>
      </c>
      <c r="C617" s="62">
        <v>20160</v>
      </c>
      <c r="D617" s="67">
        <f t="shared" si="11"/>
        <v>20160</v>
      </c>
      <c r="E617" s="141" t="e">
        <f>#REF!</f>
        <v>#REF!</v>
      </c>
    </row>
    <row r="618" spans="1:5" s="7" customFormat="1" ht="15.75" hidden="1" outlineLevel="7">
      <c r="A618" s="64" t="s">
        <v>104</v>
      </c>
      <c r="B618" s="69" t="s">
        <v>143</v>
      </c>
      <c r="C618" s="70">
        <v>20160</v>
      </c>
      <c r="D618" s="67">
        <f t="shared" si="11"/>
        <v>20160</v>
      </c>
      <c r="E618" s="141" t="e">
        <f>#REF!</f>
        <v>#REF!</v>
      </c>
    </row>
    <row r="619" spans="1:5" s="7" customFormat="1" ht="22.5" hidden="1" outlineLevel="5">
      <c r="A619" s="38" t="s">
        <v>105</v>
      </c>
      <c r="B619" s="66" t="s">
        <v>143</v>
      </c>
      <c r="C619" s="62">
        <v>19662.8</v>
      </c>
      <c r="D619" s="67">
        <f t="shared" si="11"/>
        <v>19662.8</v>
      </c>
      <c r="E619" s="141" t="e">
        <f>#REF!</f>
        <v>#REF!</v>
      </c>
    </row>
    <row r="620" spans="1:5" s="7" customFormat="1" ht="15.75" hidden="1" outlineLevel="6">
      <c r="A620" s="64" t="s">
        <v>45</v>
      </c>
      <c r="B620" s="66" t="s">
        <v>143</v>
      </c>
      <c r="C620" s="62">
        <v>19662.8</v>
      </c>
      <c r="D620" s="67">
        <f t="shared" si="11"/>
        <v>19662.8</v>
      </c>
      <c r="E620" s="141" t="e">
        <f>#REF!</f>
        <v>#REF!</v>
      </c>
    </row>
    <row r="621" spans="1:5" s="7" customFormat="1" ht="22.5" hidden="1" outlineLevel="7">
      <c r="A621" s="64" t="s">
        <v>149</v>
      </c>
      <c r="B621" s="69" t="s">
        <v>143</v>
      </c>
      <c r="C621" s="70">
        <v>19662.8</v>
      </c>
      <c r="D621" s="67">
        <f t="shared" si="11"/>
        <v>19662.8</v>
      </c>
      <c r="E621" s="141" t="e">
        <f>#REF!</f>
        <v>#REF!</v>
      </c>
    </row>
    <row r="622" spans="1:5" s="7" customFormat="1" ht="22.5" hidden="1" outlineLevel="3">
      <c r="A622" s="38" t="s">
        <v>149</v>
      </c>
      <c r="B622" s="66" t="s">
        <v>143</v>
      </c>
      <c r="C622" s="62">
        <v>366263.2</v>
      </c>
      <c r="D622" s="67">
        <f t="shared" si="11"/>
        <v>366263.2</v>
      </c>
      <c r="E622" s="141" t="e">
        <f>#REF!</f>
        <v>#REF!</v>
      </c>
    </row>
    <row r="623" spans="1:5" s="7" customFormat="1" ht="15.75" hidden="1" outlineLevel="5">
      <c r="A623" s="64" t="s">
        <v>77</v>
      </c>
      <c r="B623" s="66" t="s">
        <v>143</v>
      </c>
      <c r="C623" s="62">
        <v>307933.5</v>
      </c>
      <c r="D623" s="67">
        <f t="shared" si="11"/>
        <v>307933.5</v>
      </c>
      <c r="E623" s="141" t="e">
        <f>#REF!</f>
        <v>#REF!</v>
      </c>
    </row>
    <row r="624" spans="1:5" s="7" customFormat="1" ht="33.75" hidden="1" outlineLevel="6">
      <c r="A624" s="64" t="s">
        <v>15</v>
      </c>
      <c r="B624" s="66" t="s">
        <v>143</v>
      </c>
      <c r="C624" s="62">
        <v>307933.5</v>
      </c>
      <c r="D624" s="67">
        <f t="shared" si="11"/>
        <v>307933.5</v>
      </c>
      <c r="E624" s="141" t="e">
        <f>#REF!</f>
        <v>#REF!</v>
      </c>
    </row>
    <row r="625" spans="1:5" s="7" customFormat="1" ht="15.75" hidden="1" outlineLevel="7">
      <c r="A625" s="64" t="s">
        <v>78</v>
      </c>
      <c r="B625" s="69" t="s">
        <v>143</v>
      </c>
      <c r="C625" s="70">
        <v>305362.7</v>
      </c>
      <c r="D625" s="67">
        <f t="shared" si="11"/>
        <v>305362.7</v>
      </c>
      <c r="E625" s="141" t="e">
        <f>#REF!</f>
        <v>#REF!</v>
      </c>
    </row>
    <row r="626" spans="1:5" s="7" customFormat="1" ht="15.75" hidden="1" outlineLevel="7">
      <c r="A626" s="38" t="s">
        <v>19</v>
      </c>
      <c r="B626" s="69" t="s">
        <v>143</v>
      </c>
      <c r="C626" s="70">
        <v>2570.8000000000002</v>
      </c>
      <c r="D626" s="67">
        <f t="shared" si="11"/>
        <v>2570.8000000000002</v>
      </c>
      <c r="E626" s="141" t="e">
        <f>#REF!</f>
        <v>#REF!</v>
      </c>
    </row>
    <row r="627" spans="1:5" s="7" customFormat="1" ht="15.75" hidden="1" outlineLevel="5">
      <c r="A627" s="38" t="s">
        <v>24</v>
      </c>
      <c r="B627" s="66" t="s">
        <v>143</v>
      </c>
      <c r="C627" s="62">
        <v>57534.1</v>
      </c>
      <c r="D627" s="67">
        <f t="shared" si="11"/>
        <v>57534.1</v>
      </c>
      <c r="E627" s="141" t="e">
        <f>#REF!</f>
        <v>#REF!</v>
      </c>
    </row>
    <row r="628" spans="1:5" s="7" customFormat="1" ht="15.75" hidden="1" outlineLevel="6">
      <c r="A628" s="64" t="s">
        <v>26</v>
      </c>
      <c r="B628" s="66" t="s">
        <v>143</v>
      </c>
      <c r="C628" s="62">
        <v>57534.1</v>
      </c>
      <c r="D628" s="67">
        <f t="shared" si="11"/>
        <v>57534.1</v>
      </c>
      <c r="E628" s="141" t="e">
        <f>#REF!</f>
        <v>#REF!</v>
      </c>
    </row>
    <row r="629" spans="1:5" s="7" customFormat="1" ht="15.75" hidden="1" outlineLevel="7">
      <c r="A629" s="64" t="s">
        <v>28</v>
      </c>
      <c r="B629" s="69" t="s">
        <v>143</v>
      </c>
      <c r="C629" s="70">
        <v>13970.6</v>
      </c>
      <c r="D629" s="67">
        <f t="shared" si="11"/>
        <v>13970.6</v>
      </c>
      <c r="E629" s="141" t="e">
        <f>#REF!</f>
        <v>#REF!</v>
      </c>
    </row>
    <row r="630" spans="1:5" s="7" customFormat="1" ht="15.75" hidden="1" outlineLevel="7">
      <c r="A630" s="38" t="s">
        <v>30</v>
      </c>
      <c r="B630" s="69" t="s">
        <v>143</v>
      </c>
      <c r="C630" s="70">
        <v>43563.5</v>
      </c>
      <c r="D630" s="67">
        <f t="shared" si="11"/>
        <v>43563.5</v>
      </c>
      <c r="E630" s="141" t="e">
        <f>#REF!</f>
        <v>#REF!</v>
      </c>
    </row>
    <row r="631" spans="1:5" s="7" customFormat="1" ht="15.75" hidden="1" outlineLevel="5">
      <c r="A631" s="38" t="s">
        <v>32</v>
      </c>
      <c r="B631" s="66" t="s">
        <v>143</v>
      </c>
      <c r="C631" s="62">
        <v>795.6</v>
      </c>
      <c r="D631" s="67">
        <f t="shared" si="11"/>
        <v>795.6</v>
      </c>
      <c r="E631" s="141" t="e">
        <f>#REF!</f>
        <v>#REF!</v>
      </c>
    </row>
    <row r="632" spans="1:5" s="7" customFormat="1" ht="15.75" hidden="1" outlineLevel="6">
      <c r="A632" s="64" t="s">
        <v>45</v>
      </c>
      <c r="B632" s="66" t="s">
        <v>143</v>
      </c>
      <c r="C632" s="62">
        <v>795.6</v>
      </c>
      <c r="D632" s="67">
        <f t="shared" si="11"/>
        <v>795.6</v>
      </c>
      <c r="E632" s="141" t="e">
        <f>#REF!</f>
        <v>#REF!</v>
      </c>
    </row>
    <row r="633" spans="1:5" s="7" customFormat="1" ht="15.75" hidden="1" outlineLevel="7">
      <c r="A633" s="64" t="s">
        <v>47</v>
      </c>
      <c r="B633" s="69" t="s">
        <v>143</v>
      </c>
      <c r="C633" s="70">
        <v>563.6</v>
      </c>
      <c r="D633" s="67">
        <f t="shared" si="11"/>
        <v>563.6</v>
      </c>
      <c r="E633" s="141" t="e">
        <f>#REF!</f>
        <v>#REF!</v>
      </c>
    </row>
    <row r="634" spans="1:5" s="7" customFormat="1" ht="15.75" hidden="1" outlineLevel="7">
      <c r="A634" s="38" t="s">
        <v>54</v>
      </c>
      <c r="B634" s="69" t="s">
        <v>143</v>
      </c>
      <c r="C634" s="70">
        <v>232</v>
      </c>
      <c r="D634" s="67">
        <f t="shared" si="11"/>
        <v>232</v>
      </c>
      <c r="E634" s="141" t="e">
        <f>#REF!</f>
        <v>#REF!</v>
      </c>
    </row>
    <row r="635" spans="1:5" s="7" customFormat="1" ht="15.75" hidden="1" outlineLevel="1">
      <c r="A635" s="38" t="s">
        <v>49</v>
      </c>
      <c r="B635" s="66" t="s">
        <v>152</v>
      </c>
      <c r="C635" s="62">
        <v>7000</v>
      </c>
      <c r="D635" s="67">
        <f t="shared" si="11"/>
        <v>7000</v>
      </c>
      <c r="E635" s="141" t="e">
        <f>#REF!</f>
        <v>#REF!</v>
      </c>
    </row>
    <row r="636" spans="1:5" s="7" customFormat="1" ht="15.75" hidden="1" outlineLevel="2">
      <c r="A636" s="64" t="s">
        <v>151</v>
      </c>
      <c r="B636" s="66" t="s">
        <v>152</v>
      </c>
      <c r="C636" s="62">
        <v>7000</v>
      </c>
      <c r="D636" s="67">
        <f t="shared" si="11"/>
        <v>7000</v>
      </c>
      <c r="E636" s="141" t="e">
        <f>#REF!</f>
        <v>#REF!</v>
      </c>
    </row>
    <row r="637" spans="1:5" s="7" customFormat="1" ht="22.5" hidden="1" outlineLevel="5">
      <c r="A637" s="64" t="s">
        <v>153</v>
      </c>
      <c r="B637" s="66" t="s">
        <v>152</v>
      </c>
      <c r="C637" s="62">
        <v>7000</v>
      </c>
      <c r="D637" s="67">
        <f t="shared" si="11"/>
        <v>7000</v>
      </c>
      <c r="E637" s="141" t="e">
        <f>#REF!</f>
        <v>#REF!</v>
      </c>
    </row>
    <row r="638" spans="1:5" s="7" customFormat="1" ht="15.75" hidden="1" outlineLevel="6">
      <c r="A638" s="64" t="s">
        <v>26</v>
      </c>
      <c r="B638" s="66" t="s">
        <v>152</v>
      </c>
      <c r="C638" s="62">
        <v>7000</v>
      </c>
      <c r="D638" s="67">
        <f t="shared" ref="D638:D710" si="12">C638</f>
        <v>7000</v>
      </c>
      <c r="E638" s="141" t="e">
        <f>#REF!</f>
        <v>#REF!</v>
      </c>
    </row>
    <row r="639" spans="1:5" s="7" customFormat="1" ht="15.75" hidden="1" outlineLevel="7">
      <c r="A639" s="64" t="s">
        <v>28</v>
      </c>
      <c r="B639" s="69" t="s">
        <v>152</v>
      </c>
      <c r="C639" s="70">
        <v>7000</v>
      </c>
      <c r="D639" s="67">
        <f t="shared" si="12"/>
        <v>7000</v>
      </c>
      <c r="E639" s="141" t="e">
        <f>#REF!</f>
        <v>#REF!</v>
      </c>
    </row>
    <row r="640" spans="1:5" s="7" customFormat="1" ht="15.75" hidden="1" outlineLevel="1">
      <c r="A640" s="38" t="s">
        <v>32</v>
      </c>
      <c r="B640" s="66" t="s">
        <v>155</v>
      </c>
      <c r="C640" s="62">
        <v>1902182.3</v>
      </c>
      <c r="D640" s="67">
        <f t="shared" si="12"/>
        <v>1902182.3</v>
      </c>
      <c r="E640" s="141" t="e">
        <f>#REF!</f>
        <v>#REF!</v>
      </c>
    </row>
    <row r="641" spans="1:5" s="7" customFormat="1" ht="15.75" hidden="1" outlineLevel="2">
      <c r="A641" s="64" t="s">
        <v>154</v>
      </c>
      <c r="B641" s="66" t="s">
        <v>155</v>
      </c>
      <c r="C641" s="62">
        <v>170476.3</v>
      </c>
      <c r="D641" s="67">
        <f t="shared" si="12"/>
        <v>170476.3</v>
      </c>
      <c r="E641" s="141" t="e">
        <f>#REF!</f>
        <v>#REF!</v>
      </c>
    </row>
    <row r="642" spans="1:5" s="7" customFormat="1" ht="22.5" hidden="1" outlineLevel="3">
      <c r="A642" s="64" t="s">
        <v>12</v>
      </c>
      <c r="B642" s="66" t="s">
        <v>155</v>
      </c>
      <c r="C642" s="62">
        <v>3487.8</v>
      </c>
      <c r="D642" s="67">
        <f t="shared" si="12"/>
        <v>3487.8</v>
      </c>
      <c r="E642" s="141" t="e">
        <f>#REF!</f>
        <v>#REF!</v>
      </c>
    </row>
    <row r="643" spans="1:5" s="7" customFormat="1" ht="22.5" hidden="1" outlineLevel="5">
      <c r="A643" s="64" t="s">
        <v>53</v>
      </c>
      <c r="B643" s="66" t="s">
        <v>155</v>
      </c>
      <c r="C643" s="62">
        <v>3487.8</v>
      </c>
      <c r="D643" s="67">
        <f t="shared" si="12"/>
        <v>3487.8</v>
      </c>
      <c r="E643" s="141" t="e">
        <f>#REF!</f>
        <v>#REF!</v>
      </c>
    </row>
    <row r="644" spans="1:5" s="7" customFormat="1" ht="33.75" hidden="1" outlineLevel="6">
      <c r="A644" s="64" t="s">
        <v>15</v>
      </c>
      <c r="B644" s="66" t="s">
        <v>155</v>
      </c>
      <c r="C644" s="62">
        <v>3487.8</v>
      </c>
      <c r="D644" s="67">
        <f t="shared" si="12"/>
        <v>3487.8</v>
      </c>
      <c r="E644" s="141" t="e">
        <f>#REF!</f>
        <v>#REF!</v>
      </c>
    </row>
    <row r="645" spans="1:5" s="7" customFormat="1" ht="15.75" hidden="1" outlineLevel="7">
      <c r="A645" s="64" t="s">
        <v>17</v>
      </c>
      <c r="B645" s="69" t="s">
        <v>155</v>
      </c>
      <c r="C645" s="70">
        <v>3487.8</v>
      </c>
      <c r="D645" s="67">
        <f t="shared" si="12"/>
        <v>3487.8</v>
      </c>
      <c r="E645" s="141" t="e">
        <f>#REF!</f>
        <v>#REF!</v>
      </c>
    </row>
    <row r="646" spans="1:5" s="7" customFormat="1" ht="15.75" hidden="1" outlineLevel="3">
      <c r="A646" s="38" t="s">
        <v>19</v>
      </c>
      <c r="B646" s="66" t="s">
        <v>155</v>
      </c>
      <c r="C646" s="62">
        <v>166988.5</v>
      </c>
      <c r="D646" s="67">
        <f t="shared" si="12"/>
        <v>166988.5</v>
      </c>
      <c r="E646" s="141" t="e">
        <f>#REF!</f>
        <v>#REF!</v>
      </c>
    </row>
    <row r="647" spans="1:5" s="7" customFormat="1" ht="15.75" hidden="1" outlineLevel="5">
      <c r="A647" s="64" t="s">
        <v>23</v>
      </c>
      <c r="B647" s="66" t="s">
        <v>155</v>
      </c>
      <c r="C647" s="62">
        <v>149931.79999999999</v>
      </c>
      <c r="D647" s="67">
        <f t="shared" si="12"/>
        <v>149931.79999999999</v>
      </c>
      <c r="E647" s="141" t="e">
        <f>#REF!</f>
        <v>#REF!</v>
      </c>
    </row>
    <row r="648" spans="1:5" s="7" customFormat="1" ht="33.75" hidden="1" outlineLevel="6">
      <c r="A648" s="64" t="s">
        <v>15</v>
      </c>
      <c r="B648" s="66" t="s">
        <v>155</v>
      </c>
      <c r="C648" s="62">
        <v>149931.79999999999</v>
      </c>
      <c r="D648" s="67">
        <f t="shared" si="12"/>
        <v>149931.79999999999</v>
      </c>
      <c r="E648" s="141" t="e">
        <f>#REF!</f>
        <v>#REF!</v>
      </c>
    </row>
    <row r="649" spans="1:5" s="7" customFormat="1" ht="15.75" hidden="1" outlineLevel="7">
      <c r="A649" s="64" t="s">
        <v>17</v>
      </c>
      <c r="B649" s="69" t="s">
        <v>155</v>
      </c>
      <c r="C649" s="70">
        <v>149758</v>
      </c>
      <c r="D649" s="67">
        <f t="shared" si="12"/>
        <v>149758</v>
      </c>
      <c r="E649" s="141" t="e">
        <f>#REF!</f>
        <v>#REF!</v>
      </c>
    </row>
    <row r="650" spans="1:5" s="7" customFormat="1" ht="15.75" hidden="1" outlineLevel="7">
      <c r="A650" s="38" t="s">
        <v>19</v>
      </c>
      <c r="B650" s="69" t="s">
        <v>155</v>
      </c>
      <c r="C650" s="70">
        <v>173.8</v>
      </c>
      <c r="D650" s="67">
        <f t="shared" si="12"/>
        <v>173.8</v>
      </c>
      <c r="E650" s="141" t="e">
        <f>#REF!</f>
        <v>#REF!</v>
      </c>
    </row>
    <row r="651" spans="1:5" s="7" customFormat="1" ht="15.75" hidden="1" outlineLevel="5">
      <c r="A651" s="38" t="s">
        <v>24</v>
      </c>
      <c r="B651" s="66" t="s">
        <v>155</v>
      </c>
      <c r="C651" s="62">
        <v>17005.7</v>
      </c>
      <c r="D651" s="67">
        <f t="shared" si="12"/>
        <v>17005.7</v>
      </c>
      <c r="E651" s="141" t="e">
        <f>#REF!</f>
        <v>#REF!</v>
      </c>
    </row>
    <row r="652" spans="1:5" s="7" customFormat="1" ht="15.75" hidden="1" outlineLevel="6">
      <c r="A652" s="64" t="s">
        <v>26</v>
      </c>
      <c r="B652" s="66" t="s">
        <v>155</v>
      </c>
      <c r="C652" s="62">
        <v>17005.7</v>
      </c>
      <c r="D652" s="67">
        <f t="shared" si="12"/>
        <v>17005.7</v>
      </c>
      <c r="E652" s="141" t="e">
        <f>#REF!</f>
        <v>#REF!</v>
      </c>
    </row>
    <row r="653" spans="1:5" s="7" customFormat="1" ht="15.75" hidden="1" outlineLevel="7">
      <c r="A653" s="64" t="s">
        <v>28</v>
      </c>
      <c r="B653" s="69" t="s">
        <v>155</v>
      </c>
      <c r="C653" s="70">
        <v>1782.4</v>
      </c>
      <c r="D653" s="67">
        <f t="shared" si="12"/>
        <v>1782.4</v>
      </c>
      <c r="E653" s="141" t="e">
        <f>#REF!</f>
        <v>#REF!</v>
      </c>
    </row>
    <row r="654" spans="1:5" s="7" customFormat="1" ht="15.75" hidden="1" outlineLevel="7">
      <c r="A654" s="38" t="s">
        <v>30</v>
      </c>
      <c r="B654" s="69" t="s">
        <v>155</v>
      </c>
      <c r="C654" s="70">
        <v>15223.3</v>
      </c>
      <c r="D654" s="67">
        <f t="shared" si="12"/>
        <v>15223.3</v>
      </c>
      <c r="E654" s="141" t="e">
        <f>#REF!</f>
        <v>#REF!</v>
      </c>
    </row>
    <row r="655" spans="1:5" s="7" customFormat="1" ht="15.75" hidden="1" outlineLevel="5">
      <c r="A655" s="38" t="s">
        <v>32</v>
      </c>
      <c r="B655" s="66" t="s">
        <v>155</v>
      </c>
      <c r="C655" s="62">
        <v>51</v>
      </c>
      <c r="D655" s="67">
        <f t="shared" si="12"/>
        <v>51</v>
      </c>
      <c r="E655" s="141" t="e">
        <f>#REF!</f>
        <v>#REF!</v>
      </c>
    </row>
    <row r="656" spans="1:5" s="7" customFormat="1" ht="15.75" hidden="1" outlineLevel="6">
      <c r="A656" s="64" t="s">
        <v>45</v>
      </c>
      <c r="B656" s="66" t="s">
        <v>155</v>
      </c>
      <c r="C656" s="62">
        <v>51</v>
      </c>
      <c r="D656" s="67">
        <f t="shared" si="12"/>
        <v>51</v>
      </c>
      <c r="E656" s="141" t="e">
        <f>#REF!</f>
        <v>#REF!</v>
      </c>
    </row>
    <row r="657" spans="1:5" s="7" customFormat="1" ht="15.75" hidden="1" outlineLevel="7">
      <c r="A657" s="64" t="s">
        <v>47</v>
      </c>
      <c r="B657" s="69" t="s">
        <v>155</v>
      </c>
      <c r="C657" s="70">
        <v>51</v>
      </c>
      <c r="D657" s="67">
        <f t="shared" si="12"/>
        <v>51</v>
      </c>
      <c r="E657" s="141" t="e">
        <f>#REF!</f>
        <v>#REF!</v>
      </c>
    </row>
    <row r="658" spans="1:5" s="7" customFormat="1" ht="15.75" hidden="1" outlineLevel="2">
      <c r="A658" s="38" t="s">
        <v>49</v>
      </c>
      <c r="B658" s="66" t="s">
        <v>155</v>
      </c>
      <c r="C658" s="62">
        <v>1475750</v>
      </c>
      <c r="D658" s="67">
        <f t="shared" si="12"/>
        <v>1475750</v>
      </c>
      <c r="E658" s="141" t="e">
        <f>#REF!</f>
        <v>#REF!</v>
      </c>
    </row>
    <row r="659" spans="1:5" s="7" customFormat="1" ht="15.75" hidden="1" outlineLevel="3">
      <c r="A659" s="64" t="s">
        <v>156</v>
      </c>
      <c r="B659" s="66" t="s">
        <v>155</v>
      </c>
      <c r="C659" s="62">
        <v>240240</v>
      </c>
      <c r="D659" s="67">
        <f t="shared" si="12"/>
        <v>240240</v>
      </c>
      <c r="E659" s="141" t="e">
        <f>#REF!</f>
        <v>#REF!</v>
      </c>
    </row>
    <row r="660" spans="1:5" s="7" customFormat="1" ht="15.75" hidden="1" outlineLevel="5">
      <c r="A660" s="64" t="s">
        <v>157</v>
      </c>
      <c r="B660" s="66" t="s">
        <v>155</v>
      </c>
      <c r="C660" s="62">
        <v>240240</v>
      </c>
      <c r="D660" s="67">
        <f t="shared" si="12"/>
        <v>240240</v>
      </c>
      <c r="E660" s="141" t="e">
        <f>#REF!</f>
        <v>#REF!</v>
      </c>
    </row>
    <row r="661" spans="1:5" s="7" customFormat="1" ht="15.75" hidden="1" outlineLevel="6">
      <c r="A661" s="64" t="s">
        <v>45</v>
      </c>
      <c r="B661" s="66" t="s">
        <v>155</v>
      </c>
      <c r="C661" s="62">
        <v>240240</v>
      </c>
      <c r="D661" s="67">
        <f t="shared" si="12"/>
        <v>240240</v>
      </c>
      <c r="E661" s="141" t="e">
        <f>#REF!</f>
        <v>#REF!</v>
      </c>
    </row>
    <row r="662" spans="1:5" s="7" customFormat="1" ht="22.5" hidden="1" outlineLevel="7">
      <c r="A662" s="64" t="s">
        <v>149</v>
      </c>
      <c r="B662" s="69" t="s">
        <v>155</v>
      </c>
      <c r="C662" s="70">
        <v>240240</v>
      </c>
      <c r="D662" s="67">
        <f t="shared" si="12"/>
        <v>240240</v>
      </c>
      <c r="E662" s="141" t="e">
        <f>#REF!</f>
        <v>#REF!</v>
      </c>
    </row>
    <row r="663" spans="1:5" s="7" customFormat="1" ht="22.5" hidden="1" outlineLevel="3">
      <c r="A663" s="38" t="s">
        <v>149</v>
      </c>
      <c r="B663" s="66" t="s">
        <v>155</v>
      </c>
      <c r="C663" s="62">
        <v>192793</v>
      </c>
      <c r="D663" s="67">
        <f t="shared" si="12"/>
        <v>192793</v>
      </c>
      <c r="E663" s="141" t="e">
        <f>#REF!</f>
        <v>#REF!</v>
      </c>
    </row>
    <row r="664" spans="1:5" s="7" customFormat="1" ht="15.75" hidden="1" outlineLevel="5">
      <c r="A664" s="64" t="s">
        <v>158</v>
      </c>
      <c r="B664" s="66" t="s">
        <v>155</v>
      </c>
      <c r="C664" s="62">
        <v>192793</v>
      </c>
      <c r="D664" s="67">
        <f t="shared" si="12"/>
        <v>192793</v>
      </c>
      <c r="E664" s="141" t="e">
        <f>#REF!</f>
        <v>#REF!</v>
      </c>
    </row>
    <row r="665" spans="1:5" s="7" customFormat="1" ht="15.75" hidden="1" outlineLevel="6">
      <c r="A665" s="64" t="s">
        <v>45</v>
      </c>
      <c r="B665" s="66" t="s">
        <v>155</v>
      </c>
      <c r="C665" s="62">
        <v>192793</v>
      </c>
      <c r="D665" s="67">
        <f t="shared" si="12"/>
        <v>192793</v>
      </c>
      <c r="E665" s="141" t="e">
        <f>#REF!</f>
        <v>#REF!</v>
      </c>
    </row>
    <row r="666" spans="1:5" s="7" customFormat="1" ht="22.5" hidden="1" outlineLevel="7">
      <c r="A666" s="64" t="s">
        <v>149</v>
      </c>
      <c r="B666" s="69" t="s">
        <v>155</v>
      </c>
      <c r="C666" s="70">
        <v>192793</v>
      </c>
      <c r="D666" s="67">
        <f t="shared" si="12"/>
        <v>192793</v>
      </c>
      <c r="E666" s="141" t="e">
        <f>#REF!</f>
        <v>#REF!</v>
      </c>
    </row>
    <row r="667" spans="1:5" s="7" customFormat="1" ht="22.5" hidden="1" outlineLevel="3">
      <c r="A667" s="38" t="s">
        <v>149</v>
      </c>
      <c r="B667" s="66" t="s">
        <v>155</v>
      </c>
      <c r="C667" s="62">
        <v>102800</v>
      </c>
      <c r="D667" s="67">
        <f t="shared" si="12"/>
        <v>102800</v>
      </c>
      <c r="E667" s="141" t="e">
        <f>#REF!</f>
        <v>#REF!</v>
      </c>
    </row>
    <row r="668" spans="1:5" s="7" customFormat="1" ht="15.75" hidden="1" outlineLevel="5">
      <c r="A668" s="64" t="s">
        <v>159</v>
      </c>
      <c r="B668" s="66" t="s">
        <v>155</v>
      </c>
      <c r="C668" s="62">
        <v>102800</v>
      </c>
      <c r="D668" s="67">
        <f t="shared" si="12"/>
        <v>102800</v>
      </c>
      <c r="E668" s="141" t="e">
        <f>#REF!</f>
        <v>#REF!</v>
      </c>
    </row>
    <row r="669" spans="1:5" s="7" customFormat="1" ht="15.75" hidden="1" outlineLevel="6">
      <c r="A669" s="64" t="s">
        <v>45</v>
      </c>
      <c r="B669" s="66" t="s">
        <v>155</v>
      </c>
      <c r="C669" s="62">
        <v>102800</v>
      </c>
      <c r="D669" s="67">
        <f t="shared" si="12"/>
        <v>102800</v>
      </c>
      <c r="E669" s="141" t="e">
        <f>#REF!</f>
        <v>#REF!</v>
      </c>
    </row>
    <row r="670" spans="1:5" s="7" customFormat="1" ht="22.5" hidden="1" outlineLevel="7">
      <c r="A670" s="64" t="s">
        <v>149</v>
      </c>
      <c r="B670" s="69" t="s">
        <v>155</v>
      </c>
      <c r="C670" s="70">
        <v>102800</v>
      </c>
      <c r="D670" s="67">
        <f t="shared" si="12"/>
        <v>102800</v>
      </c>
      <c r="E670" s="141" t="e">
        <f>#REF!</f>
        <v>#REF!</v>
      </c>
    </row>
    <row r="671" spans="1:5" s="7" customFormat="1" ht="22.5" hidden="1" outlineLevel="3">
      <c r="A671" s="38" t="s">
        <v>149</v>
      </c>
      <c r="B671" s="66" t="s">
        <v>155</v>
      </c>
      <c r="C671" s="62">
        <v>90500</v>
      </c>
      <c r="D671" s="67">
        <f t="shared" si="12"/>
        <v>90500</v>
      </c>
      <c r="E671" s="141" t="e">
        <f>#REF!</f>
        <v>#REF!</v>
      </c>
    </row>
    <row r="672" spans="1:5" s="7" customFormat="1" ht="15.75" hidden="1" outlineLevel="5">
      <c r="A672" s="64" t="s">
        <v>160</v>
      </c>
      <c r="B672" s="66" t="s">
        <v>155</v>
      </c>
      <c r="C672" s="62">
        <v>90500</v>
      </c>
      <c r="D672" s="67">
        <f t="shared" si="12"/>
        <v>90500</v>
      </c>
      <c r="E672" s="141" t="e">
        <f>#REF!</f>
        <v>#REF!</v>
      </c>
    </row>
    <row r="673" spans="1:5" s="7" customFormat="1" ht="15.75" hidden="1" outlineLevel="6">
      <c r="A673" s="64" t="s">
        <v>45</v>
      </c>
      <c r="B673" s="66" t="s">
        <v>155</v>
      </c>
      <c r="C673" s="62">
        <v>90500</v>
      </c>
      <c r="D673" s="67">
        <f t="shared" si="12"/>
        <v>90500</v>
      </c>
      <c r="E673" s="141" t="e">
        <f>#REF!</f>
        <v>#REF!</v>
      </c>
    </row>
    <row r="674" spans="1:5" s="7" customFormat="1" ht="22.5" hidden="1" outlineLevel="7">
      <c r="A674" s="64" t="s">
        <v>149</v>
      </c>
      <c r="B674" s="69" t="s">
        <v>155</v>
      </c>
      <c r="C674" s="70">
        <v>90500</v>
      </c>
      <c r="D674" s="67">
        <f t="shared" si="12"/>
        <v>90500</v>
      </c>
      <c r="E674" s="141" t="e">
        <f>#REF!</f>
        <v>#REF!</v>
      </c>
    </row>
    <row r="675" spans="1:5" s="7" customFormat="1" ht="22.5" hidden="1" outlineLevel="3">
      <c r="A675" s="38" t="s">
        <v>149</v>
      </c>
      <c r="B675" s="66" t="s">
        <v>155</v>
      </c>
      <c r="C675" s="62">
        <v>614851</v>
      </c>
      <c r="D675" s="67">
        <f t="shared" si="12"/>
        <v>614851</v>
      </c>
      <c r="E675" s="141" t="e">
        <f>#REF!</f>
        <v>#REF!</v>
      </c>
    </row>
    <row r="676" spans="1:5" s="7" customFormat="1" ht="15.75" hidden="1" outlineLevel="5">
      <c r="A676" s="64" t="s">
        <v>161</v>
      </c>
      <c r="B676" s="66" t="s">
        <v>155</v>
      </c>
      <c r="C676" s="62">
        <v>614851</v>
      </c>
      <c r="D676" s="67">
        <f t="shared" si="12"/>
        <v>614851</v>
      </c>
      <c r="E676" s="141" t="e">
        <f>#REF!</f>
        <v>#REF!</v>
      </c>
    </row>
    <row r="677" spans="1:5" s="7" customFormat="1" ht="15.75" hidden="1" outlineLevel="6">
      <c r="A677" s="64" t="s">
        <v>45</v>
      </c>
      <c r="B677" s="66" t="s">
        <v>155</v>
      </c>
      <c r="C677" s="62">
        <v>614851</v>
      </c>
      <c r="D677" s="67">
        <f t="shared" si="12"/>
        <v>614851</v>
      </c>
      <c r="E677" s="141" t="e">
        <f>#REF!</f>
        <v>#REF!</v>
      </c>
    </row>
    <row r="678" spans="1:5" s="7" customFormat="1" ht="22.5" hidden="1" outlineLevel="7">
      <c r="A678" s="64" t="s">
        <v>149</v>
      </c>
      <c r="B678" s="69" t="s">
        <v>155</v>
      </c>
      <c r="C678" s="70">
        <v>614851</v>
      </c>
      <c r="D678" s="67">
        <f t="shared" si="12"/>
        <v>614851</v>
      </c>
      <c r="E678" s="141" t="e">
        <f>#REF!</f>
        <v>#REF!</v>
      </c>
    </row>
    <row r="679" spans="1:5" s="7" customFormat="1" ht="22.5" hidden="1" outlineLevel="3">
      <c r="A679" s="38" t="s">
        <v>149</v>
      </c>
      <c r="B679" s="66" t="s">
        <v>155</v>
      </c>
      <c r="C679" s="62">
        <v>60759</v>
      </c>
      <c r="D679" s="67">
        <f t="shared" si="12"/>
        <v>60759</v>
      </c>
      <c r="E679" s="141" t="e">
        <f>#REF!</f>
        <v>#REF!</v>
      </c>
    </row>
    <row r="680" spans="1:5" s="7" customFormat="1" ht="78.75" hidden="1" outlineLevel="5">
      <c r="A680" s="85" t="s">
        <v>162</v>
      </c>
      <c r="B680" s="66" t="s">
        <v>155</v>
      </c>
      <c r="C680" s="62">
        <v>60759</v>
      </c>
      <c r="D680" s="67">
        <f t="shared" si="12"/>
        <v>60759</v>
      </c>
      <c r="E680" s="141" t="e">
        <f>#REF!</f>
        <v>#REF!</v>
      </c>
    </row>
    <row r="681" spans="1:5" s="7" customFormat="1" ht="15.75" hidden="1" outlineLevel="6">
      <c r="A681" s="64" t="s">
        <v>45</v>
      </c>
      <c r="B681" s="66" t="s">
        <v>155</v>
      </c>
      <c r="C681" s="62">
        <v>60759</v>
      </c>
      <c r="D681" s="67">
        <f t="shared" si="12"/>
        <v>60759</v>
      </c>
      <c r="E681" s="141" t="e">
        <f>#REF!</f>
        <v>#REF!</v>
      </c>
    </row>
    <row r="682" spans="1:5" s="7" customFormat="1" ht="22.5" hidden="1" outlineLevel="7">
      <c r="A682" s="64" t="s">
        <v>149</v>
      </c>
      <c r="B682" s="69" t="s">
        <v>155</v>
      </c>
      <c r="C682" s="70">
        <v>60759</v>
      </c>
      <c r="D682" s="67">
        <f t="shared" si="12"/>
        <v>60759</v>
      </c>
      <c r="E682" s="141" t="e">
        <f>#REF!</f>
        <v>#REF!</v>
      </c>
    </row>
    <row r="683" spans="1:5" s="7" customFormat="1" ht="22.5" hidden="1" outlineLevel="3">
      <c r="A683" s="38" t="s">
        <v>149</v>
      </c>
      <c r="B683" s="66" t="s">
        <v>155</v>
      </c>
      <c r="C683" s="62">
        <v>35001</v>
      </c>
      <c r="D683" s="67">
        <f t="shared" si="12"/>
        <v>35001</v>
      </c>
      <c r="E683" s="141" t="e">
        <f>#REF!</f>
        <v>#REF!</v>
      </c>
    </row>
    <row r="684" spans="1:5" s="7" customFormat="1" ht="78.75" hidden="1" outlineLevel="5">
      <c r="A684" s="85" t="s">
        <v>163</v>
      </c>
      <c r="B684" s="66" t="s">
        <v>155</v>
      </c>
      <c r="C684" s="62">
        <v>35001</v>
      </c>
      <c r="D684" s="67">
        <f t="shared" si="12"/>
        <v>35001</v>
      </c>
      <c r="E684" s="141" t="e">
        <f>#REF!</f>
        <v>#REF!</v>
      </c>
    </row>
    <row r="685" spans="1:5" s="7" customFormat="1" ht="15.75" hidden="1" outlineLevel="6">
      <c r="A685" s="64" t="s">
        <v>45</v>
      </c>
      <c r="B685" s="66" t="s">
        <v>155</v>
      </c>
      <c r="C685" s="62">
        <v>35001</v>
      </c>
      <c r="D685" s="67">
        <f t="shared" si="12"/>
        <v>35001</v>
      </c>
      <c r="E685" s="141" t="e">
        <f>#REF!</f>
        <v>#REF!</v>
      </c>
    </row>
    <row r="686" spans="1:5" s="7" customFormat="1" ht="22.5" hidden="1" outlineLevel="7">
      <c r="A686" s="64" t="s">
        <v>149</v>
      </c>
      <c r="B686" s="69" t="s">
        <v>155</v>
      </c>
      <c r="C686" s="70">
        <v>35001</v>
      </c>
      <c r="D686" s="67">
        <f t="shared" si="12"/>
        <v>35001</v>
      </c>
      <c r="E686" s="141" t="e">
        <f>#REF!</f>
        <v>#REF!</v>
      </c>
    </row>
    <row r="687" spans="1:5" s="7" customFormat="1" ht="22.5" hidden="1" outlineLevel="3">
      <c r="A687" s="38" t="s">
        <v>149</v>
      </c>
      <c r="B687" s="66" t="s">
        <v>155</v>
      </c>
      <c r="C687" s="62">
        <v>5618</v>
      </c>
      <c r="D687" s="67">
        <f t="shared" si="12"/>
        <v>5618</v>
      </c>
      <c r="E687" s="141" t="e">
        <f>#REF!</f>
        <v>#REF!</v>
      </c>
    </row>
    <row r="688" spans="1:5" s="7" customFormat="1" ht="56.25" hidden="1" outlineLevel="5">
      <c r="A688" s="85" t="s">
        <v>164</v>
      </c>
      <c r="B688" s="66" t="s">
        <v>155</v>
      </c>
      <c r="C688" s="62">
        <v>5618</v>
      </c>
      <c r="D688" s="67">
        <f t="shared" si="12"/>
        <v>5618</v>
      </c>
      <c r="E688" s="141" t="e">
        <f>#REF!</f>
        <v>#REF!</v>
      </c>
    </row>
    <row r="689" spans="1:5" s="7" customFormat="1" ht="15.75" hidden="1" outlineLevel="6">
      <c r="A689" s="64" t="s">
        <v>45</v>
      </c>
      <c r="B689" s="66" t="s">
        <v>155</v>
      </c>
      <c r="C689" s="62">
        <v>5618</v>
      </c>
      <c r="D689" s="67">
        <f t="shared" si="12"/>
        <v>5618</v>
      </c>
      <c r="E689" s="141" t="e">
        <f>#REF!</f>
        <v>#REF!</v>
      </c>
    </row>
    <row r="690" spans="1:5" s="7" customFormat="1" ht="22.5" hidden="1" outlineLevel="7">
      <c r="A690" s="64" t="s">
        <v>149</v>
      </c>
      <c r="B690" s="69" t="s">
        <v>155</v>
      </c>
      <c r="C690" s="70">
        <v>5618</v>
      </c>
      <c r="D690" s="67">
        <f t="shared" si="12"/>
        <v>5618</v>
      </c>
      <c r="E690" s="141" t="e">
        <f>#REF!</f>
        <v>#REF!</v>
      </c>
    </row>
    <row r="691" spans="1:5" s="7" customFormat="1" ht="22.5" hidden="1" outlineLevel="3">
      <c r="A691" s="38" t="s">
        <v>149</v>
      </c>
      <c r="B691" s="66" t="s">
        <v>155</v>
      </c>
      <c r="C691" s="62">
        <v>68788</v>
      </c>
      <c r="D691" s="67">
        <f t="shared" si="12"/>
        <v>68788</v>
      </c>
      <c r="E691" s="141" t="e">
        <f>#REF!</f>
        <v>#REF!</v>
      </c>
    </row>
    <row r="692" spans="1:5" s="7" customFormat="1" ht="15.75" hidden="1" outlineLevel="5">
      <c r="A692" s="64" t="s">
        <v>165</v>
      </c>
      <c r="B692" s="66" t="s">
        <v>155</v>
      </c>
      <c r="C692" s="62">
        <v>68788</v>
      </c>
      <c r="D692" s="67">
        <f t="shared" si="12"/>
        <v>68788</v>
      </c>
      <c r="E692" s="141" t="e">
        <f>#REF!</f>
        <v>#REF!</v>
      </c>
    </row>
    <row r="693" spans="1:5" s="7" customFormat="1" ht="15.75" hidden="1" outlineLevel="6">
      <c r="A693" s="64" t="s">
        <v>45</v>
      </c>
      <c r="B693" s="66" t="s">
        <v>155</v>
      </c>
      <c r="C693" s="62">
        <v>68788</v>
      </c>
      <c r="D693" s="67">
        <f t="shared" si="12"/>
        <v>68788</v>
      </c>
      <c r="E693" s="141" t="e">
        <f>#REF!</f>
        <v>#REF!</v>
      </c>
    </row>
    <row r="694" spans="1:5" s="7" customFormat="1" ht="22.5" hidden="1" outlineLevel="7">
      <c r="A694" s="64" t="s">
        <v>149</v>
      </c>
      <c r="B694" s="69" t="s">
        <v>155</v>
      </c>
      <c r="C694" s="70">
        <v>68788</v>
      </c>
      <c r="D694" s="67">
        <f t="shared" si="12"/>
        <v>68788</v>
      </c>
      <c r="E694" s="141" t="e">
        <f>#REF!</f>
        <v>#REF!</v>
      </c>
    </row>
    <row r="695" spans="1:5" s="7" customFormat="1" ht="22.5" hidden="1" outlineLevel="3">
      <c r="A695" s="38" t="s">
        <v>149</v>
      </c>
      <c r="B695" s="66" t="s">
        <v>155</v>
      </c>
      <c r="C695" s="62">
        <v>64400</v>
      </c>
      <c r="D695" s="67">
        <f t="shared" si="12"/>
        <v>64400</v>
      </c>
      <c r="E695" s="141" t="e">
        <f>#REF!</f>
        <v>#REF!</v>
      </c>
    </row>
    <row r="696" spans="1:5" s="7" customFormat="1" ht="15.75" hidden="1" outlineLevel="5">
      <c r="A696" s="64" t="s">
        <v>166</v>
      </c>
      <c r="B696" s="66" t="s">
        <v>155</v>
      </c>
      <c r="C696" s="62">
        <v>64400</v>
      </c>
      <c r="D696" s="67">
        <f t="shared" si="12"/>
        <v>64400</v>
      </c>
      <c r="E696" s="141" t="e">
        <f>#REF!</f>
        <v>#REF!</v>
      </c>
    </row>
    <row r="697" spans="1:5" s="7" customFormat="1" ht="15.75" hidden="1" outlineLevel="6">
      <c r="A697" s="64" t="s">
        <v>45</v>
      </c>
      <c r="B697" s="66" t="s">
        <v>155</v>
      </c>
      <c r="C697" s="62">
        <v>64400</v>
      </c>
      <c r="D697" s="67">
        <f t="shared" si="12"/>
        <v>64400</v>
      </c>
      <c r="E697" s="141" t="e">
        <f>#REF!</f>
        <v>#REF!</v>
      </c>
    </row>
    <row r="698" spans="1:5" s="7" customFormat="1" ht="22.5" hidden="1" outlineLevel="7">
      <c r="A698" s="64" t="s">
        <v>149</v>
      </c>
      <c r="B698" s="69" t="s">
        <v>155</v>
      </c>
      <c r="C698" s="70">
        <v>64400</v>
      </c>
      <c r="D698" s="67">
        <f t="shared" si="12"/>
        <v>64400</v>
      </c>
      <c r="E698" s="141" t="e">
        <f>#REF!</f>
        <v>#REF!</v>
      </c>
    </row>
    <row r="699" spans="1:5" s="7" customFormat="1" ht="22.5" hidden="1" outlineLevel="2">
      <c r="A699" s="38" t="s">
        <v>149</v>
      </c>
      <c r="B699" s="66" t="s">
        <v>155</v>
      </c>
      <c r="C699" s="62">
        <v>245915.9</v>
      </c>
      <c r="D699" s="67">
        <f t="shared" si="12"/>
        <v>245915.9</v>
      </c>
      <c r="E699" s="141" t="e">
        <f>#REF!</f>
        <v>#REF!</v>
      </c>
    </row>
    <row r="700" spans="1:5" s="7" customFormat="1" ht="22.5" hidden="1" outlineLevel="3">
      <c r="A700" s="64" t="s">
        <v>167</v>
      </c>
      <c r="B700" s="66" t="s">
        <v>155</v>
      </c>
      <c r="C700" s="62">
        <v>245915.9</v>
      </c>
      <c r="D700" s="67">
        <f t="shared" si="12"/>
        <v>245915.9</v>
      </c>
      <c r="E700" s="141" t="e">
        <f>#REF!</f>
        <v>#REF!</v>
      </c>
    </row>
    <row r="701" spans="1:5" s="7" customFormat="1" ht="15.75" hidden="1" outlineLevel="5">
      <c r="A701" s="64" t="s">
        <v>77</v>
      </c>
      <c r="B701" s="66" t="s">
        <v>155</v>
      </c>
      <c r="C701" s="62">
        <v>245915.9</v>
      </c>
      <c r="D701" s="67">
        <f t="shared" si="12"/>
        <v>245915.9</v>
      </c>
      <c r="E701" s="141" t="e">
        <f>#REF!</f>
        <v>#REF!</v>
      </c>
    </row>
    <row r="702" spans="1:5" s="7" customFormat="1" ht="22.5" hidden="1" outlineLevel="6">
      <c r="A702" s="64" t="s">
        <v>103</v>
      </c>
      <c r="B702" s="66" t="s">
        <v>155</v>
      </c>
      <c r="C702" s="62">
        <v>245915.9</v>
      </c>
      <c r="D702" s="67">
        <f t="shared" si="12"/>
        <v>245915.9</v>
      </c>
      <c r="E702" s="141" t="e">
        <f>#REF!</f>
        <v>#REF!</v>
      </c>
    </row>
    <row r="703" spans="1:5" s="7" customFormat="1" ht="15.75" hidden="1" outlineLevel="7">
      <c r="A703" s="64" t="s">
        <v>133</v>
      </c>
      <c r="B703" s="69" t="s">
        <v>155</v>
      </c>
      <c r="C703" s="70">
        <v>238915.9</v>
      </c>
      <c r="D703" s="67">
        <f t="shared" si="12"/>
        <v>238915.9</v>
      </c>
      <c r="E703" s="141" t="e">
        <f>#REF!</f>
        <v>#REF!</v>
      </c>
    </row>
    <row r="704" spans="1:5" s="7" customFormat="1" ht="22.5" hidden="1" outlineLevel="7">
      <c r="A704" s="38" t="s">
        <v>134</v>
      </c>
      <c r="B704" s="69" t="s">
        <v>155</v>
      </c>
      <c r="C704" s="70">
        <v>7000</v>
      </c>
      <c r="D704" s="67">
        <f t="shared" si="12"/>
        <v>7000</v>
      </c>
      <c r="E704" s="141" t="e">
        <f>#REF!</f>
        <v>#REF!</v>
      </c>
    </row>
    <row r="705" spans="1:5" s="7" customFormat="1" ht="15.75" hidden="1" outlineLevel="2">
      <c r="A705" s="38" t="s">
        <v>135</v>
      </c>
      <c r="B705" s="66" t="s">
        <v>155</v>
      </c>
      <c r="C705" s="62">
        <v>7941.4</v>
      </c>
      <c r="D705" s="67">
        <f t="shared" si="12"/>
        <v>7941.4</v>
      </c>
      <c r="E705" s="141" t="e">
        <f>#REF!</f>
        <v>#REF!</v>
      </c>
    </row>
    <row r="706" spans="1:5" s="7" customFormat="1" ht="22.5" hidden="1" outlineLevel="3">
      <c r="A706" s="64" t="s">
        <v>168</v>
      </c>
      <c r="B706" s="66" t="s">
        <v>155</v>
      </c>
      <c r="C706" s="62">
        <v>7941.4</v>
      </c>
      <c r="D706" s="67">
        <f t="shared" si="12"/>
        <v>7941.4</v>
      </c>
      <c r="E706" s="141" t="e">
        <f>#REF!</f>
        <v>#REF!</v>
      </c>
    </row>
    <row r="707" spans="1:5" s="7" customFormat="1" ht="15.75" hidden="1" outlineLevel="5">
      <c r="A707" s="64" t="s">
        <v>169</v>
      </c>
      <c r="B707" s="66" t="s">
        <v>155</v>
      </c>
      <c r="C707" s="62">
        <v>7941.4</v>
      </c>
      <c r="D707" s="67">
        <f t="shared" si="12"/>
        <v>7941.4</v>
      </c>
      <c r="E707" s="141" t="e">
        <f>#REF!</f>
        <v>#REF!</v>
      </c>
    </row>
    <row r="708" spans="1:5" s="7" customFormat="1" ht="15.75" hidden="1" outlineLevel="6">
      <c r="A708" s="64" t="s">
        <v>26</v>
      </c>
      <c r="B708" s="66" t="s">
        <v>155</v>
      </c>
      <c r="C708" s="62">
        <v>7941.4</v>
      </c>
      <c r="D708" s="67">
        <f t="shared" si="12"/>
        <v>7941.4</v>
      </c>
      <c r="E708" s="141" t="e">
        <f>#REF!</f>
        <v>#REF!</v>
      </c>
    </row>
    <row r="709" spans="1:5" s="7" customFormat="1" ht="15.75" hidden="1" outlineLevel="7">
      <c r="A709" s="64" t="s">
        <v>28</v>
      </c>
      <c r="B709" s="69" t="s">
        <v>155</v>
      </c>
      <c r="C709" s="70">
        <v>7941.4</v>
      </c>
      <c r="D709" s="67">
        <f t="shared" si="12"/>
        <v>7941.4</v>
      </c>
      <c r="E709" s="141" t="e">
        <f>#REF!</f>
        <v>#REF!</v>
      </c>
    </row>
    <row r="710" spans="1:5" s="7" customFormat="1" ht="15.75" hidden="1" outlineLevel="2">
      <c r="A710" s="38" t="s">
        <v>32</v>
      </c>
      <c r="B710" s="66" t="s">
        <v>155</v>
      </c>
      <c r="C710" s="62">
        <v>2098.6999999999998</v>
      </c>
      <c r="D710" s="67">
        <f t="shared" si="12"/>
        <v>2098.6999999999998</v>
      </c>
      <c r="E710" s="141" t="e">
        <f>#REF!</f>
        <v>#REF!</v>
      </c>
    </row>
    <row r="711" spans="1:5" s="7" customFormat="1" ht="15.75" hidden="1" outlineLevel="3">
      <c r="A711" s="64" t="s">
        <v>170</v>
      </c>
      <c r="B711" s="66" t="s">
        <v>155</v>
      </c>
      <c r="C711" s="62">
        <v>2098.6999999999998</v>
      </c>
      <c r="D711" s="67">
        <f t="shared" ref="D711:D774" si="13">C711</f>
        <v>2098.6999999999998</v>
      </c>
      <c r="E711" s="141" t="e">
        <f>#REF!</f>
        <v>#REF!</v>
      </c>
    </row>
    <row r="712" spans="1:5" s="7" customFormat="1" ht="15.75" hidden="1" outlineLevel="5">
      <c r="A712" s="64" t="s">
        <v>171</v>
      </c>
      <c r="B712" s="66" t="s">
        <v>155</v>
      </c>
      <c r="C712" s="62">
        <v>2098.6999999999998</v>
      </c>
      <c r="D712" s="67">
        <f t="shared" si="13"/>
        <v>2098.6999999999998</v>
      </c>
      <c r="E712" s="141" t="e">
        <f>#REF!</f>
        <v>#REF!</v>
      </c>
    </row>
    <row r="713" spans="1:5" s="7" customFormat="1" ht="15.75" hidden="1" outlineLevel="6">
      <c r="A713" s="64" t="s">
        <v>26</v>
      </c>
      <c r="B713" s="66" t="s">
        <v>155</v>
      </c>
      <c r="C713" s="62">
        <v>2098.6999999999998</v>
      </c>
      <c r="D713" s="67">
        <f t="shared" si="13"/>
        <v>2098.6999999999998</v>
      </c>
      <c r="E713" s="141" t="e">
        <f>#REF!</f>
        <v>#REF!</v>
      </c>
    </row>
    <row r="714" spans="1:5" s="7" customFormat="1" ht="15.75" hidden="1" outlineLevel="7">
      <c r="A714" s="64" t="s">
        <v>28</v>
      </c>
      <c r="B714" s="69" t="s">
        <v>155</v>
      </c>
      <c r="C714" s="70">
        <v>2098.6999999999998</v>
      </c>
      <c r="D714" s="67">
        <f t="shared" si="13"/>
        <v>2098.6999999999998</v>
      </c>
      <c r="E714" s="141" t="e">
        <f>#REF!</f>
        <v>#REF!</v>
      </c>
    </row>
    <row r="715" spans="1:5" s="7" customFormat="1" ht="15.75" hidden="1" outlineLevel="1">
      <c r="A715" s="38" t="s">
        <v>32</v>
      </c>
      <c r="B715" s="66" t="s">
        <v>173</v>
      </c>
      <c r="C715" s="62">
        <v>114453</v>
      </c>
      <c r="D715" s="67">
        <f t="shared" si="13"/>
        <v>114453</v>
      </c>
      <c r="E715" s="141" t="e">
        <f>#REF!</f>
        <v>#REF!</v>
      </c>
    </row>
    <row r="716" spans="1:5" s="7" customFormat="1" ht="15.75" hidden="1" outlineLevel="2">
      <c r="A716" s="64" t="s">
        <v>172</v>
      </c>
      <c r="B716" s="66" t="s">
        <v>173</v>
      </c>
      <c r="C716" s="62">
        <v>41507.199999999997</v>
      </c>
      <c r="D716" s="67">
        <f t="shared" si="13"/>
        <v>41507.199999999997</v>
      </c>
      <c r="E716" s="141" t="e">
        <f>#REF!</f>
        <v>#REF!</v>
      </c>
    </row>
    <row r="717" spans="1:5" s="7" customFormat="1" ht="15.75" hidden="1" outlineLevel="3">
      <c r="A717" s="64" t="s">
        <v>174</v>
      </c>
      <c r="B717" s="66" t="s">
        <v>173</v>
      </c>
      <c r="C717" s="62">
        <v>41507.199999999997</v>
      </c>
      <c r="D717" s="67">
        <f t="shared" si="13"/>
        <v>41507.199999999997</v>
      </c>
      <c r="E717" s="141" t="e">
        <f>#REF!</f>
        <v>#REF!</v>
      </c>
    </row>
    <row r="718" spans="1:5" s="7" customFormat="1" ht="15.75" hidden="1" outlineLevel="5">
      <c r="A718" s="64" t="s">
        <v>175</v>
      </c>
      <c r="B718" s="66" t="s">
        <v>173</v>
      </c>
      <c r="C718" s="62">
        <v>41507.199999999997</v>
      </c>
      <c r="D718" s="67">
        <f t="shared" si="13"/>
        <v>41507.199999999997</v>
      </c>
      <c r="E718" s="141" t="e">
        <f>#REF!</f>
        <v>#REF!</v>
      </c>
    </row>
    <row r="719" spans="1:5" s="7" customFormat="1" ht="15.75" hidden="1" outlineLevel="6">
      <c r="A719" s="64" t="s">
        <v>26</v>
      </c>
      <c r="B719" s="66" t="s">
        <v>173</v>
      </c>
      <c r="C719" s="62">
        <v>41507.199999999997</v>
      </c>
      <c r="D719" s="67">
        <f t="shared" si="13"/>
        <v>41507.199999999997</v>
      </c>
      <c r="E719" s="141" t="e">
        <f>#REF!</f>
        <v>#REF!</v>
      </c>
    </row>
    <row r="720" spans="1:5" s="7" customFormat="1" ht="15.75" hidden="1" outlineLevel="7">
      <c r="A720" s="64" t="s">
        <v>28</v>
      </c>
      <c r="B720" s="69" t="s">
        <v>173</v>
      </c>
      <c r="C720" s="70">
        <v>41507.199999999997</v>
      </c>
      <c r="D720" s="67">
        <f t="shared" si="13"/>
        <v>41507.199999999997</v>
      </c>
      <c r="E720" s="141" t="e">
        <f>#REF!</f>
        <v>#REF!</v>
      </c>
    </row>
    <row r="721" spans="1:5" s="7" customFormat="1" ht="15.75" hidden="1" outlineLevel="2">
      <c r="A721" s="38" t="s">
        <v>32</v>
      </c>
      <c r="B721" s="66" t="s">
        <v>173</v>
      </c>
      <c r="C721" s="62">
        <v>72945.8</v>
      </c>
      <c r="D721" s="67">
        <f t="shared" si="13"/>
        <v>72945.8</v>
      </c>
      <c r="E721" s="141" t="e">
        <f>#REF!</f>
        <v>#REF!</v>
      </c>
    </row>
    <row r="722" spans="1:5" s="7" customFormat="1" ht="15.75" hidden="1" outlineLevel="3">
      <c r="A722" s="64" t="s">
        <v>116</v>
      </c>
      <c r="B722" s="66" t="s">
        <v>173</v>
      </c>
      <c r="C722" s="62">
        <v>47319.8</v>
      </c>
      <c r="D722" s="67">
        <f t="shared" si="13"/>
        <v>47319.8</v>
      </c>
      <c r="E722" s="141" t="e">
        <f>#REF!</f>
        <v>#REF!</v>
      </c>
    </row>
    <row r="723" spans="1:5" s="7" customFormat="1" ht="22.5" hidden="1" outlineLevel="4">
      <c r="A723" s="64" t="s">
        <v>176</v>
      </c>
      <c r="B723" s="66" t="s">
        <v>173</v>
      </c>
      <c r="C723" s="62">
        <v>2000</v>
      </c>
      <c r="D723" s="67">
        <f t="shared" si="13"/>
        <v>2000</v>
      </c>
      <c r="E723" s="141" t="e">
        <f>#REF!</f>
        <v>#REF!</v>
      </c>
    </row>
    <row r="724" spans="1:5" s="7" customFormat="1" ht="22.5" hidden="1" outlineLevel="5">
      <c r="A724" s="64" t="s">
        <v>177</v>
      </c>
      <c r="B724" s="66" t="s">
        <v>173</v>
      </c>
      <c r="C724" s="62">
        <v>2000</v>
      </c>
      <c r="D724" s="67">
        <f t="shared" si="13"/>
        <v>2000</v>
      </c>
      <c r="E724" s="141" t="e">
        <f>#REF!</f>
        <v>#REF!</v>
      </c>
    </row>
    <row r="725" spans="1:5" s="7" customFormat="1" ht="15.75" hidden="1" outlineLevel="6">
      <c r="A725" s="64" t="s">
        <v>98</v>
      </c>
      <c r="B725" s="66" t="s">
        <v>173</v>
      </c>
      <c r="C725" s="62">
        <v>2000</v>
      </c>
      <c r="D725" s="67">
        <f t="shared" si="13"/>
        <v>2000</v>
      </c>
      <c r="E725" s="141" t="e">
        <f>#REF!</f>
        <v>#REF!</v>
      </c>
    </row>
    <row r="726" spans="1:5" s="7" customFormat="1" ht="15.75" hidden="1" outlineLevel="7">
      <c r="A726" s="64" t="s">
        <v>178</v>
      </c>
      <c r="B726" s="69" t="s">
        <v>173</v>
      </c>
      <c r="C726" s="70">
        <v>2000</v>
      </c>
      <c r="D726" s="67">
        <f t="shared" si="13"/>
        <v>2000</v>
      </c>
      <c r="E726" s="141" t="e">
        <f>#REF!</f>
        <v>#REF!</v>
      </c>
    </row>
    <row r="727" spans="1:5" s="7" customFormat="1" ht="22.5" hidden="1" outlineLevel="4">
      <c r="A727" s="38" t="s">
        <v>179</v>
      </c>
      <c r="B727" s="66" t="s">
        <v>173</v>
      </c>
      <c r="C727" s="62">
        <v>45319.8</v>
      </c>
      <c r="D727" s="67">
        <f t="shared" si="13"/>
        <v>45319.8</v>
      </c>
      <c r="E727" s="141" t="e">
        <f>#REF!</f>
        <v>#REF!</v>
      </c>
    </row>
    <row r="728" spans="1:5" s="7" customFormat="1" ht="22.5" hidden="1" outlineLevel="5">
      <c r="A728" s="64" t="s">
        <v>180</v>
      </c>
      <c r="B728" s="66" t="s">
        <v>173</v>
      </c>
      <c r="C728" s="62">
        <v>45319.8</v>
      </c>
      <c r="D728" s="67">
        <f t="shared" si="13"/>
        <v>45319.8</v>
      </c>
      <c r="E728" s="141" t="e">
        <f>#REF!</f>
        <v>#REF!</v>
      </c>
    </row>
    <row r="729" spans="1:5" s="7" customFormat="1" ht="15.75" hidden="1" outlineLevel="6">
      <c r="A729" s="64" t="s">
        <v>98</v>
      </c>
      <c r="B729" s="66" t="s">
        <v>173</v>
      </c>
      <c r="C729" s="62">
        <v>45319.8</v>
      </c>
      <c r="D729" s="67">
        <f t="shared" si="13"/>
        <v>45319.8</v>
      </c>
      <c r="E729" s="141" t="e">
        <f>#REF!</f>
        <v>#REF!</v>
      </c>
    </row>
    <row r="730" spans="1:5" s="7" customFormat="1" ht="15.75" hidden="1" outlineLevel="7">
      <c r="A730" s="64" t="s">
        <v>178</v>
      </c>
      <c r="B730" s="69" t="s">
        <v>173</v>
      </c>
      <c r="C730" s="70">
        <v>45319.8</v>
      </c>
      <c r="D730" s="67">
        <f t="shared" si="13"/>
        <v>45319.8</v>
      </c>
      <c r="E730" s="141" t="e">
        <f>#REF!</f>
        <v>#REF!</v>
      </c>
    </row>
    <row r="731" spans="1:5" s="7" customFormat="1" ht="22.5" hidden="1" outlineLevel="3">
      <c r="A731" s="38" t="s">
        <v>179</v>
      </c>
      <c r="B731" s="66" t="s">
        <v>173</v>
      </c>
      <c r="C731" s="62">
        <v>25626</v>
      </c>
      <c r="D731" s="67">
        <f t="shared" si="13"/>
        <v>25626</v>
      </c>
      <c r="E731" s="141" t="e">
        <f>#REF!</f>
        <v>#REF!</v>
      </c>
    </row>
    <row r="732" spans="1:5" s="7" customFormat="1" ht="22.5" hidden="1" outlineLevel="5">
      <c r="A732" s="64" t="s">
        <v>181</v>
      </c>
      <c r="B732" s="66" t="s">
        <v>173</v>
      </c>
      <c r="C732" s="62">
        <v>20000</v>
      </c>
      <c r="D732" s="67">
        <f t="shared" si="13"/>
        <v>20000</v>
      </c>
      <c r="E732" s="141" t="e">
        <f>#REF!</f>
        <v>#REF!</v>
      </c>
    </row>
    <row r="733" spans="1:5" s="7" customFormat="1" ht="15.75" hidden="1" outlineLevel="6">
      <c r="A733" s="64" t="s">
        <v>182</v>
      </c>
      <c r="B733" s="66" t="s">
        <v>173</v>
      </c>
      <c r="C733" s="62">
        <v>20000</v>
      </c>
      <c r="D733" s="67">
        <f t="shared" si="13"/>
        <v>20000</v>
      </c>
      <c r="E733" s="141" t="e">
        <f>#REF!</f>
        <v>#REF!</v>
      </c>
    </row>
    <row r="734" spans="1:5" s="7" customFormat="1" ht="22.5" hidden="1" outlineLevel="7">
      <c r="A734" s="64" t="s">
        <v>183</v>
      </c>
      <c r="B734" s="69" t="s">
        <v>173</v>
      </c>
      <c r="C734" s="70">
        <v>20000</v>
      </c>
      <c r="D734" s="67">
        <f t="shared" si="13"/>
        <v>20000</v>
      </c>
      <c r="E734" s="141" t="e">
        <f>#REF!</f>
        <v>#REF!</v>
      </c>
    </row>
    <row r="735" spans="1:5" s="7" customFormat="1" ht="22.5" hidden="1" outlineLevel="5">
      <c r="A735" s="38" t="s">
        <v>184</v>
      </c>
      <c r="B735" s="66" t="s">
        <v>173</v>
      </c>
      <c r="C735" s="62">
        <v>5626</v>
      </c>
      <c r="D735" s="67">
        <f t="shared" si="13"/>
        <v>5626</v>
      </c>
      <c r="E735" s="141" t="e">
        <f>#REF!</f>
        <v>#REF!</v>
      </c>
    </row>
    <row r="736" spans="1:5" s="7" customFormat="1" ht="15.75" hidden="1" outlineLevel="6">
      <c r="A736" s="64" t="s">
        <v>98</v>
      </c>
      <c r="B736" s="66" t="s">
        <v>173</v>
      </c>
      <c r="C736" s="62">
        <v>5626</v>
      </c>
      <c r="D736" s="67">
        <f t="shared" si="13"/>
        <v>5626</v>
      </c>
      <c r="E736" s="141" t="e">
        <f>#REF!</f>
        <v>#REF!</v>
      </c>
    </row>
    <row r="737" spans="1:5" s="7" customFormat="1" ht="15.75" hidden="1" outlineLevel="7">
      <c r="A737" s="64" t="s">
        <v>178</v>
      </c>
      <c r="B737" s="69" t="s">
        <v>173</v>
      </c>
      <c r="C737" s="70">
        <v>5626</v>
      </c>
      <c r="D737" s="67">
        <f t="shared" si="13"/>
        <v>5626</v>
      </c>
      <c r="E737" s="141" t="e">
        <f>#REF!</f>
        <v>#REF!</v>
      </c>
    </row>
    <row r="738" spans="1:5" s="7" customFormat="1" ht="22.5" hidden="1" outlineLevel="1">
      <c r="A738" s="38" t="s">
        <v>179</v>
      </c>
      <c r="B738" s="66" t="s">
        <v>186</v>
      </c>
      <c r="C738" s="62">
        <v>1164864.2</v>
      </c>
      <c r="D738" s="67">
        <f t="shared" si="13"/>
        <v>1164864.2</v>
      </c>
      <c r="E738" s="141" t="e">
        <f>#REF!</f>
        <v>#REF!</v>
      </c>
    </row>
    <row r="739" spans="1:5" s="7" customFormat="1" ht="15.75" hidden="1" outlineLevel="2">
      <c r="A739" s="64" t="s">
        <v>185</v>
      </c>
      <c r="B739" s="66" t="s">
        <v>186</v>
      </c>
      <c r="C739" s="62">
        <v>30049.200000000001</v>
      </c>
      <c r="D739" s="67">
        <f t="shared" si="13"/>
        <v>30049.200000000001</v>
      </c>
      <c r="E739" s="141" t="e">
        <f>#REF!</f>
        <v>#REF!</v>
      </c>
    </row>
    <row r="740" spans="1:5" s="7" customFormat="1" ht="22.5" hidden="1" outlineLevel="3">
      <c r="A740" s="64" t="s">
        <v>12</v>
      </c>
      <c r="B740" s="66" t="s">
        <v>186</v>
      </c>
      <c r="C740" s="62">
        <v>3698.1</v>
      </c>
      <c r="D740" s="67">
        <f t="shared" si="13"/>
        <v>3698.1</v>
      </c>
      <c r="E740" s="141" t="e">
        <f>#REF!</f>
        <v>#REF!</v>
      </c>
    </row>
    <row r="741" spans="1:5" s="7" customFormat="1" ht="22.5" hidden="1" outlineLevel="5">
      <c r="A741" s="64" t="s">
        <v>53</v>
      </c>
      <c r="B741" s="66" t="s">
        <v>186</v>
      </c>
      <c r="C741" s="62">
        <v>3698.1</v>
      </c>
      <c r="D741" s="67">
        <f t="shared" si="13"/>
        <v>3698.1</v>
      </c>
      <c r="E741" s="141" t="e">
        <f>#REF!</f>
        <v>#REF!</v>
      </c>
    </row>
    <row r="742" spans="1:5" s="7" customFormat="1" ht="33.75" hidden="1" outlineLevel="6">
      <c r="A742" s="64" t="s">
        <v>15</v>
      </c>
      <c r="B742" s="66" t="s">
        <v>186</v>
      </c>
      <c r="C742" s="62">
        <v>3698.1</v>
      </c>
      <c r="D742" s="67">
        <f t="shared" si="13"/>
        <v>3698.1</v>
      </c>
      <c r="E742" s="141" t="e">
        <f>#REF!</f>
        <v>#REF!</v>
      </c>
    </row>
    <row r="743" spans="1:5" s="7" customFormat="1" ht="15.75" hidden="1" outlineLevel="7">
      <c r="A743" s="64" t="s">
        <v>17</v>
      </c>
      <c r="B743" s="69" t="s">
        <v>186</v>
      </c>
      <c r="C743" s="70">
        <v>3698.1</v>
      </c>
      <c r="D743" s="67">
        <f t="shared" si="13"/>
        <v>3698.1</v>
      </c>
      <c r="E743" s="141" t="e">
        <f>#REF!</f>
        <v>#REF!</v>
      </c>
    </row>
    <row r="744" spans="1:5" s="7" customFormat="1" ht="15.75" hidden="1" outlineLevel="3">
      <c r="A744" s="38" t="s">
        <v>19</v>
      </c>
      <c r="B744" s="66" t="s">
        <v>186</v>
      </c>
      <c r="C744" s="62">
        <v>26351.1</v>
      </c>
      <c r="D744" s="67">
        <f t="shared" si="13"/>
        <v>26351.1</v>
      </c>
      <c r="E744" s="141" t="e">
        <f>#REF!</f>
        <v>#REF!</v>
      </c>
    </row>
    <row r="745" spans="1:5" s="7" customFormat="1" ht="15.75" hidden="1" outlineLevel="5">
      <c r="A745" s="64" t="s">
        <v>23</v>
      </c>
      <c r="B745" s="66" t="s">
        <v>186</v>
      </c>
      <c r="C745" s="62">
        <v>24748.799999999999</v>
      </c>
      <c r="D745" s="67">
        <f t="shared" si="13"/>
        <v>24748.799999999999</v>
      </c>
      <c r="E745" s="141" t="e">
        <f>#REF!</f>
        <v>#REF!</v>
      </c>
    </row>
    <row r="746" spans="1:5" s="7" customFormat="1" ht="33.75" hidden="1" outlineLevel="6">
      <c r="A746" s="64" t="s">
        <v>15</v>
      </c>
      <c r="B746" s="66" t="s">
        <v>186</v>
      </c>
      <c r="C746" s="62">
        <v>24748.799999999999</v>
      </c>
      <c r="D746" s="67">
        <f t="shared" si="13"/>
        <v>24748.799999999999</v>
      </c>
      <c r="E746" s="141" t="e">
        <f>#REF!</f>
        <v>#REF!</v>
      </c>
    </row>
    <row r="747" spans="1:5" s="7" customFormat="1" ht="15.75" hidden="1" outlineLevel="7">
      <c r="A747" s="64" t="s">
        <v>17</v>
      </c>
      <c r="B747" s="69" t="s">
        <v>186</v>
      </c>
      <c r="C747" s="70">
        <v>24739.200000000001</v>
      </c>
      <c r="D747" s="67">
        <f t="shared" si="13"/>
        <v>24739.200000000001</v>
      </c>
      <c r="E747" s="141" t="e">
        <f>#REF!</f>
        <v>#REF!</v>
      </c>
    </row>
    <row r="748" spans="1:5" s="7" customFormat="1" ht="15.75" hidden="1" outlineLevel="7">
      <c r="A748" s="38" t="s">
        <v>19</v>
      </c>
      <c r="B748" s="69" t="s">
        <v>186</v>
      </c>
      <c r="C748" s="70">
        <v>9.6</v>
      </c>
      <c r="D748" s="67">
        <f t="shared" si="13"/>
        <v>9.6</v>
      </c>
      <c r="E748" s="141" t="e">
        <f>#REF!</f>
        <v>#REF!</v>
      </c>
    </row>
    <row r="749" spans="1:5" s="7" customFormat="1" ht="15.75" hidden="1" outlineLevel="5">
      <c r="A749" s="38" t="s">
        <v>24</v>
      </c>
      <c r="B749" s="66" t="s">
        <v>186</v>
      </c>
      <c r="C749" s="62">
        <v>1599.4</v>
      </c>
      <c r="D749" s="67">
        <f t="shared" si="13"/>
        <v>1599.4</v>
      </c>
      <c r="E749" s="141" t="e">
        <f>#REF!</f>
        <v>#REF!</v>
      </c>
    </row>
    <row r="750" spans="1:5" s="7" customFormat="1" ht="15.75" hidden="1" outlineLevel="6">
      <c r="A750" s="64" t="s">
        <v>26</v>
      </c>
      <c r="B750" s="66" t="s">
        <v>186</v>
      </c>
      <c r="C750" s="62">
        <v>1599.4</v>
      </c>
      <c r="D750" s="67">
        <f t="shared" si="13"/>
        <v>1599.4</v>
      </c>
      <c r="E750" s="141" t="e">
        <f>#REF!</f>
        <v>#REF!</v>
      </c>
    </row>
    <row r="751" spans="1:5" s="7" customFormat="1" ht="15.75" hidden="1" outlineLevel="7">
      <c r="A751" s="64" t="s">
        <v>28</v>
      </c>
      <c r="B751" s="69" t="s">
        <v>186</v>
      </c>
      <c r="C751" s="70">
        <v>844.8</v>
      </c>
      <c r="D751" s="67">
        <f t="shared" si="13"/>
        <v>844.8</v>
      </c>
      <c r="E751" s="141" t="e">
        <f>#REF!</f>
        <v>#REF!</v>
      </c>
    </row>
    <row r="752" spans="1:5" s="7" customFormat="1" ht="15.75" hidden="1" outlineLevel="7">
      <c r="A752" s="38" t="s">
        <v>30</v>
      </c>
      <c r="B752" s="69" t="s">
        <v>186</v>
      </c>
      <c r="C752" s="70">
        <v>754.6</v>
      </c>
      <c r="D752" s="67">
        <f t="shared" si="13"/>
        <v>754.6</v>
      </c>
      <c r="E752" s="141" t="e">
        <f>#REF!</f>
        <v>#REF!</v>
      </c>
    </row>
    <row r="753" spans="1:5" s="7" customFormat="1" ht="15.75" hidden="1" outlineLevel="5">
      <c r="A753" s="38" t="s">
        <v>32</v>
      </c>
      <c r="B753" s="66" t="s">
        <v>186</v>
      </c>
      <c r="C753" s="62">
        <v>2.9</v>
      </c>
      <c r="D753" s="67">
        <f t="shared" si="13"/>
        <v>2.9</v>
      </c>
      <c r="E753" s="141" t="e">
        <f>#REF!</f>
        <v>#REF!</v>
      </c>
    </row>
    <row r="754" spans="1:5" s="7" customFormat="1" ht="15.75" hidden="1" outlineLevel="6">
      <c r="A754" s="64" t="s">
        <v>45</v>
      </c>
      <c r="B754" s="66" t="s">
        <v>186</v>
      </c>
      <c r="C754" s="62">
        <v>2.9</v>
      </c>
      <c r="D754" s="67">
        <f t="shared" si="13"/>
        <v>2.9</v>
      </c>
      <c r="E754" s="141" t="e">
        <f>#REF!</f>
        <v>#REF!</v>
      </c>
    </row>
    <row r="755" spans="1:5" s="7" customFormat="1" ht="15.75" hidden="1" outlineLevel="7">
      <c r="A755" s="64" t="s">
        <v>47</v>
      </c>
      <c r="B755" s="69" t="s">
        <v>186</v>
      </c>
      <c r="C755" s="70">
        <v>2.9</v>
      </c>
      <c r="D755" s="67">
        <f t="shared" si="13"/>
        <v>2.9</v>
      </c>
      <c r="E755" s="141" t="e">
        <f>#REF!</f>
        <v>#REF!</v>
      </c>
    </row>
    <row r="756" spans="1:5" s="7" customFormat="1" ht="15.75" hidden="1" outlineLevel="2">
      <c r="A756" s="38" t="s">
        <v>49</v>
      </c>
      <c r="B756" s="66" t="s">
        <v>186</v>
      </c>
      <c r="C756" s="62">
        <v>800303.2</v>
      </c>
      <c r="D756" s="67">
        <f t="shared" si="13"/>
        <v>800303.2</v>
      </c>
      <c r="E756" s="141" t="e">
        <f>#REF!</f>
        <v>#REF!</v>
      </c>
    </row>
    <row r="757" spans="1:5" s="7" customFormat="1" ht="15.75" hidden="1" outlineLevel="3">
      <c r="A757" s="64" t="s">
        <v>187</v>
      </c>
      <c r="B757" s="66" t="s">
        <v>186</v>
      </c>
      <c r="C757" s="62">
        <v>800303.2</v>
      </c>
      <c r="D757" s="67">
        <f t="shared" si="13"/>
        <v>800303.2</v>
      </c>
      <c r="E757" s="141" t="e">
        <f>#REF!</f>
        <v>#REF!</v>
      </c>
    </row>
    <row r="758" spans="1:5" s="7" customFormat="1" ht="15.75" hidden="1" outlineLevel="4">
      <c r="A758" s="64" t="s">
        <v>188</v>
      </c>
      <c r="B758" s="66" t="s">
        <v>186</v>
      </c>
      <c r="C758" s="62">
        <v>759493.1</v>
      </c>
      <c r="D758" s="67">
        <f t="shared" si="13"/>
        <v>759493.1</v>
      </c>
      <c r="E758" s="141" t="e">
        <f>#REF!</f>
        <v>#REF!</v>
      </c>
    </row>
    <row r="759" spans="1:5" s="7" customFormat="1" ht="22.5" hidden="1" outlineLevel="5">
      <c r="A759" s="64" t="s">
        <v>189</v>
      </c>
      <c r="B759" s="66" t="s">
        <v>186</v>
      </c>
      <c r="C759" s="62">
        <v>463005.3</v>
      </c>
      <c r="D759" s="67">
        <f t="shared" si="13"/>
        <v>463005.3</v>
      </c>
      <c r="E759" s="141" t="e">
        <f>#REF!</f>
        <v>#REF!</v>
      </c>
    </row>
    <row r="760" spans="1:5" s="7" customFormat="1" ht="33.75" hidden="1" outlineLevel="6">
      <c r="A760" s="64" t="s">
        <v>15</v>
      </c>
      <c r="B760" s="66" t="s">
        <v>186</v>
      </c>
      <c r="C760" s="62">
        <v>463005.3</v>
      </c>
      <c r="D760" s="67">
        <f t="shared" si="13"/>
        <v>463005.3</v>
      </c>
      <c r="E760" s="141" t="e">
        <f>#REF!</f>
        <v>#REF!</v>
      </c>
    </row>
    <row r="761" spans="1:5" s="7" customFormat="1" ht="15.75" hidden="1" outlineLevel="7">
      <c r="A761" s="64" t="s">
        <v>17</v>
      </c>
      <c r="B761" s="69" t="s">
        <v>186</v>
      </c>
      <c r="C761" s="70">
        <v>460444.3</v>
      </c>
      <c r="D761" s="67">
        <f t="shared" si="13"/>
        <v>460444.3</v>
      </c>
      <c r="E761" s="141" t="e">
        <f>#REF!</f>
        <v>#REF!</v>
      </c>
    </row>
    <row r="762" spans="1:5" s="7" customFormat="1" ht="15.75" hidden="1" outlineLevel="7">
      <c r="A762" s="38" t="s">
        <v>19</v>
      </c>
      <c r="B762" s="69" t="s">
        <v>186</v>
      </c>
      <c r="C762" s="70">
        <v>2561</v>
      </c>
      <c r="D762" s="67">
        <f t="shared" si="13"/>
        <v>2561</v>
      </c>
      <c r="E762" s="141" t="e">
        <f>#REF!</f>
        <v>#REF!</v>
      </c>
    </row>
    <row r="763" spans="1:5" s="7" customFormat="1" ht="15.75" hidden="1" outlineLevel="5">
      <c r="A763" s="38" t="s">
        <v>24</v>
      </c>
      <c r="B763" s="66" t="s">
        <v>186</v>
      </c>
      <c r="C763" s="62">
        <v>83949</v>
      </c>
      <c r="D763" s="67">
        <f t="shared" si="13"/>
        <v>83949</v>
      </c>
      <c r="E763" s="141" t="e">
        <f>#REF!</f>
        <v>#REF!</v>
      </c>
    </row>
    <row r="764" spans="1:5" s="7" customFormat="1" ht="15.75" hidden="1" outlineLevel="6">
      <c r="A764" s="64" t="s">
        <v>26</v>
      </c>
      <c r="B764" s="66" t="s">
        <v>186</v>
      </c>
      <c r="C764" s="62">
        <v>83949</v>
      </c>
      <c r="D764" s="67">
        <f t="shared" si="13"/>
        <v>83949</v>
      </c>
      <c r="E764" s="141" t="e">
        <f>#REF!</f>
        <v>#REF!</v>
      </c>
    </row>
    <row r="765" spans="1:5" s="7" customFormat="1" ht="15.75" hidden="1" outlineLevel="7">
      <c r="A765" s="64" t="s">
        <v>28</v>
      </c>
      <c r="B765" s="69" t="s">
        <v>186</v>
      </c>
      <c r="C765" s="70">
        <v>11251.3</v>
      </c>
      <c r="D765" s="67">
        <f t="shared" si="13"/>
        <v>11251.3</v>
      </c>
      <c r="E765" s="141" t="e">
        <f>#REF!</f>
        <v>#REF!</v>
      </c>
    </row>
    <row r="766" spans="1:5" s="7" customFormat="1" ht="15.75" hidden="1" outlineLevel="7">
      <c r="A766" s="38" t="s">
        <v>30</v>
      </c>
      <c r="B766" s="69" t="s">
        <v>186</v>
      </c>
      <c r="C766" s="70">
        <v>72697.7</v>
      </c>
      <c r="D766" s="67">
        <f t="shared" si="13"/>
        <v>72697.7</v>
      </c>
      <c r="E766" s="141" t="e">
        <f>#REF!</f>
        <v>#REF!</v>
      </c>
    </row>
    <row r="767" spans="1:5" s="7" customFormat="1" ht="15.75" hidden="1" outlineLevel="5">
      <c r="A767" s="38" t="s">
        <v>32</v>
      </c>
      <c r="B767" s="66" t="s">
        <v>186</v>
      </c>
      <c r="C767" s="62">
        <v>211861.6</v>
      </c>
      <c r="D767" s="67">
        <f t="shared" si="13"/>
        <v>211861.6</v>
      </c>
      <c r="E767" s="141" t="e">
        <f>#REF!</f>
        <v>#REF!</v>
      </c>
    </row>
    <row r="768" spans="1:5" s="7" customFormat="1" ht="22.5" hidden="1" outlineLevel="6">
      <c r="A768" s="64" t="s">
        <v>103</v>
      </c>
      <c r="B768" s="66" t="s">
        <v>186</v>
      </c>
      <c r="C768" s="62">
        <v>154129.60000000001</v>
      </c>
      <c r="D768" s="67">
        <f t="shared" si="13"/>
        <v>154129.60000000001</v>
      </c>
      <c r="E768" s="141" t="e">
        <f>#REF!</f>
        <v>#REF!</v>
      </c>
    </row>
    <row r="769" spans="1:5" s="7" customFormat="1" ht="15.75" hidden="1" outlineLevel="7">
      <c r="A769" s="64" t="s">
        <v>133</v>
      </c>
      <c r="B769" s="69" t="s">
        <v>186</v>
      </c>
      <c r="C769" s="70">
        <v>154129.60000000001</v>
      </c>
      <c r="D769" s="67">
        <f t="shared" si="13"/>
        <v>154129.60000000001</v>
      </c>
      <c r="E769" s="141" t="e">
        <f>#REF!</f>
        <v>#REF!</v>
      </c>
    </row>
    <row r="770" spans="1:5" s="7" customFormat="1" ht="22.5" hidden="1" outlineLevel="6">
      <c r="A770" s="38" t="s">
        <v>134</v>
      </c>
      <c r="B770" s="66" t="s">
        <v>186</v>
      </c>
      <c r="C770" s="62">
        <v>57732</v>
      </c>
      <c r="D770" s="67">
        <f t="shared" si="13"/>
        <v>57732</v>
      </c>
      <c r="E770" s="141" t="e">
        <f>#REF!</f>
        <v>#REF!</v>
      </c>
    </row>
    <row r="771" spans="1:5" s="7" customFormat="1" ht="15.75" hidden="1" outlineLevel="7">
      <c r="A771" s="64" t="s">
        <v>104</v>
      </c>
      <c r="B771" s="69" t="s">
        <v>186</v>
      </c>
      <c r="C771" s="70">
        <v>57732</v>
      </c>
      <c r="D771" s="67">
        <f t="shared" si="13"/>
        <v>57732</v>
      </c>
      <c r="E771" s="141" t="e">
        <f>#REF!</f>
        <v>#REF!</v>
      </c>
    </row>
    <row r="772" spans="1:5" s="7" customFormat="1" ht="22.5" hidden="1" outlineLevel="5">
      <c r="A772" s="38" t="s">
        <v>105</v>
      </c>
      <c r="B772" s="66" t="s">
        <v>186</v>
      </c>
      <c r="C772" s="62">
        <v>677.2</v>
      </c>
      <c r="D772" s="67">
        <f t="shared" si="13"/>
        <v>677.2</v>
      </c>
      <c r="E772" s="141" t="e">
        <f>#REF!</f>
        <v>#REF!</v>
      </c>
    </row>
    <row r="773" spans="1:5" s="7" customFormat="1" ht="15.75" hidden="1" outlineLevel="6">
      <c r="A773" s="64" t="s">
        <v>45</v>
      </c>
      <c r="B773" s="66" t="s">
        <v>186</v>
      </c>
      <c r="C773" s="62">
        <v>677.2</v>
      </c>
      <c r="D773" s="67">
        <f t="shared" si="13"/>
        <v>677.2</v>
      </c>
      <c r="E773" s="141" t="e">
        <f>#REF!</f>
        <v>#REF!</v>
      </c>
    </row>
    <row r="774" spans="1:5" s="7" customFormat="1" ht="15.75" hidden="1" outlineLevel="7">
      <c r="A774" s="64" t="s">
        <v>47</v>
      </c>
      <c r="B774" s="69" t="s">
        <v>186</v>
      </c>
      <c r="C774" s="70">
        <v>677.2</v>
      </c>
      <c r="D774" s="67">
        <f t="shared" si="13"/>
        <v>677.2</v>
      </c>
      <c r="E774" s="141" t="e">
        <f>#REF!</f>
        <v>#REF!</v>
      </c>
    </row>
    <row r="775" spans="1:5" s="7" customFormat="1" ht="15.75" hidden="1" outlineLevel="4">
      <c r="A775" s="38" t="s">
        <v>49</v>
      </c>
      <c r="B775" s="66" t="s">
        <v>186</v>
      </c>
      <c r="C775" s="62">
        <v>40810.1</v>
      </c>
      <c r="D775" s="67">
        <f t="shared" ref="D775:D838" si="14">C775</f>
        <v>40810.1</v>
      </c>
      <c r="E775" s="141" t="e">
        <f>#REF!</f>
        <v>#REF!</v>
      </c>
    </row>
    <row r="776" spans="1:5" s="7" customFormat="1" ht="22.5" hidden="1" outlineLevel="5">
      <c r="A776" s="64" t="s">
        <v>190</v>
      </c>
      <c r="B776" s="66" t="s">
        <v>186</v>
      </c>
      <c r="C776" s="62">
        <v>40810.1</v>
      </c>
      <c r="D776" s="67">
        <f t="shared" si="14"/>
        <v>40810.1</v>
      </c>
      <c r="E776" s="141" t="e">
        <f>#REF!</f>
        <v>#REF!</v>
      </c>
    </row>
    <row r="777" spans="1:5" s="7" customFormat="1" ht="33.75" hidden="1" outlineLevel="6">
      <c r="A777" s="64" t="s">
        <v>15</v>
      </c>
      <c r="B777" s="66" t="s">
        <v>186</v>
      </c>
      <c r="C777" s="62">
        <v>40810.1</v>
      </c>
      <c r="D777" s="67">
        <f t="shared" si="14"/>
        <v>40810.1</v>
      </c>
      <c r="E777" s="141" t="e">
        <f>#REF!</f>
        <v>#REF!</v>
      </c>
    </row>
    <row r="778" spans="1:5" s="7" customFormat="1" ht="15.75" hidden="1" outlineLevel="7">
      <c r="A778" s="64" t="s">
        <v>17</v>
      </c>
      <c r="B778" s="69" t="s">
        <v>186</v>
      </c>
      <c r="C778" s="70">
        <v>40810.1</v>
      </c>
      <c r="D778" s="67">
        <f t="shared" si="14"/>
        <v>40810.1</v>
      </c>
      <c r="E778" s="141" t="e">
        <f>#REF!</f>
        <v>#REF!</v>
      </c>
    </row>
    <row r="779" spans="1:5" s="7" customFormat="1" ht="15.75" hidden="1" outlineLevel="2">
      <c r="A779" s="38" t="s">
        <v>19</v>
      </c>
      <c r="B779" s="66" t="s">
        <v>186</v>
      </c>
      <c r="C779" s="62">
        <v>334511.8</v>
      </c>
      <c r="D779" s="67">
        <f t="shared" si="14"/>
        <v>334511.8</v>
      </c>
      <c r="E779" s="141" t="e">
        <f>#REF!</f>
        <v>#REF!</v>
      </c>
    </row>
    <row r="780" spans="1:5" s="7" customFormat="1" ht="15.75" hidden="1" outlineLevel="3">
      <c r="A780" s="64" t="s">
        <v>116</v>
      </c>
      <c r="B780" s="66" t="s">
        <v>186</v>
      </c>
      <c r="C780" s="62">
        <v>334511.8</v>
      </c>
      <c r="D780" s="67">
        <f t="shared" si="14"/>
        <v>334511.8</v>
      </c>
      <c r="E780" s="141" t="e">
        <f>#REF!</f>
        <v>#REF!</v>
      </c>
    </row>
    <row r="781" spans="1:5" s="7" customFormat="1" ht="22.5" hidden="1" outlineLevel="5">
      <c r="A781" s="64" t="s">
        <v>191</v>
      </c>
      <c r="B781" s="66" t="s">
        <v>186</v>
      </c>
      <c r="C781" s="62">
        <v>115382.8</v>
      </c>
      <c r="D781" s="67">
        <f t="shared" si="14"/>
        <v>115382.8</v>
      </c>
      <c r="E781" s="141" t="e">
        <f>#REF!</f>
        <v>#REF!</v>
      </c>
    </row>
    <row r="782" spans="1:5" s="7" customFormat="1" ht="15.75" hidden="1" outlineLevel="6">
      <c r="A782" s="64" t="s">
        <v>26</v>
      </c>
      <c r="B782" s="66" t="s">
        <v>186</v>
      </c>
      <c r="C782" s="62">
        <v>115382.8</v>
      </c>
      <c r="D782" s="67">
        <f t="shared" si="14"/>
        <v>115382.8</v>
      </c>
      <c r="E782" s="141" t="e">
        <f>#REF!</f>
        <v>#REF!</v>
      </c>
    </row>
    <row r="783" spans="1:5" s="7" customFormat="1" ht="15.75" hidden="1" outlineLevel="7">
      <c r="A783" s="64" t="s">
        <v>28</v>
      </c>
      <c r="B783" s="69" t="s">
        <v>186</v>
      </c>
      <c r="C783" s="70">
        <v>989</v>
      </c>
      <c r="D783" s="67">
        <f t="shared" si="14"/>
        <v>989</v>
      </c>
      <c r="E783" s="141" t="e">
        <f>#REF!</f>
        <v>#REF!</v>
      </c>
    </row>
    <row r="784" spans="1:5" s="7" customFormat="1" ht="15.75" hidden="1" outlineLevel="7">
      <c r="A784" s="38" t="s">
        <v>30</v>
      </c>
      <c r="B784" s="69" t="s">
        <v>186</v>
      </c>
      <c r="C784" s="70">
        <v>114393.8</v>
      </c>
      <c r="D784" s="67">
        <f t="shared" si="14"/>
        <v>114393.8</v>
      </c>
      <c r="E784" s="141" t="e">
        <f>#REF!</f>
        <v>#REF!</v>
      </c>
    </row>
    <row r="785" spans="1:5" s="7" customFormat="1" ht="15.75" hidden="1" outlineLevel="5">
      <c r="A785" s="38" t="s">
        <v>32</v>
      </c>
      <c r="B785" s="66" t="s">
        <v>186</v>
      </c>
      <c r="C785" s="62">
        <v>219129</v>
      </c>
      <c r="D785" s="67">
        <f t="shared" si="14"/>
        <v>219129</v>
      </c>
      <c r="E785" s="141" t="e">
        <f>#REF!</f>
        <v>#REF!</v>
      </c>
    </row>
    <row r="786" spans="1:5" s="7" customFormat="1" ht="22.5" hidden="1" outlineLevel="6">
      <c r="A786" s="64" t="s">
        <v>103</v>
      </c>
      <c r="B786" s="66" t="s">
        <v>186</v>
      </c>
      <c r="C786" s="62">
        <v>154053</v>
      </c>
      <c r="D786" s="67">
        <f t="shared" si="14"/>
        <v>154053</v>
      </c>
      <c r="E786" s="141" t="e">
        <f>#REF!</f>
        <v>#REF!</v>
      </c>
    </row>
    <row r="787" spans="1:5" s="7" customFormat="1" ht="15.75" hidden="1" outlineLevel="7">
      <c r="A787" s="64" t="s">
        <v>133</v>
      </c>
      <c r="B787" s="69" t="s">
        <v>186</v>
      </c>
      <c r="C787" s="70">
        <v>154053</v>
      </c>
      <c r="D787" s="67">
        <f t="shared" si="14"/>
        <v>154053</v>
      </c>
      <c r="E787" s="141" t="e">
        <f>#REF!</f>
        <v>#REF!</v>
      </c>
    </row>
    <row r="788" spans="1:5" s="7" customFormat="1" ht="22.5" hidden="1" outlineLevel="6">
      <c r="A788" s="38" t="s">
        <v>134</v>
      </c>
      <c r="B788" s="66" t="s">
        <v>186</v>
      </c>
      <c r="C788" s="62">
        <v>65076</v>
      </c>
      <c r="D788" s="67">
        <f t="shared" si="14"/>
        <v>65076</v>
      </c>
      <c r="E788" s="141" t="e">
        <f>#REF!</f>
        <v>#REF!</v>
      </c>
    </row>
    <row r="789" spans="1:5" s="7" customFormat="1" ht="15.75" hidden="1" outlineLevel="7">
      <c r="A789" s="64" t="s">
        <v>104</v>
      </c>
      <c r="B789" s="69" t="s">
        <v>186</v>
      </c>
      <c r="C789" s="70">
        <v>65076</v>
      </c>
      <c r="D789" s="67">
        <f t="shared" si="14"/>
        <v>65076</v>
      </c>
      <c r="E789" s="141" t="e">
        <f>#REF!</f>
        <v>#REF!</v>
      </c>
    </row>
    <row r="790" spans="1:5" s="7" customFormat="1" ht="15.75" hidden="1" outlineLevel="2">
      <c r="A790" s="64" t="s">
        <v>75</v>
      </c>
      <c r="B790" s="66" t="s">
        <v>143</v>
      </c>
      <c r="C790" s="62">
        <v>335788</v>
      </c>
      <c r="D790" s="67">
        <f t="shared" si="14"/>
        <v>335788</v>
      </c>
      <c r="E790" s="141" t="e">
        <f>#REF!</f>
        <v>#REF!</v>
      </c>
    </row>
    <row r="791" spans="1:5" s="7" customFormat="1" ht="22.5" hidden="1" outlineLevel="3">
      <c r="A791" s="64" t="s">
        <v>12</v>
      </c>
      <c r="B791" s="66" t="s">
        <v>143</v>
      </c>
      <c r="C791" s="62">
        <v>9112.9</v>
      </c>
      <c r="D791" s="67">
        <f t="shared" si="14"/>
        <v>9112.9</v>
      </c>
      <c r="E791" s="141" t="e">
        <f>#REF!</f>
        <v>#REF!</v>
      </c>
    </row>
    <row r="792" spans="1:5" s="7" customFormat="1" ht="15.75" hidden="1" outlineLevel="5">
      <c r="A792" s="64" t="s">
        <v>77</v>
      </c>
      <c r="B792" s="66" t="s">
        <v>143</v>
      </c>
      <c r="C792" s="62">
        <v>9112.9</v>
      </c>
      <c r="D792" s="67">
        <f t="shared" si="14"/>
        <v>9112.9</v>
      </c>
      <c r="E792" s="141" t="e">
        <f>#REF!</f>
        <v>#REF!</v>
      </c>
    </row>
    <row r="793" spans="1:5" s="7" customFormat="1" ht="33.75" hidden="1" outlineLevel="6">
      <c r="A793" s="64" t="s">
        <v>15</v>
      </c>
      <c r="B793" s="66" t="s">
        <v>143</v>
      </c>
      <c r="C793" s="62">
        <v>9112.9</v>
      </c>
      <c r="D793" s="67">
        <f t="shared" si="14"/>
        <v>9112.9</v>
      </c>
      <c r="E793" s="141" t="e">
        <f>#REF!</f>
        <v>#REF!</v>
      </c>
    </row>
    <row r="794" spans="1:5" s="7" customFormat="1" ht="15.75" hidden="1" outlineLevel="7">
      <c r="A794" s="64" t="s">
        <v>78</v>
      </c>
      <c r="B794" s="69" t="s">
        <v>143</v>
      </c>
      <c r="C794" s="70">
        <v>9112.9</v>
      </c>
      <c r="D794" s="67">
        <f t="shared" si="14"/>
        <v>9112.9</v>
      </c>
      <c r="E794" s="141" t="e">
        <f>#REF!</f>
        <v>#REF!</v>
      </c>
    </row>
    <row r="795" spans="1:5" s="7" customFormat="1" ht="15.75" hidden="1" outlineLevel="3">
      <c r="A795" s="38" t="s">
        <v>19</v>
      </c>
      <c r="B795" s="66" t="s">
        <v>143</v>
      </c>
      <c r="C795" s="62">
        <v>312885.40000000002</v>
      </c>
      <c r="D795" s="67">
        <f t="shared" si="14"/>
        <v>312885.40000000002</v>
      </c>
      <c r="E795" s="141" t="e">
        <f>#REF!</f>
        <v>#REF!</v>
      </c>
    </row>
    <row r="796" spans="1:5" s="7" customFormat="1" ht="15.75" hidden="1" outlineLevel="5">
      <c r="A796" s="38" t="s">
        <v>24</v>
      </c>
      <c r="B796" s="66" t="s">
        <v>143</v>
      </c>
      <c r="C796" s="62">
        <v>287367.40000000002</v>
      </c>
      <c r="D796" s="67">
        <f t="shared" si="14"/>
        <v>287367.40000000002</v>
      </c>
      <c r="E796" s="141" t="e">
        <f>#REF!</f>
        <v>#REF!</v>
      </c>
    </row>
    <row r="797" spans="1:5" s="7" customFormat="1" ht="15.75" hidden="1" outlineLevel="6">
      <c r="A797" s="64" t="s">
        <v>26</v>
      </c>
      <c r="B797" s="66" t="s">
        <v>143</v>
      </c>
      <c r="C797" s="62">
        <v>287367.40000000002</v>
      </c>
      <c r="D797" s="67">
        <f t="shared" si="14"/>
        <v>287367.40000000002</v>
      </c>
      <c r="E797" s="141" t="e">
        <f>#REF!</f>
        <v>#REF!</v>
      </c>
    </row>
    <row r="798" spans="1:5" s="7" customFormat="1" ht="15.75" hidden="1" outlineLevel="7">
      <c r="A798" s="64" t="s">
        <v>28</v>
      </c>
      <c r="B798" s="69" t="s">
        <v>143</v>
      </c>
      <c r="C798" s="70">
        <v>287159.7</v>
      </c>
      <c r="D798" s="67">
        <f t="shared" si="14"/>
        <v>287159.7</v>
      </c>
      <c r="E798" s="141" t="e">
        <f>#REF!</f>
        <v>#REF!</v>
      </c>
    </row>
    <row r="799" spans="1:5" s="7" customFormat="1" ht="15.75" hidden="1" outlineLevel="7">
      <c r="A799" s="38" t="s">
        <v>30</v>
      </c>
      <c r="B799" s="69" t="s">
        <v>143</v>
      </c>
      <c r="C799" s="70">
        <v>207.7</v>
      </c>
      <c r="D799" s="67">
        <f t="shared" si="14"/>
        <v>207.7</v>
      </c>
      <c r="E799" s="141" t="e">
        <f>#REF!</f>
        <v>#REF!</v>
      </c>
    </row>
    <row r="800" spans="1:5" s="7" customFormat="1" ht="15.75" hidden="1" outlineLevel="5">
      <c r="A800" s="38" t="s">
        <v>32</v>
      </c>
      <c r="B800" s="66" t="s">
        <v>143</v>
      </c>
      <c r="C800" s="62">
        <v>25450.400000000001</v>
      </c>
      <c r="D800" s="67">
        <f t="shared" si="14"/>
        <v>25450.400000000001</v>
      </c>
      <c r="E800" s="141" t="e">
        <f>#REF!</f>
        <v>#REF!</v>
      </c>
    </row>
    <row r="801" spans="1:5" s="7" customFormat="1" ht="15.75" hidden="1" outlineLevel="6">
      <c r="A801" s="38" t="s">
        <v>626</v>
      </c>
      <c r="B801" s="66" t="s">
        <v>143</v>
      </c>
      <c r="C801" s="62">
        <v>25450.400000000001</v>
      </c>
      <c r="D801" s="67">
        <f t="shared" si="14"/>
        <v>25450.400000000001</v>
      </c>
      <c r="E801" s="141" t="e">
        <f>#REF!</f>
        <v>#REF!</v>
      </c>
    </row>
    <row r="802" spans="1:5" s="7" customFormat="1" ht="22.5" hidden="1" outlineLevel="7">
      <c r="A802" s="38" t="s">
        <v>627</v>
      </c>
      <c r="B802" s="69" t="s">
        <v>143</v>
      </c>
      <c r="C802" s="70">
        <v>6429.5</v>
      </c>
      <c r="D802" s="67">
        <f t="shared" si="14"/>
        <v>6429.5</v>
      </c>
      <c r="E802" s="141" t="e">
        <f>#REF!</f>
        <v>#REF!</v>
      </c>
    </row>
    <row r="803" spans="1:5" s="7" customFormat="1" ht="15.75" hidden="1" outlineLevel="7">
      <c r="A803" s="38" t="s">
        <v>30</v>
      </c>
      <c r="B803" s="69" t="s">
        <v>143</v>
      </c>
      <c r="C803" s="70">
        <v>19020.900000000001</v>
      </c>
      <c r="D803" s="67">
        <f t="shared" si="14"/>
        <v>19020.900000000001</v>
      </c>
      <c r="E803" s="141" t="e">
        <f>#REF!</f>
        <v>#REF!</v>
      </c>
    </row>
    <row r="804" spans="1:5" s="7" customFormat="1" ht="15.75" hidden="1" outlineLevel="5">
      <c r="A804" s="38" t="s">
        <v>32</v>
      </c>
      <c r="B804" s="66" t="s">
        <v>143</v>
      </c>
      <c r="C804" s="62">
        <v>67.599999999999994</v>
      </c>
      <c r="D804" s="67">
        <f t="shared" si="14"/>
        <v>67.599999999999994</v>
      </c>
      <c r="E804" s="141" t="e">
        <f>#REF!</f>
        <v>#REF!</v>
      </c>
    </row>
    <row r="805" spans="1:5" s="7" customFormat="1" ht="15.75" hidden="1" outlineLevel="6">
      <c r="A805" s="64" t="s">
        <v>45</v>
      </c>
      <c r="B805" s="66" t="s">
        <v>143</v>
      </c>
      <c r="C805" s="62">
        <v>67.599999999999994</v>
      </c>
      <c r="D805" s="67">
        <f t="shared" si="14"/>
        <v>67.599999999999994</v>
      </c>
      <c r="E805" s="141" t="e">
        <f>#REF!</f>
        <v>#REF!</v>
      </c>
    </row>
    <row r="806" spans="1:5" s="7" customFormat="1" ht="15.75" hidden="1" outlineLevel="7">
      <c r="A806" s="64" t="s">
        <v>47</v>
      </c>
      <c r="B806" s="69" t="s">
        <v>143</v>
      </c>
      <c r="C806" s="70">
        <v>31.4</v>
      </c>
      <c r="D806" s="67">
        <f t="shared" si="14"/>
        <v>31.4</v>
      </c>
      <c r="E806" s="141" t="e">
        <f>#REF!</f>
        <v>#REF!</v>
      </c>
    </row>
    <row r="807" spans="1:5" s="7" customFormat="1" ht="15.75" hidden="1" outlineLevel="7">
      <c r="A807" s="38" t="s">
        <v>54</v>
      </c>
      <c r="B807" s="69" t="s">
        <v>143</v>
      </c>
      <c r="C807" s="70">
        <v>36.200000000000003</v>
      </c>
      <c r="D807" s="67">
        <f t="shared" si="14"/>
        <v>36.200000000000003</v>
      </c>
      <c r="E807" s="141" t="e">
        <f>#REF!</f>
        <v>#REF!</v>
      </c>
    </row>
    <row r="808" spans="1:5" s="7" customFormat="1" ht="15.75" hidden="1" outlineLevel="3" collapsed="1">
      <c r="A808" s="38" t="s">
        <v>49</v>
      </c>
      <c r="B808" s="66" t="s">
        <v>143</v>
      </c>
      <c r="C808" s="62">
        <f>C809</f>
        <v>275.10000000000002</v>
      </c>
      <c r="D808" s="67">
        <f t="shared" si="14"/>
        <v>275.10000000000002</v>
      </c>
      <c r="E808" s="141" t="e">
        <f>#REF!</f>
        <v>#REF!</v>
      </c>
    </row>
    <row r="809" spans="1:5" s="7" customFormat="1" ht="22.5" hidden="1" outlineLevel="5">
      <c r="A809" s="64" t="s">
        <v>144</v>
      </c>
      <c r="B809" s="66" t="s">
        <v>143</v>
      </c>
      <c r="C809" s="62">
        <f>C810</f>
        <v>275.10000000000002</v>
      </c>
      <c r="D809" s="67">
        <f t="shared" si="14"/>
        <v>275.10000000000002</v>
      </c>
      <c r="E809" s="141" t="e">
        <f>#REF!</f>
        <v>#REF!</v>
      </c>
    </row>
    <row r="810" spans="1:5" s="7" customFormat="1" ht="15.75" hidden="1" outlineLevel="6">
      <c r="A810" s="64" t="s">
        <v>98</v>
      </c>
      <c r="B810" s="66" t="s">
        <v>143</v>
      </c>
      <c r="C810" s="62">
        <f>C811</f>
        <v>275.10000000000002</v>
      </c>
      <c r="D810" s="67">
        <f t="shared" si="14"/>
        <v>275.10000000000002</v>
      </c>
      <c r="E810" s="141" t="e">
        <f>#REF!</f>
        <v>#REF!</v>
      </c>
    </row>
    <row r="811" spans="1:5" s="7" customFormat="1" ht="15.75" hidden="1" outlineLevel="7">
      <c r="A811" s="64" t="s">
        <v>99</v>
      </c>
      <c r="B811" s="69" t="s">
        <v>143</v>
      </c>
      <c r="C811" s="70">
        <v>275.10000000000002</v>
      </c>
      <c r="D811" s="67">
        <f t="shared" si="14"/>
        <v>275.10000000000002</v>
      </c>
      <c r="E811" s="141" t="e">
        <f>#REF!</f>
        <v>#REF!</v>
      </c>
    </row>
    <row r="812" spans="1:5" s="7" customFormat="1" ht="15.75" hidden="1" outlineLevel="3">
      <c r="A812" s="38" t="s">
        <v>99</v>
      </c>
      <c r="B812" s="66" t="s">
        <v>143</v>
      </c>
      <c r="C812" s="62">
        <v>12932.1</v>
      </c>
      <c r="D812" s="67">
        <f t="shared" si="14"/>
        <v>12932.1</v>
      </c>
      <c r="E812" s="141" t="e">
        <f>#REF!</f>
        <v>#REF!</v>
      </c>
    </row>
    <row r="813" spans="1:5" s="7" customFormat="1" ht="22.5" hidden="1" outlineLevel="5">
      <c r="A813" s="64" t="s">
        <v>145</v>
      </c>
      <c r="B813" s="66" t="s">
        <v>143</v>
      </c>
      <c r="C813" s="62">
        <v>12932.1</v>
      </c>
      <c r="D813" s="67">
        <f t="shared" si="14"/>
        <v>12932.1</v>
      </c>
      <c r="E813" s="141" t="e">
        <f>#REF!</f>
        <v>#REF!</v>
      </c>
    </row>
    <row r="814" spans="1:5" s="7" customFormat="1" ht="15.75" hidden="1" outlineLevel="6">
      <c r="A814" s="64" t="s">
        <v>98</v>
      </c>
      <c r="B814" s="66" t="s">
        <v>143</v>
      </c>
      <c r="C814" s="62">
        <v>12932.1</v>
      </c>
      <c r="D814" s="67">
        <f t="shared" si="14"/>
        <v>12932.1</v>
      </c>
      <c r="E814" s="141" t="e">
        <f>#REF!</f>
        <v>#REF!</v>
      </c>
    </row>
    <row r="815" spans="1:5" s="7" customFormat="1" ht="15.75" hidden="1" outlineLevel="7">
      <c r="A815" s="64" t="s">
        <v>99</v>
      </c>
      <c r="B815" s="69" t="s">
        <v>143</v>
      </c>
      <c r="C815" s="70">
        <v>12932.1</v>
      </c>
      <c r="D815" s="67">
        <f t="shared" si="14"/>
        <v>12932.1</v>
      </c>
      <c r="E815" s="141" t="e">
        <f>#REF!</f>
        <v>#REF!</v>
      </c>
    </row>
    <row r="816" spans="1:5" s="7" customFormat="1" ht="15.75" hidden="1" outlineLevel="2">
      <c r="A816" s="38" t="s">
        <v>99</v>
      </c>
      <c r="B816" s="66" t="s">
        <v>143</v>
      </c>
      <c r="C816" s="62">
        <v>527377</v>
      </c>
      <c r="D816" s="67">
        <f t="shared" si="14"/>
        <v>527377</v>
      </c>
      <c r="E816" s="141" t="e">
        <f>#REF!</f>
        <v>#REF!</v>
      </c>
    </row>
    <row r="817" spans="1:5" s="7" customFormat="1" ht="15.75" hidden="1" outlineLevel="3">
      <c r="A817" s="64" t="s">
        <v>146</v>
      </c>
      <c r="B817" s="66" t="s">
        <v>143</v>
      </c>
      <c r="C817" s="62">
        <v>5329</v>
      </c>
      <c r="D817" s="67">
        <f t="shared" si="14"/>
        <v>5329</v>
      </c>
      <c r="E817" s="141" t="e">
        <f>#REF!</f>
        <v>#REF!</v>
      </c>
    </row>
    <row r="818" spans="1:5" s="7" customFormat="1" ht="22.5" hidden="1" outlineLevel="4">
      <c r="A818" s="64" t="s">
        <v>147</v>
      </c>
      <c r="B818" s="66" t="s">
        <v>143</v>
      </c>
      <c r="C818" s="62">
        <v>5329</v>
      </c>
      <c r="D818" s="67">
        <f t="shared" si="14"/>
        <v>5329</v>
      </c>
      <c r="E818" s="141" t="e">
        <f>#REF!</f>
        <v>#REF!</v>
      </c>
    </row>
    <row r="819" spans="1:5" s="7" customFormat="1" ht="22.5" hidden="1" outlineLevel="5">
      <c r="A819" s="64" t="s">
        <v>148</v>
      </c>
      <c r="B819" s="66" t="s">
        <v>143</v>
      </c>
      <c r="C819" s="62">
        <v>29</v>
      </c>
      <c r="D819" s="67">
        <f t="shared" si="14"/>
        <v>29</v>
      </c>
      <c r="E819" s="141" t="e">
        <f>#REF!</f>
        <v>#REF!</v>
      </c>
    </row>
    <row r="820" spans="1:5" s="7" customFormat="1" ht="15.75" hidden="1" outlineLevel="6">
      <c r="A820" s="64" t="s">
        <v>26</v>
      </c>
      <c r="B820" s="66" t="s">
        <v>143</v>
      </c>
      <c r="C820" s="62">
        <v>29</v>
      </c>
      <c r="D820" s="67">
        <f t="shared" si="14"/>
        <v>29</v>
      </c>
      <c r="E820" s="141" t="e">
        <f>#REF!</f>
        <v>#REF!</v>
      </c>
    </row>
    <row r="821" spans="1:5" s="7" customFormat="1" ht="15.75" hidden="1" outlineLevel="7">
      <c r="A821" s="64" t="s">
        <v>28</v>
      </c>
      <c r="B821" s="69" t="s">
        <v>143</v>
      </c>
      <c r="C821" s="70">
        <v>29</v>
      </c>
      <c r="D821" s="67">
        <f t="shared" si="14"/>
        <v>29</v>
      </c>
      <c r="E821" s="141" t="e">
        <f>#REF!</f>
        <v>#REF!</v>
      </c>
    </row>
    <row r="822" spans="1:5" s="7" customFormat="1" ht="15.75" hidden="1" outlineLevel="5">
      <c r="A822" s="38" t="s">
        <v>32</v>
      </c>
      <c r="B822" s="66" t="s">
        <v>143</v>
      </c>
      <c r="C822" s="62">
        <v>5300</v>
      </c>
      <c r="D822" s="67">
        <f t="shared" si="14"/>
        <v>5300</v>
      </c>
      <c r="E822" s="141" t="e">
        <f>#REF!</f>
        <v>#REF!</v>
      </c>
    </row>
    <row r="823" spans="1:5" s="7" customFormat="1" ht="15.75" hidden="1" outlineLevel="6">
      <c r="A823" s="64" t="s">
        <v>45</v>
      </c>
      <c r="B823" s="66" t="s">
        <v>143</v>
      </c>
      <c r="C823" s="62">
        <v>5300</v>
      </c>
      <c r="D823" s="67">
        <f t="shared" si="14"/>
        <v>5300</v>
      </c>
      <c r="E823" s="141" t="e">
        <f>#REF!</f>
        <v>#REF!</v>
      </c>
    </row>
    <row r="824" spans="1:5" s="7" customFormat="1" ht="22.5" hidden="1" outlineLevel="7">
      <c r="A824" s="64" t="s">
        <v>149</v>
      </c>
      <c r="B824" s="69" t="s">
        <v>143</v>
      </c>
      <c r="C824" s="70">
        <v>5300</v>
      </c>
      <c r="D824" s="67">
        <f t="shared" si="14"/>
        <v>5300</v>
      </c>
      <c r="E824" s="141" t="e">
        <f>#REF!</f>
        <v>#REF!</v>
      </c>
    </row>
    <row r="825" spans="1:5" s="7" customFormat="1" ht="22.5" hidden="1" outlineLevel="3">
      <c r="A825" s="38" t="s">
        <v>149</v>
      </c>
      <c r="B825" s="66" t="s">
        <v>143</v>
      </c>
      <c r="C825" s="62">
        <v>155784.79999999999</v>
      </c>
      <c r="D825" s="67">
        <f t="shared" si="14"/>
        <v>155784.79999999999</v>
      </c>
      <c r="E825" s="141" t="e">
        <f>#REF!</f>
        <v>#REF!</v>
      </c>
    </row>
    <row r="826" spans="1:5" s="7" customFormat="1" ht="22.5" hidden="1" outlineLevel="5">
      <c r="A826" s="64" t="s">
        <v>150</v>
      </c>
      <c r="B826" s="66" t="s">
        <v>143</v>
      </c>
      <c r="C826" s="62">
        <v>81427.5</v>
      </c>
      <c r="D826" s="67">
        <f t="shared" si="14"/>
        <v>81427.5</v>
      </c>
      <c r="E826" s="141" t="e">
        <f>#REF!</f>
        <v>#REF!</v>
      </c>
    </row>
    <row r="827" spans="1:5" s="7" customFormat="1" ht="15.75" hidden="1" outlineLevel="6">
      <c r="A827" s="64" t="s">
        <v>26</v>
      </c>
      <c r="B827" s="66" t="s">
        <v>143</v>
      </c>
      <c r="C827" s="62">
        <v>81427.5</v>
      </c>
      <c r="D827" s="67">
        <f t="shared" si="14"/>
        <v>81427.5</v>
      </c>
      <c r="E827" s="141" t="e">
        <f>#REF!</f>
        <v>#REF!</v>
      </c>
    </row>
    <row r="828" spans="1:5" s="7" customFormat="1" ht="15.75" hidden="1" outlineLevel="7">
      <c r="A828" s="64" t="s">
        <v>28</v>
      </c>
      <c r="B828" s="69" t="s">
        <v>143</v>
      </c>
      <c r="C828" s="70">
        <v>81427.5</v>
      </c>
      <c r="D828" s="67">
        <f t="shared" si="14"/>
        <v>81427.5</v>
      </c>
      <c r="E828" s="141" t="e">
        <f>#REF!</f>
        <v>#REF!</v>
      </c>
    </row>
    <row r="829" spans="1:5" s="7" customFormat="1" ht="15.75" hidden="1" outlineLevel="5">
      <c r="A829" s="38" t="s">
        <v>32</v>
      </c>
      <c r="B829" s="66" t="s">
        <v>143</v>
      </c>
      <c r="C829" s="62">
        <v>34534.5</v>
      </c>
      <c r="D829" s="67">
        <f t="shared" si="14"/>
        <v>34534.5</v>
      </c>
      <c r="E829" s="141" t="e">
        <f>#REF!</f>
        <v>#REF!</v>
      </c>
    </row>
    <row r="830" spans="1:5" s="7" customFormat="1" ht="15.75" hidden="1" outlineLevel="6">
      <c r="A830" s="64" t="s">
        <v>34</v>
      </c>
      <c r="B830" s="66" t="s">
        <v>143</v>
      </c>
      <c r="C830" s="62">
        <v>34534.5</v>
      </c>
      <c r="D830" s="67">
        <f t="shared" si="14"/>
        <v>34534.5</v>
      </c>
      <c r="E830" s="141" t="e">
        <f>#REF!</f>
        <v>#REF!</v>
      </c>
    </row>
    <row r="831" spans="1:5" s="7" customFormat="1" ht="15.75" hidden="1" outlineLevel="7">
      <c r="A831" s="64" t="s">
        <v>66</v>
      </c>
      <c r="B831" s="69" t="s">
        <v>143</v>
      </c>
      <c r="C831" s="70">
        <v>34534.5</v>
      </c>
      <c r="D831" s="67">
        <f t="shared" si="14"/>
        <v>34534.5</v>
      </c>
      <c r="E831" s="141" t="e">
        <f>#REF!</f>
        <v>#REF!</v>
      </c>
    </row>
    <row r="832" spans="1:5" s="7" customFormat="1" ht="15.75" hidden="1" outlineLevel="5">
      <c r="A832" s="38" t="s">
        <v>66</v>
      </c>
      <c r="B832" s="66" t="s">
        <v>143</v>
      </c>
      <c r="C832" s="62">
        <v>20160</v>
      </c>
      <c r="D832" s="67">
        <f t="shared" si="14"/>
        <v>20160</v>
      </c>
      <c r="E832" s="141" t="e">
        <f>#REF!</f>
        <v>#REF!</v>
      </c>
    </row>
    <row r="833" spans="1:5" s="7" customFormat="1" ht="22.5" hidden="1" outlineLevel="6">
      <c r="A833" s="64" t="s">
        <v>103</v>
      </c>
      <c r="B833" s="66" t="s">
        <v>143</v>
      </c>
      <c r="C833" s="62">
        <v>20160</v>
      </c>
      <c r="D833" s="67">
        <f t="shared" si="14"/>
        <v>20160</v>
      </c>
      <c r="E833" s="141" t="e">
        <f>#REF!</f>
        <v>#REF!</v>
      </c>
    </row>
    <row r="834" spans="1:5" s="7" customFormat="1" ht="15.75" hidden="1" outlineLevel="7">
      <c r="A834" s="64" t="s">
        <v>104</v>
      </c>
      <c r="B834" s="69" t="s">
        <v>143</v>
      </c>
      <c r="C834" s="70">
        <v>20160</v>
      </c>
      <c r="D834" s="67">
        <f t="shared" si="14"/>
        <v>20160</v>
      </c>
      <c r="E834" s="141" t="e">
        <f>#REF!</f>
        <v>#REF!</v>
      </c>
    </row>
    <row r="835" spans="1:5" s="7" customFormat="1" ht="22.5" hidden="1" outlineLevel="5">
      <c r="A835" s="38" t="s">
        <v>105</v>
      </c>
      <c r="B835" s="66" t="s">
        <v>143</v>
      </c>
      <c r="C835" s="62">
        <v>19662.8</v>
      </c>
      <c r="D835" s="67">
        <f t="shared" si="14"/>
        <v>19662.8</v>
      </c>
      <c r="E835" s="141" t="e">
        <f>#REF!</f>
        <v>#REF!</v>
      </c>
    </row>
    <row r="836" spans="1:5" s="7" customFormat="1" ht="15.75" hidden="1" outlineLevel="6">
      <c r="A836" s="64" t="s">
        <v>45</v>
      </c>
      <c r="B836" s="66" t="s">
        <v>143</v>
      </c>
      <c r="C836" s="62">
        <v>19662.8</v>
      </c>
      <c r="D836" s="67">
        <f t="shared" si="14"/>
        <v>19662.8</v>
      </c>
      <c r="E836" s="141" t="e">
        <f>#REF!</f>
        <v>#REF!</v>
      </c>
    </row>
    <row r="837" spans="1:5" s="7" customFormat="1" ht="22.5" hidden="1" outlineLevel="7">
      <c r="A837" s="64" t="s">
        <v>149</v>
      </c>
      <c r="B837" s="69" t="s">
        <v>143</v>
      </c>
      <c r="C837" s="70">
        <v>19662.8</v>
      </c>
      <c r="D837" s="67">
        <f t="shared" si="14"/>
        <v>19662.8</v>
      </c>
      <c r="E837" s="141" t="e">
        <f>#REF!</f>
        <v>#REF!</v>
      </c>
    </row>
    <row r="838" spans="1:5" s="7" customFormat="1" ht="22.5" hidden="1" outlineLevel="3">
      <c r="A838" s="38" t="s">
        <v>149</v>
      </c>
      <c r="B838" s="66" t="s">
        <v>143</v>
      </c>
      <c r="C838" s="62">
        <v>366263.2</v>
      </c>
      <c r="D838" s="67">
        <f t="shared" si="14"/>
        <v>366263.2</v>
      </c>
      <c r="E838" s="141" t="e">
        <f>#REF!</f>
        <v>#REF!</v>
      </c>
    </row>
    <row r="839" spans="1:5" s="7" customFormat="1" ht="15.75" hidden="1" outlineLevel="5">
      <c r="A839" s="64" t="s">
        <v>77</v>
      </c>
      <c r="B839" s="66" t="s">
        <v>143</v>
      </c>
      <c r="C839" s="62">
        <v>307933.5</v>
      </c>
      <c r="D839" s="67">
        <f t="shared" ref="D839:D910" si="15">C839</f>
        <v>307933.5</v>
      </c>
      <c r="E839" s="141" t="e">
        <f>#REF!</f>
        <v>#REF!</v>
      </c>
    </row>
    <row r="840" spans="1:5" s="7" customFormat="1" ht="33.75" hidden="1" outlineLevel="6">
      <c r="A840" s="64" t="s">
        <v>15</v>
      </c>
      <c r="B840" s="66" t="s">
        <v>143</v>
      </c>
      <c r="C840" s="62">
        <v>307933.5</v>
      </c>
      <c r="D840" s="67">
        <f t="shared" si="15"/>
        <v>307933.5</v>
      </c>
      <c r="E840" s="141" t="e">
        <f>#REF!</f>
        <v>#REF!</v>
      </c>
    </row>
    <row r="841" spans="1:5" s="7" customFormat="1" ht="15.75" hidden="1" outlineLevel="7">
      <c r="A841" s="64" t="s">
        <v>78</v>
      </c>
      <c r="B841" s="69" t="s">
        <v>143</v>
      </c>
      <c r="C841" s="70">
        <v>305362.7</v>
      </c>
      <c r="D841" s="67">
        <f t="shared" si="15"/>
        <v>305362.7</v>
      </c>
      <c r="E841" s="141" t="e">
        <f>#REF!</f>
        <v>#REF!</v>
      </c>
    </row>
    <row r="842" spans="1:5" s="7" customFormat="1" ht="15.75" hidden="1" outlineLevel="7">
      <c r="A842" s="38" t="s">
        <v>19</v>
      </c>
      <c r="B842" s="69" t="s">
        <v>143</v>
      </c>
      <c r="C842" s="70">
        <v>2570.8000000000002</v>
      </c>
      <c r="D842" s="67">
        <f t="shared" si="15"/>
        <v>2570.8000000000002</v>
      </c>
      <c r="E842" s="141" t="e">
        <f>#REF!</f>
        <v>#REF!</v>
      </c>
    </row>
    <row r="843" spans="1:5" s="7" customFormat="1" ht="15.75" hidden="1" outlineLevel="5">
      <c r="A843" s="38" t="s">
        <v>24</v>
      </c>
      <c r="B843" s="66" t="s">
        <v>143</v>
      </c>
      <c r="C843" s="62">
        <v>57534.1</v>
      </c>
      <c r="D843" s="67">
        <f t="shared" si="15"/>
        <v>57534.1</v>
      </c>
      <c r="E843" s="141" t="e">
        <f>#REF!</f>
        <v>#REF!</v>
      </c>
    </row>
    <row r="844" spans="1:5" s="7" customFormat="1" ht="15.75" hidden="1" outlineLevel="6">
      <c r="A844" s="64" t="s">
        <v>26</v>
      </c>
      <c r="B844" s="66" t="s">
        <v>143</v>
      </c>
      <c r="C844" s="62">
        <v>57534.1</v>
      </c>
      <c r="D844" s="67">
        <f t="shared" si="15"/>
        <v>57534.1</v>
      </c>
      <c r="E844" s="141" t="e">
        <f>#REF!</f>
        <v>#REF!</v>
      </c>
    </row>
    <row r="845" spans="1:5" s="7" customFormat="1" ht="15.75" hidden="1" outlineLevel="7">
      <c r="A845" s="64" t="s">
        <v>28</v>
      </c>
      <c r="B845" s="69" t="s">
        <v>143</v>
      </c>
      <c r="C845" s="70">
        <v>13970.6</v>
      </c>
      <c r="D845" s="67">
        <f t="shared" si="15"/>
        <v>13970.6</v>
      </c>
      <c r="E845" s="141" t="e">
        <f>#REF!</f>
        <v>#REF!</v>
      </c>
    </row>
    <row r="846" spans="1:5" s="7" customFormat="1" ht="15.75" hidden="1" outlineLevel="7">
      <c r="A846" s="38" t="s">
        <v>30</v>
      </c>
      <c r="B846" s="69" t="s">
        <v>143</v>
      </c>
      <c r="C846" s="70">
        <v>43563.5</v>
      </c>
      <c r="D846" s="67">
        <f t="shared" si="15"/>
        <v>43563.5</v>
      </c>
      <c r="E846" s="141" t="e">
        <f>#REF!</f>
        <v>#REF!</v>
      </c>
    </row>
    <row r="847" spans="1:5" s="7" customFormat="1" ht="15.75" hidden="1" outlineLevel="5">
      <c r="A847" s="38" t="s">
        <v>32</v>
      </c>
      <c r="B847" s="66" t="s">
        <v>143</v>
      </c>
      <c r="C847" s="62">
        <v>795.6</v>
      </c>
      <c r="D847" s="67">
        <f t="shared" si="15"/>
        <v>795.6</v>
      </c>
      <c r="E847" s="141" t="e">
        <f>#REF!</f>
        <v>#REF!</v>
      </c>
    </row>
    <row r="848" spans="1:5" s="7" customFormat="1" ht="15.75" hidden="1" outlineLevel="6">
      <c r="A848" s="64" t="s">
        <v>45</v>
      </c>
      <c r="B848" s="66" t="s">
        <v>143</v>
      </c>
      <c r="C848" s="62">
        <v>795.6</v>
      </c>
      <c r="D848" s="67">
        <f t="shared" si="15"/>
        <v>795.6</v>
      </c>
      <c r="E848" s="141" t="e">
        <f>#REF!</f>
        <v>#REF!</v>
      </c>
    </row>
    <row r="849" spans="1:5" s="7" customFormat="1" ht="15.75" hidden="1" outlineLevel="7">
      <c r="A849" s="64" t="s">
        <v>47</v>
      </c>
      <c r="B849" s="69" t="s">
        <v>143</v>
      </c>
      <c r="C849" s="70">
        <v>563.6</v>
      </c>
      <c r="D849" s="67">
        <f t="shared" si="15"/>
        <v>563.6</v>
      </c>
      <c r="E849" s="141" t="e">
        <f>#REF!</f>
        <v>#REF!</v>
      </c>
    </row>
    <row r="850" spans="1:5" s="7" customFormat="1" ht="15.75" hidden="1" outlineLevel="7">
      <c r="A850" s="38" t="s">
        <v>54</v>
      </c>
      <c r="B850" s="69" t="s">
        <v>143</v>
      </c>
      <c r="C850" s="70">
        <v>232</v>
      </c>
      <c r="D850" s="67">
        <f t="shared" si="15"/>
        <v>232</v>
      </c>
      <c r="E850" s="141" t="e">
        <f>#REF!</f>
        <v>#REF!</v>
      </c>
    </row>
    <row r="851" spans="1:5" s="7" customFormat="1" ht="15.75" hidden="1" outlineLevel="1">
      <c r="A851" s="38" t="s">
        <v>49</v>
      </c>
      <c r="B851" s="66" t="s">
        <v>152</v>
      </c>
      <c r="C851" s="62">
        <v>7000</v>
      </c>
      <c r="D851" s="67">
        <f t="shared" si="15"/>
        <v>7000</v>
      </c>
      <c r="E851" s="141" t="e">
        <f>#REF!</f>
        <v>#REF!</v>
      </c>
    </row>
    <row r="852" spans="1:5" s="7" customFormat="1" ht="15.75" hidden="1" outlineLevel="2">
      <c r="A852" s="64" t="s">
        <v>151</v>
      </c>
      <c r="B852" s="66" t="s">
        <v>152</v>
      </c>
      <c r="C852" s="62">
        <v>7000</v>
      </c>
      <c r="D852" s="67">
        <f t="shared" si="15"/>
        <v>7000</v>
      </c>
      <c r="E852" s="141" t="e">
        <f>#REF!</f>
        <v>#REF!</v>
      </c>
    </row>
    <row r="853" spans="1:5" s="7" customFormat="1" ht="22.5" hidden="1" outlineLevel="5">
      <c r="A853" s="64" t="s">
        <v>153</v>
      </c>
      <c r="B853" s="66" t="s">
        <v>152</v>
      </c>
      <c r="C853" s="62">
        <v>7000</v>
      </c>
      <c r="D853" s="67">
        <f t="shared" si="15"/>
        <v>7000</v>
      </c>
      <c r="E853" s="141" t="e">
        <f>#REF!</f>
        <v>#REF!</v>
      </c>
    </row>
    <row r="854" spans="1:5" s="7" customFormat="1" ht="15.75" hidden="1" outlineLevel="6">
      <c r="A854" s="64" t="s">
        <v>26</v>
      </c>
      <c r="B854" s="66" t="s">
        <v>152</v>
      </c>
      <c r="C854" s="62">
        <v>7000</v>
      </c>
      <c r="D854" s="67">
        <f t="shared" si="15"/>
        <v>7000</v>
      </c>
      <c r="E854" s="141" t="e">
        <f>#REF!</f>
        <v>#REF!</v>
      </c>
    </row>
    <row r="855" spans="1:5" s="7" customFormat="1" ht="15.75" hidden="1" outlineLevel="7">
      <c r="A855" s="64" t="s">
        <v>28</v>
      </c>
      <c r="B855" s="69" t="s">
        <v>152</v>
      </c>
      <c r="C855" s="70">
        <v>7000</v>
      </c>
      <c r="D855" s="67">
        <f t="shared" si="15"/>
        <v>7000</v>
      </c>
      <c r="E855" s="141" t="e">
        <f>#REF!</f>
        <v>#REF!</v>
      </c>
    </row>
    <row r="856" spans="1:5" s="7" customFormat="1" ht="15.75" hidden="1" outlineLevel="1">
      <c r="A856" s="38" t="s">
        <v>32</v>
      </c>
      <c r="B856" s="66" t="s">
        <v>155</v>
      </c>
      <c r="C856" s="62">
        <v>1902182.3</v>
      </c>
      <c r="D856" s="67">
        <f t="shared" si="15"/>
        <v>1902182.3</v>
      </c>
      <c r="E856" s="141" t="e">
        <f>#REF!</f>
        <v>#REF!</v>
      </c>
    </row>
    <row r="857" spans="1:5" s="7" customFormat="1" ht="15.75" hidden="1" outlineLevel="2">
      <c r="A857" s="64" t="s">
        <v>154</v>
      </c>
      <c r="B857" s="66" t="s">
        <v>155</v>
      </c>
      <c r="C857" s="62">
        <v>170476.3</v>
      </c>
      <c r="D857" s="67">
        <f t="shared" si="15"/>
        <v>170476.3</v>
      </c>
      <c r="E857" s="141" t="e">
        <f>#REF!</f>
        <v>#REF!</v>
      </c>
    </row>
    <row r="858" spans="1:5" s="7" customFormat="1" ht="22.5" hidden="1" outlineLevel="3">
      <c r="A858" s="64" t="s">
        <v>12</v>
      </c>
      <c r="B858" s="66" t="s">
        <v>155</v>
      </c>
      <c r="C858" s="62">
        <v>3487.8</v>
      </c>
      <c r="D858" s="67">
        <f t="shared" si="15"/>
        <v>3487.8</v>
      </c>
      <c r="E858" s="141" t="e">
        <f>#REF!</f>
        <v>#REF!</v>
      </c>
    </row>
    <row r="859" spans="1:5" s="7" customFormat="1" ht="22.5" hidden="1" outlineLevel="5">
      <c r="A859" s="64" t="s">
        <v>53</v>
      </c>
      <c r="B859" s="66" t="s">
        <v>155</v>
      </c>
      <c r="C859" s="62">
        <v>3487.8</v>
      </c>
      <c r="D859" s="67">
        <f t="shared" si="15"/>
        <v>3487.8</v>
      </c>
      <c r="E859" s="141" t="e">
        <f>#REF!</f>
        <v>#REF!</v>
      </c>
    </row>
    <row r="860" spans="1:5" s="7" customFormat="1" ht="33.75" hidden="1" outlineLevel="6">
      <c r="A860" s="64" t="s">
        <v>15</v>
      </c>
      <c r="B860" s="66" t="s">
        <v>155</v>
      </c>
      <c r="C860" s="62">
        <v>3487.8</v>
      </c>
      <c r="D860" s="67">
        <f t="shared" si="15"/>
        <v>3487.8</v>
      </c>
      <c r="E860" s="141" t="e">
        <f>#REF!</f>
        <v>#REF!</v>
      </c>
    </row>
    <row r="861" spans="1:5" s="7" customFormat="1" ht="15.75" hidden="1" outlineLevel="7">
      <c r="A861" s="64" t="s">
        <v>17</v>
      </c>
      <c r="B861" s="69" t="s">
        <v>155</v>
      </c>
      <c r="C861" s="70">
        <v>3487.8</v>
      </c>
      <c r="D861" s="67">
        <f t="shared" si="15"/>
        <v>3487.8</v>
      </c>
      <c r="E861" s="141" t="e">
        <f>#REF!</f>
        <v>#REF!</v>
      </c>
    </row>
    <row r="862" spans="1:5" s="7" customFormat="1" ht="15.75" hidden="1" outlineLevel="3">
      <c r="A862" s="38" t="s">
        <v>19</v>
      </c>
      <c r="B862" s="66" t="s">
        <v>155</v>
      </c>
      <c r="C862" s="62">
        <v>166988.5</v>
      </c>
      <c r="D862" s="67">
        <f t="shared" si="15"/>
        <v>166988.5</v>
      </c>
      <c r="E862" s="141" t="e">
        <f>#REF!</f>
        <v>#REF!</v>
      </c>
    </row>
    <row r="863" spans="1:5" s="7" customFormat="1" ht="15.75" hidden="1" outlineLevel="5">
      <c r="A863" s="64" t="s">
        <v>23</v>
      </c>
      <c r="B863" s="66" t="s">
        <v>155</v>
      </c>
      <c r="C863" s="62">
        <v>149931.79999999999</v>
      </c>
      <c r="D863" s="67">
        <f t="shared" si="15"/>
        <v>149931.79999999999</v>
      </c>
      <c r="E863" s="141" t="e">
        <f>#REF!</f>
        <v>#REF!</v>
      </c>
    </row>
    <row r="864" spans="1:5" s="7" customFormat="1" ht="33.75" hidden="1" outlineLevel="6">
      <c r="A864" s="64" t="s">
        <v>15</v>
      </c>
      <c r="B864" s="66" t="s">
        <v>155</v>
      </c>
      <c r="C864" s="62">
        <v>149931.79999999999</v>
      </c>
      <c r="D864" s="67">
        <f t="shared" si="15"/>
        <v>149931.79999999999</v>
      </c>
      <c r="E864" s="141" t="e">
        <f>#REF!</f>
        <v>#REF!</v>
      </c>
    </row>
    <row r="865" spans="1:5" s="7" customFormat="1" ht="15.75" hidden="1" outlineLevel="7">
      <c r="A865" s="64" t="s">
        <v>17</v>
      </c>
      <c r="B865" s="69" t="s">
        <v>155</v>
      </c>
      <c r="C865" s="70">
        <v>149758</v>
      </c>
      <c r="D865" s="67">
        <f t="shared" si="15"/>
        <v>149758</v>
      </c>
      <c r="E865" s="141" t="e">
        <f>#REF!</f>
        <v>#REF!</v>
      </c>
    </row>
    <row r="866" spans="1:5" s="7" customFormat="1" ht="15.75" hidden="1" outlineLevel="7">
      <c r="A866" s="38" t="s">
        <v>19</v>
      </c>
      <c r="B866" s="69" t="s">
        <v>155</v>
      </c>
      <c r="C866" s="70">
        <v>173.8</v>
      </c>
      <c r="D866" s="67">
        <f t="shared" si="15"/>
        <v>173.8</v>
      </c>
      <c r="E866" s="141" t="e">
        <f>#REF!</f>
        <v>#REF!</v>
      </c>
    </row>
    <row r="867" spans="1:5" s="7" customFormat="1" ht="15.75" hidden="1" outlineLevel="5">
      <c r="A867" s="38" t="s">
        <v>24</v>
      </c>
      <c r="B867" s="66" t="s">
        <v>155</v>
      </c>
      <c r="C867" s="62">
        <v>17005.7</v>
      </c>
      <c r="D867" s="67">
        <f t="shared" si="15"/>
        <v>17005.7</v>
      </c>
      <c r="E867" s="141" t="e">
        <f>#REF!</f>
        <v>#REF!</v>
      </c>
    </row>
    <row r="868" spans="1:5" s="7" customFormat="1" ht="15.75" hidden="1" outlineLevel="6">
      <c r="A868" s="64" t="s">
        <v>26</v>
      </c>
      <c r="B868" s="66" t="s">
        <v>155</v>
      </c>
      <c r="C868" s="62">
        <v>17005.7</v>
      </c>
      <c r="D868" s="67">
        <f t="shared" si="15"/>
        <v>17005.7</v>
      </c>
      <c r="E868" s="141" t="e">
        <f>#REF!</f>
        <v>#REF!</v>
      </c>
    </row>
    <row r="869" spans="1:5" s="7" customFormat="1" ht="15.75" hidden="1" outlineLevel="7">
      <c r="A869" s="64" t="s">
        <v>28</v>
      </c>
      <c r="B869" s="69" t="s">
        <v>155</v>
      </c>
      <c r="C869" s="70">
        <v>1782.4</v>
      </c>
      <c r="D869" s="67">
        <f t="shared" si="15"/>
        <v>1782.4</v>
      </c>
      <c r="E869" s="141" t="e">
        <f>#REF!</f>
        <v>#REF!</v>
      </c>
    </row>
    <row r="870" spans="1:5" s="7" customFormat="1" ht="15.75" hidden="1" outlineLevel="7">
      <c r="A870" s="38" t="s">
        <v>30</v>
      </c>
      <c r="B870" s="69" t="s">
        <v>155</v>
      </c>
      <c r="C870" s="70">
        <v>15223.3</v>
      </c>
      <c r="D870" s="67">
        <f t="shared" si="15"/>
        <v>15223.3</v>
      </c>
      <c r="E870" s="141" t="e">
        <f>#REF!</f>
        <v>#REF!</v>
      </c>
    </row>
    <row r="871" spans="1:5" s="7" customFormat="1" ht="15.75" hidden="1" outlineLevel="5">
      <c r="A871" s="38" t="s">
        <v>32</v>
      </c>
      <c r="B871" s="66" t="s">
        <v>155</v>
      </c>
      <c r="C871" s="62">
        <v>51</v>
      </c>
      <c r="D871" s="67">
        <f t="shared" si="15"/>
        <v>51</v>
      </c>
      <c r="E871" s="141" t="e">
        <f>#REF!</f>
        <v>#REF!</v>
      </c>
    </row>
    <row r="872" spans="1:5" s="7" customFormat="1" ht="15.75" hidden="1" outlineLevel="6">
      <c r="A872" s="64" t="s">
        <v>45</v>
      </c>
      <c r="B872" s="66" t="s">
        <v>155</v>
      </c>
      <c r="C872" s="62">
        <v>51</v>
      </c>
      <c r="D872" s="67">
        <f t="shared" si="15"/>
        <v>51</v>
      </c>
      <c r="E872" s="141" t="e">
        <f>#REF!</f>
        <v>#REF!</v>
      </c>
    </row>
    <row r="873" spans="1:5" s="7" customFormat="1" ht="15.75" hidden="1" outlineLevel="7">
      <c r="A873" s="64" t="s">
        <v>47</v>
      </c>
      <c r="B873" s="69" t="s">
        <v>155</v>
      </c>
      <c r="C873" s="70">
        <v>51</v>
      </c>
      <c r="D873" s="67">
        <f t="shared" si="15"/>
        <v>51</v>
      </c>
      <c r="E873" s="141" t="e">
        <f>#REF!</f>
        <v>#REF!</v>
      </c>
    </row>
    <row r="874" spans="1:5" s="7" customFormat="1" ht="15.75" hidden="1" outlineLevel="2">
      <c r="A874" s="38" t="s">
        <v>49</v>
      </c>
      <c r="B874" s="66" t="s">
        <v>155</v>
      </c>
      <c r="C874" s="62">
        <v>1475750</v>
      </c>
      <c r="D874" s="67">
        <f t="shared" si="15"/>
        <v>1475750</v>
      </c>
      <c r="E874" s="141" t="e">
        <f>#REF!</f>
        <v>#REF!</v>
      </c>
    </row>
    <row r="875" spans="1:5" s="7" customFormat="1" ht="15.75" hidden="1" outlineLevel="3">
      <c r="A875" s="64" t="s">
        <v>156</v>
      </c>
      <c r="B875" s="66" t="s">
        <v>155</v>
      </c>
      <c r="C875" s="62">
        <v>240240</v>
      </c>
      <c r="D875" s="67">
        <f t="shared" si="15"/>
        <v>240240</v>
      </c>
      <c r="E875" s="141" t="e">
        <f>#REF!</f>
        <v>#REF!</v>
      </c>
    </row>
    <row r="876" spans="1:5" s="7" customFormat="1" ht="15.75" hidden="1" outlineLevel="5">
      <c r="A876" s="64" t="s">
        <v>157</v>
      </c>
      <c r="B876" s="66" t="s">
        <v>155</v>
      </c>
      <c r="C876" s="62">
        <v>240240</v>
      </c>
      <c r="D876" s="67">
        <f t="shared" si="15"/>
        <v>240240</v>
      </c>
      <c r="E876" s="141" t="e">
        <f>#REF!</f>
        <v>#REF!</v>
      </c>
    </row>
    <row r="877" spans="1:5" s="7" customFormat="1" ht="15.75" hidden="1" outlineLevel="6">
      <c r="A877" s="64" t="s">
        <v>45</v>
      </c>
      <c r="B877" s="66" t="s">
        <v>155</v>
      </c>
      <c r="C877" s="62">
        <v>240240</v>
      </c>
      <c r="D877" s="67">
        <f t="shared" si="15"/>
        <v>240240</v>
      </c>
      <c r="E877" s="141" t="e">
        <f>#REF!</f>
        <v>#REF!</v>
      </c>
    </row>
    <row r="878" spans="1:5" s="7" customFormat="1" ht="22.5" hidden="1" outlineLevel="7">
      <c r="A878" s="64" t="s">
        <v>149</v>
      </c>
      <c r="B878" s="69" t="s">
        <v>155</v>
      </c>
      <c r="C878" s="70">
        <v>240240</v>
      </c>
      <c r="D878" s="67">
        <f t="shared" si="15"/>
        <v>240240</v>
      </c>
      <c r="E878" s="141" t="e">
        <f>#REF!</f>
        <v>#REF!</v>
      </c>
    </row>
    <row r="879" spans="1:5" s="7" customFormat="1" ht="22.5" hidden="1" outlineLevel="3">
      <c r="A879" s="38" t="s">
        <v>149</v>
      </c>
      <c r="B879" s="66" t="s">
        <v>155</v>
      </c>
      <c r="C879" s="62">
        <v>192793</v>
      </c>
      <c r="D879" s="67">
        <f t="shared" si="15"/>
        <v>192793</v>
      </c>
      <c r="E879" s="141" t="e">
        <f>#REF!</f>
        <v>#REF!</v>
      </c>
    </row>
    <row r="880" spans="1:5" s="7" customFormat="1" ht="15.75" hidden="1" outlineLevel="5">
      <c r="A880" s="64" t="s">
        <v>158</v>
      </c>
      <c r="B880" s="66" t="s">
        <v>155</v>
      </c>
      <c r="C880" s="62">
        <v>192793</v>
      </c>
      <c r="D880" s="67">
        <f t="shared" si="15"/>
        <v>192793</v>
      </c>
      <c r="E880" s="141" t="e">
        <f>#REF!</f>
        <v>#REF!</v>
      </c>
    </row>
    <row r="881" spans="1:5" s="7" customFormat="1" ht="15.75" hidden="1" outlineLevel="6">
      <c r="A881" s="64" t="s">
        <v>45</v>
      </c>
      <c r="B881" s="66" t="s">
        <v>155</v>
      </c>
      <c r="C881" s="62">
        <v>192793</v>
      </c>
      <c r="D881" s="67">
        <f t="shared" si="15"/>
        <v>192793</v>
      </c>
      <c r="E881" s="141" t="e">
        <f>#REF!</f>
        <v>#REF!</v>
      </c>
    </row>
    <row r="882" spans="1:5" s="7" customFormat="1" ht="22.5" hidden="1" outlineLevel="7">
      <c r="A882" s="64" t="s">
        <v>149</v>
      </c>
      <c r="B882" s="69" t="s">
        <v>155</v>
      </c>
      <c r="C882" s="70">
        <v>192793</v>
      </c>
      <c r="D882" s="67">
        <f t="shared" si="15"/>
        <v>192793</v>
      </c>
      <c r="E882" s="141" t="e">
        <f>#REF!</f>
        <v>#REF!</v>
      </c>
    </row>
    <row r="883" spans="1:5" s="7" customFormat="1" ht="22.5" hidden="1" outlineLevel="3">
      <c r="A883" s="38" t="s">
        <v>149</v>
      </c>
      <c r="B883" s="66" t="s">
        <v>155</v>
      </c>
      <c r="C883" s="62">
        <v>102800</v>
      </c>
      <c r="D883" s="67">
        <f t="shared" si="15"/>
        <v>102800</v>
      </c>
      <c r="E883" s="141" t="e">
        <f>#REF!</f>
        <v>#REF!</v>
      </c>
    </row>
    <row r="884" spans="1:5" s="7" customFormat="1" ht="15.75" hidden="1" outlineLevel="5">
      <c r="A884" s="64" t="s">
        <v>159</v>
      </c>
      <c r="B884" s="66" t="s">
        <v>155</v>
      </c>
      <c r="C884" s="62">
        <v>102800</v>
      </c>
      <c r="D884" s="67">
        <f t="shared" si="15"/>
        <v>102800</v>
      </c>
      <c r="E884" s="141" t="e">
        <f>#REF!</f>
        <v>#REF!</v>
      </c>
    </row>
    <row r="885" spans="1:5" s="7" customFormat="1" ht="15.75" hidden="1" outlineLevel="6">
      <c r="A885" s="64" t="s">
        <v>45</v>
      </c>
      <c r="B885" s="66" t="s">
        <v>155</v>
      </c>
      <c r="C885" s="62">
        <v>102800</v>
      </c>
      <c r="D885" s="67">
        <f t="shared" si="15"/>
        <v>102800</v>
      </c>
      <c r="E885" s="141" t="e">
        <f>#REF!</f>
        <v>#REF!</v>
      </c>
    </row>
    <row r="886" spans="1:5" s="7" customFormat="1" ht="22.5" hidden="1" outlineLevel="7">
      <c r="A886" s="64" t="s">
        <v>149</v>
      </c>
      <c r="B886" s="69" t="s">
        <v>155</v>
      </c>
      <c r="C886" s="70">
        <v>102800</v>
      </c>
      <c r="D886" s="67">
        <f t="shared" si="15"/>
        <v>102800</v>
      </c>
      <c r="E886" s="141" t="e">
        <f>#REF!</f>
        <v>#REF!</v>
      </c>
    </row>
    <row r="887" spans="1:5" s="7" customFormat="1" ht="22.5" hidden="1" outlineLevel="3">
      <c r="A887" s="38" t="s">
        <v>149</v>
      </c>
      <c r="B887" s="66" t="s">
        <v>155</v>
      </c>
      <c r="C887" s="62">
        <v>90500</v>
      </c>
      <c r="D887" s="67">
        <f t="shared" si="15"/>
        <v>90500</v>
      </c>
      <c r="E887" s="141" t="e">
        <f>#REF!</f>
        <v>#REF!</v>
      </c>
    </row>
    <row r="888" spans="1:5" s="7" customFormat="1" ht="15.75" hidden="1" outlineLevel="5">
      <c r="A888" s="64" t="s">
        <v>160</v>
      </c>
      <c r="B888" s="66" t="s">
        <v>155</v>
      </c>
      <c r="C888" s="62">
        <v>90500</v>
      </c>
      <c r="D888" s="67">
        <f t="shared" si="15"/>
        <v>90500</v>
      </c>
      <c r="E888" s="141" t="e">
        <f>#REF!</f>
        <v>#REF!</v>
      </c>
    </row>
    <row r="889" spans="1:5" s="7" customFormat="1" ht="15.75" hidden="1" outlineLevel="6">
      <c r="A889" s="64" t="s">
        <v>45</v>
      </c>
      <c r="B889" s="66" t="s">
        <v>155</v>
      </c>
      <c r="C889" s="62">
        <v>90500</v>
      </c>
      <c r="D889" s="67">
        <f t="shared" si="15"/>
        <v>90500</v>
      </c>
      <c r="E889" s="141" t="e">
        <f>#REF!</f>
        <v>#REF!</v>
      </c>
    </row>
    <row r="890" spans="1:5" s="7" customFormat="1" ht="22.5" hidden="1" outlineLevel="7">
      <c r="A890" s="64" t="s">
        <v>149</v>
      </c>
      <c r="B890" s="69" t="s">
        <v>155</v>
      </c>
      <c r="C890" s="70">
        <v>90500</v>
      </c>
      <c r="D890" s="67">
        <f t="shared" si="15"/>
        <v>90500</v>
      </c>
      <c r="E890" s="141" t="e">
        <f>#REF!</f>
        <v>#REF!</v>
      </c>
    </row>
    <row r="891" spans="1:5" s="7" customFormat="1" ht="22.5" hidden="1" outlineLevel="3">
      <c r="A891" s="38" t="s">
        <v>149</v>
      </c>
      <c r="B891" s="66" t="s">
        <v>155</v>
      </c>
      <c r="C891" s="62">
        <v>614851</v>
      </c>
      <c r="D891" s="67">
        <f t="shared" si="15"/>
        <v>614851</v>
      </c>
      <c r="E891" s="141" t="e">
        <f>#REF!</f>
        <v>#REF!</v>
      </c>
    </row>
    <row r="892" spans="1:5" s="7" customFormat="1" ht="15.75" hidden="1" outlineLevel="5">
      <c r="A892" s="64" t="s">
        <v>161</v>
      </c>
      <c r="B892" s="66" t="s">
        <v>155</v>
      </c>
      <c r="C892" s="62">
        <v>614851</v>
      </c>
      <c r="D892" s="67">
        <f t="shared" si="15"/>
        <v>614851</v>
      </c>
      <c r="E892" s="141" t="e">
        <f>#REF!</f>
        <v>#REF!</v>
      </c>
    </row>
    <row r="893" spans="1:5" s="7" customFormat="1" ht="15.75" hidden="1" outlineLevel="6">
      <c r="A893" s="64" t="s">
        <v>45</v>
      </c>
      <c r="B893" s="66" t="s">
        <v>155</v>
      </c>
      <c r="C893" s="62">
        <v>614851</v>
      </c>
      <c r="D893" s="67">
        <f t="shared" si="15"/>
        <v>614851</v>
      </c>
      <c r="E893" s="141" t="e">
        <f>#REF!</f>
        <v>#REF!</v>
      </c>
    </row>
    <row r="894" spans="1:5" s="7" customFormat="1" ht="22.5" hidden="1" outlineLevel="7">
      <c r="A894" s="64" t="s">
        <v>149</v>
      </c>
      <c r="B894" s="69" t="s">
        <v>155</v>
      </c>
      <c r="C894" s="70">
        <v>614851</v>
      </c>
      <c r="D894" s="67">
        <f t="shared" si="15"/>
        <v>614851</v>
      </c>
      <c r="E894" s="141" t="e">
        <f>#REF!</f>
        <v>#REF!</v>
      </c>
    </row>
    <row r="895" spans="1:5" s="7" customFormat="1" ht="22.5" hidden="1" outlineLevel="3">
      <c r="A895" s="38" t="s">
        <v>149</v>
      </c>
      <c r="B895" s="66" t="s">
        <v>155</v>
      </c>
      <c r="C895" s="62">
        <v>60759</v>
      </c>
      <c r="D895" s="67">
        <f t="shared" si="15"/>
        <v>60759</v>
      </c>
      <c r="E895" s="141" t="e">
        <f>#REF!</f>
        <v>#REF!</v>
      </c>
    </row>
    <row r="896" spans="1:5" s="7" customFormat="1" ht="78.75" hidden="1" outlineLevel="5">
      <c r="A896" s="85" t="s">
        <v>162</v>
      </c>
      <c r="B896" s="66" t="s">
        <v>155</v>
      </c>
      <c r="C896" s="62">
        <v>60759</v>
      </c>
      <c r="D896" s="67">
        <f t="shared" si="15"/>
        <v>60759</v>
      </c>
      <c r="E896" s="141" t="e">
        <f>#REF!</f>
        <v>#REF!</v>
      </c>
    </row>
    <row r="897" spans="1:5" s="7" customFormat="1" ht="15.75" hidden="1" outlineLevel="6">
      <c r="A897" s="64" t="s">
        <v>45</v>
      </c>
      <c r="B897" s="66" t="s">
        <v>155</v>
      </c>
      <c r="C897" s="62">
        <v>60759</v>
      </c>
      <c r="D897" s="67">
        <f t="shared" si="15"/>
        <v>60759</v>
      </c>
      <c r="E897" s="141" t="e">
        <f>#REF!</f>
        <v>#REF!</v>
      </c>
    </row>
    <row r="898" spans="1:5" s="7" customFormat="1" ht="22.5" hidden="1" outlineLevel="7">
      <c r="A898" s="64" t="s">
        <v>149</v>
      </c>
      <c r="B898" s="69" t="s">
        <v>155</v>
      </c>
      <c r="C898" s="70">
        <v>60759</v>
      </c>
      <c r="D898" s="67">
        <f t="shared" si="15"/>
        <v>60759</v>
      </c>
      <c r="E898" s="141" t="e">
        <f>#REF!</f>
        <v>#REF!</v>
      </c>
    </row>
    <row r="899" spans="1:5" s="7" customFormat="1" ht="22.5" hidden="1" outlineLevel="3">
      <c r="A899" s="38" t="s">
        <v>149</v>
      </c>
      <c r="B899" s="66" t="s">
        <v>155</v>
      </c>
      <c r="C899" s="62">
        <v>35001</v>
      </c>
      <c r="D899" s="67">
        <f t="shared" si="15"/>
        <v>35001</v>
      </c>
      <c r="E899" s="141" t="e">
        <f>#REF!</f>
        <v>#REF!</v>
      </c>
    </row>
    <row r="900" spans="1:5" s="7" customFormat="1" ht="78.75" hidden="1" outlineLevel="5">
      <c r="A900" s="85" t="s">
        <v>163</v>
      </c>
      <c r="B900" s="66" t="s">
        <v>155</v>
      </c>
      <c r="C900" s="62">
        <v>35001</v>
      </c>
      <c r="D900" s="67">
        <f t="shared" si="15"/>
        <v>35001</v>
      </c>
      <c r="E900" s="141" t="e">
        <f>#REF!</f>
        <v>#REF!</v>
      </c>
    </row>
    <row r="901" spans="1:5" s="7" customFormat="1" ht="15.75" hidden="1" outlineLevel="6">
      <c r="A901" s="64" t="s">
        <v>45</v>
      </c>
      <c r="B901" s="66" t="s">
        <v>155</v>
      </c>
      <c r="C901" s="62">
        <v>35001</v>
      </c>
      <c r="D901" s="67">
        <f t="shared" si="15"/>
        <v>35001</v>
      </c>
      <c r="E901" s="141" t="e">
        <f>#REF!</f>
        <v>#REF!</v>
      </c>
    </row>
    <row r="902" spans="1:5" s="7" customFormat="1" ht="22.5" hidden="1" outlineLevel="7">
      <c r="A902" s="64" t="s">
        <v>149</v>
      </c>
      <c r="B902" s="69" t="s">
        <v>155</v>
      </c>
      <c r="C902" s="70">
        <v>35001</v>
      </c>
      <c r="D902" s="67">
        <f t="shared" si="15"/>
        <v>35001</v>
      </c>
      <c r="E902" s="141" t="e">
        <f>#REF!</f>
        <v>#REF!</v>
      </c>
    </row>
    <row r="903" spans="1:5" s="7" customFormat="1" ht="22.5" hidden="1" outlineLevel="3">
      <c r="A903" s="38" t="s">
        <v>149</v>
      </c>
      <c r="B903" s="66" t="s">
        <v>155</v>
      </c>
      <c r="C903" s="62">
        <v>5618</v>
      </c>
      <c r="D903" s="67">
        <f t="shared" si="15"/>
        <v>5618</v>
      </c>
      <c r="E903" s="141" t="e">
        <f>#REF!</f>
        <v>#REF!</v>
      </c>
    </row>
    <row r="904" spans="1:5" s="7" customFormat="1" ht="56.25" hidden="1" outlineLevel="5">
      <c r="A904" s="85" t="s">
        <v>164</v>
      </c>
      <c r="B904" s="66" t="s">
        <v>155</v>
      </c>
      <c r="C904" s="62">
        <v>5618</v>
      </c>
      <c r="D904" s="67">
        <f t="shared" si="15"/>
        <v>5618</v>
      </c>
      <c r="E904" s="141" t="e">
        <f>#REF!</f>
        <v>#REF!</v>
      </c>
    </row>
    <row r="905" spans="1:5" s="7" customFormat="1" ht="15.75" hidden="1" outlineLevel="6">
      <c r="A905" s="64" t="s">
        <v>45</v>
      </c>
      <c r="B905" s="66" t="s">
        <v>155</v>
      </c>
      <c r="C905" s="62">
        <v>5618</v>
      </c>
      <c r="D905" s="67">
        <f t="shared" si="15"/>
        <v>5618</v>
      </c>
      <c r="E905" s="141" t="e">
        <f>#REF!</f>
        <v>#REF!</v>
      </c>
    </row>
    <row r="906" spans="1:5" s="7" customFormat="1" ht="22.5" hidden="1" outlineLevel="7">
      <c r="A906" s="64" t="s">
        <v>149</v>
      </c>
      <c r="B906" s="69" t="s">
        <v>155</v>
      </c>
      <c r="C906" s="70">
        <v>5618</v>
      </c>
      <c r="D906" s="67">
        <f t="shared" si="15"/>
        <v>5618</v>
      </c>
      <c r="E906" s="141" t="e">
        <f>#REF!</f>
        <v>#REF!</v>
      </c>
    </row>
    <row r="907" spans="1:5" s="7" customFormat="1" ht="22.5" hidden="1" outlineLevel="3">
      <c r="A907" s="38" t="s">
        <v>149</v>
      </c>
      <c r="B907" s="66" t="s">
        <v>155</v>
      </c>
      <c r="C907" s="62">
        <v>68788</v>
      </c>
      <c r="D907" s="67">
        <f t="shared" si="15"/>
        <v>68788</v>
      </c>
      <c r="E907" s="141" t="e">
        <f>#REF!</f>
        <v>#REF!</v>
      </c>
    </row>
    <row r="908" spans="1:5" s="7" customFormat="1" ht="15.75" hidden="1" outlineLevel="5">
      <c r="A908" s="64" t="s">
        <v>165</v>
      </c>
      <c r="B908" s="66" t="s">
        <v>155</v>
      </c>
      <c r="C908" s="62">
        <v>68788</v>
      </c>
      <c r="D908" s="67">
        <f t="shared" si="15"/>
        <v>68788</v>
      </c>
      <c r="E908" s="141" t="e">
        <f>#REF!</f>
        <v>#REF!</v>
      </c>
    </row>
    <row r="909" spans="1:5" s="7" customFormat="1" ht="15.75" hidden="1" outlineLevel="6">
      <c r="A909" s="64" t="s">
        <v>45</v>
      </c>
      <c r="B909" s="66" t="s">
        <v>155</v>
      </c>
      <c r="C909" s="62">
        <v>68788</v>
      </c>
      <c r="D909" s="67">
        <f t="shared" si="15"/>
        <v>68788</v>
      </c>
      <c r="E909" s="141" t="e">
        <f>#REF!</f>
        <v>#REF!</v>
      </c>
    </row>
    <row r="910" spans="1:5" s="7" customFormat="1" ht="22.5" hidden="1" outlineLevel="7">
      <c r="A910" s="64" t="s">
        <v>149</v>
      </c>
      <c r="B910" s="69" t="s">
        <v>155</v>
      </c>
      <c r="C910" s="70">
        <v>68788</v>
      </c>
      <c r="D910" s="67">
        <f t="shared" si="15"/>
        <v>68788</v>
      </c>
      <c r="E910" s="141" t="e">
        <f>#REF!</f>
        <v>#REF!</v>
      </c>
    </row>
    <row r="911" spans="1:5" s="7" customFormat="1" ht="22.5" hidden="1" outlineLevel="3">
      <c r="A911" s="38" t="s">
        <v>149</v>
      </c>
      <c r="B911" s="66" t="s">
        <v>155</v>
      </c>
      <c r="C911" s="62">
        <v>64400</v>
      </c>
      <c r="D911" s="67">
        <f t="shared" ref="D911:D974" si="16">C911</f>
        <v>64400</v>
      </c>
      <c r="E911" s="141" t="e">
        <f>#REF!</f>
        <v>#REF!</v>
      </c>
    </row>
    <row r="912" spans="1:5" s="7" customFormat="1" ht="15.75" hidden="1" outlineLevel="5">
      <c r="A912" s="64" t="s">
        <v>166</v>
      </c>
      <c r="B912" s="66" t="s">
        <v>155</v>
      </c>
      <c r="C912" s="62">
        <v>64400</v>
      </c>
      <c r="D912" s="67">
        <f t="shared" si="16"/>
        <v>64400</v>
      </c>
      <c r="E912" s="141" t="e">
        <f>#REF!</f>
        <v>#REF!</v>
      </c>
    </row>
    <row r="913" spans="1:5" s="7" customFormat="1" ht="15.75" hidden="1" outlineLevel="6">
      <c r="A913" s="64" t="s">
        <v>45</v>
      </c>
      <c r="B913" s="66" t="s">
        <v>155</v>
      </c>
      <c r="C913" s="62">
        <v>64400</v>
      </c>
      <c r="D913" s="67">
        <f t="shared" si="16"/>
        <v>64400</v>
      </c>
      <c r="E913" s="141" t="e">
        <f>#REF!</f>
        <v>#REF!</v>
      </c>
    </row>
    <row r="914" spans="1:5" s="7" customFormat="1" ht="22.5" hidden="1" outlineLevel="7">
      <c r="A914" s="64" t="s">
        <v>149</v>
      </c>
      <c r="B914" s="69" t="s">
        <v>155</v>
      </c>
      <c r="C914" s="70">
        <v>64400</v>
      </c>
      <c r="D914" s="67">
        <f t="shared" si="16"/>
        <v>64400</v>
      </c>
      <c r="E914" s="141" t="e">
        <f>#REF!</f>
        <v>#REF!</v>
      </c>
    </row>
    <row r="915" spans="1:5" s="7" customFormat="1" ht="22.5" hidden="1" outlineLevel="2">
      <c r="A915" s="38" t="s">
        <v>149</v>
      </c>
      <c r="B915" s="66" t="s">
        <v>155</v>
      </c>
      <c r="C915" s="62">
        <v>245915.9</v>
      </c>
      <c r="D915" s="67">
        <f t="shared" si="16"/>
        <v>245915.9</v>
      </c>
      <c r="E915" s="141" t="e">
        <f>#REF!</f>
        <v>#REF!</v>
      </c>
    </row>
    <row r="916" spans="1:5" s="7" customFormat="1" ht="22.5" hidden="1" outlineLevel="3">
      <c r="A916" s="64" t="s">
        <v>167</v>
      </c>
      <c r="B916" s="66" t="s">
        <v>155</v>
      </c>
      <c r="C916" s="62">
        <v>245915.9</v>
      </c>
      <c r="D916" s="67">
        <f t="shared" si="16"/>
        <v>245915.9</v>
      </c>
      <c r="E916" s="141" t="e">
        <f>#REF!</f>
        <v>#REF!</v>
      </c>
    </row>
    <row r="917" spans="1:5" s="7" customFormat="1" ht="15.75" hidden="1" outlineLevel="5">
      <c r="A917" s="64" t="s">
        <v>77</v>
      </c>
      <c r="B917" s="66" t="s">
        <v>155</v>
      </c>
      <c r="C917" s="62">
        <v>245915.9</v>
      </c>
      <c r="D917" s="67">
        <f t="shared" si="16"/>
        <v>245915.9</v>
      </c>
      <c r="E917" s="141" t="e">
        <f>#REF!</f>
        <v>#REF!</v>
      </c>
    </row>
    <row r="918" spans="1:5" s="7" customFormat="1" ht="22.5" hidden="1" outlineLevel="6">
      <c r="A918" s="64" t="s">
        <v>103</v>
      </c>
      <c r="B918" s="66" t="s">
        <v>155</v>
      </c>
      <c r="C918" s="62">
        <v>245915.9</v>
      </c>
      <c r="D918" s="67">
        <f t="shared" si="16"/>
        <v>245915.9</v>
      </c>
      <c r="E918" s="141" t="e">
        <f>#REF!</f>
        <v>#REF!</v>
      </c>
    </row>
    <row r="919" spans="1:5" s="7" customFormat="1" ht="15.75" hidden="1" outlineLevel="7">
      <c r="A919" s="64" t="s">
        <v>133</v>
      </c>
      <c r="B919" s="69" t="s">
        <v>155</v>
      </c>
      <c r="C919" s="70">
        <v>238915.9</v>
      </c>
      <c r="D919" s="67">
        <f t="shared" si="16"/>
        <v>238915.9</v>
      </c>
      <c r="E919" s="141" t="e">
        <f>#REF!</f>
        <v>#REF!</v>
      </c>
    </row>
    <row r="920" spans="1:5" s="7" customFormat="1" ht="22.5" hidden="1" outlineLevel="7">
      <c r="A920" s="38" t="s">
        <v>134</v>
      </c>
      <c r="B920" s="69" t="s">
        <v>155</v>
      </c>
      <c r="C920" s="70">
        <v>7000</v>
      </c>
      <c r="D920" s="67">
        <f t="shared" si="16"/>
        <v>7000</v>
      </c>
      <c r="E920" s="141" t="e">
        <f>#REF!</f>
        <v>#REF!</v>
      </c>
    </row>
    <row r="921" spans="1:5" s="7" customFormat="1" ht="15.75" hidden="1" outlineLevel="2">
      <c r="A921" s="38" t="s">
        <v>135</v>
      </c>
      <c r="B921" s="66" t="s">
        <v>155</v>
      </c>
      <c r="C921" s="62">
        <v>7941.4</v>
      </c>
      <c r="D921" s="67">
        <f t="shared" si="16"/>
        <v>7941.4</v>
      </c>
      <c r="E921" s="141" t="e">
        <f>#REF!</f>
        <v>#REF!</v>
      </c>
    </row>
    <row r="922" spans="1:5" s="7" customFormat="1" ht="22.5" hidden="1" outlineLevel="3">
      <c r="A922" s="64" t="s">
        <v>168</v>
      </c>
      <c r="B922" s="66" t="s">
        <v>155</v>
      </c>
      <c r="C922" s="62">
        <v>7941.4</v>
      </c>
      <c r="D922" s="67">
        <f t="shared" si="16"/>
        <v>7941.4</v>
      </c>
      <c r="E922" s="141" t="e">
        <f>#REF!</f>
        <v>#REF!</v>
      </c>
    </row>
    <row r="923" spans="1:5" s="7" customFormat="1" ht="15.75" hidden="1" outlineLevel="5">
      <c r="A923" s="64" t="s">
        <v>169</v>
      </c>
      <c r="B923" s="66" t="s">
        <v>155</v>
      </c>
      <c r="C923" s="62">
        <v>7941.4</v>
      </c>
      <c r="D923" s="67">
        <f t="shared" si="16"/>
        <v>7941.4</v>
      </c>
      <c r="E923" s="141" t="e">
        <f>#REF!</f>
        <v>#REF!</v>
      </c>
    </row>
    <row r="924" spans="1:5" s="7" customFormat="1" ht="15.75" hidden="1" outlineLevel="6">
      <c r="A924" s="64" t="s">
        <v>26</v>
      </c>
      <c r="B924" s="66" t="s">
        <v>155</v>
      </c>
      <c r="C924" s="62">
        <v>7941.4</v>
      </c>
      <c r="D924" s="67">
        <f t="shared" si="16"/>
        <v>7941.4</v>
      </c>
      <c r="E924" s="141" t="e">
        <f>#REF!</f>
        <v>#REF!</v>
      </c>
    </row>
    <row r="925" spans="1:5" s="7" customFormat="1" ht="15.75" hidden="1" outlineLevel="7">
      <c r="A925" s="64" t="s">
        <v>28</v>
      </c>
      <c r="B925" s="69" t="s">
        <v>155</v>
      </c>
      <c r="C925" s="70">
        <v>7941.4</v>
      </c>
      <c r="D925" s="67">
        <f t="shared" si="16"/>
        <v>7941.4</v>
      </c>
      <c r="E925" s="141" t="e">
        <f>#REF!</f>
        <v>#REF!</v>
      </c>
    </row>
    <row r="926" spans="1:5" s="7" customFormat="1" ht="15.75" hidden="1" outlineLevel="2">
      <c r="A926" s="38" t="s">
        <v>32</v>
      </c>
      <c r="B926" s="66" t="s">
        <v>155</v>
      </c>
      <c r="C926" s="62">
        <v>2098.6999999999998</v>
      </c>
      <c r="D926" s="67">
        <f t="shared" si="16"/>
        <v>2098.6999999999998</v>
      </c>
      <c r="E926" s="141" t="e">
        <f>#REF!</f>
        <v>#REF!</v>
      </c>
    </row>
    <row r="927" spans="1:5" s="7" customFormat="1" ht="15.75" hidden="1" outlineLevel="3">
      <c r="A927" s="64" t="s">
        <v>170</v>
      </c>
      <c r="B927" s="66" t="s">
        <v>155</v>
      </c>
      <c r="C927" s="62">
        <v>2098.6999999999998</v>
      </c>
      <c r="D927" s="67">
        <f t="shared" si="16"/>
        <v>2098.6999999999998</v>
      </c>
      <c r="E927" s="141" t="e">
        <f>#REF!</f>
        <v>#REF!</v>
      </c>
    </row>
    <row r="928" spans="1:5" s="7" customFormat="1" ht="15.75" hidden="1" outlineLevel="5">
      <c r="A928" s="64" t="s">
        <v>171</v>
      </c>
      <c r="B928" s="66" t="s">
        <v>155</v>
      </c>
      <c r="C928" s="62">
        <v>2098.6999999999998</v>
      </c>
      <c r="D928" s="67">
        <f t="shared" si="16"/>
        <v>2098.6999999999998</v>
      </c>
      <c r="E928" s="141" t="e">
        <f>#REF!</f>
        <v>#REF!</v>
      </c>
    </row>
    <row r="929" spans="1:5" s="7" customFormat="1" ht="15.75" hidden="1" outlineLevel="6">
      <c r="A929" s="64" t="s">
        <v>26</v>
      </c>
      <c r="B929" s="66" t="s">
        <v>155</v>
      </c>
      <c r="C929" s="62">
        <v>2098.6999999999998</v>
      </c>
      <c r="D929" s="67">
        <f t="shared" si="16"/>
        <v>2098.6999999999998</v>
      </c>
      <c r="E929" s="141" t="e">
        <f>#REF!</f>
        <v>#REF!</v>
      </c>
    </row>
    <row r="930" spans="1:5" s="7" customFormat="1" ht="15.75" hidden="1" outlineLevel="7">
      <c r="A930" s="64" t="s">
        <v>28</v>
      </c>
      <c r="B930" s="69" t="s">
        <v>155</v>
      </c>
      <c r="C930" s="70">
        <v>2098.6999999999998</v>
      </c>
      <c r="D930" s="67">
        <f t="shared" si="16"/>
        <v>2098.6999999999998</v>
      </c>
      <c r="E930" s="141" t="e">
        <f>#REF!</f>
        <v>#REF!</v>
      </c>
    </row>
    <row r="931" spans="1:5" s="7" customFormat="1" ht="15.75" hidden="1" outlineLevel="1">
      <c r="A931" s="38" t="s">
        <v>32</v>
      </c>
      <c r="B931" s="66" t="s">
        <v>173</v>
      </c>
      <c r="C931" s="62">
        <v>114453</v>
      </c>
      <c r="D931" s="67">
        <f t="shared" si="16"/>
        <v>114453</v>
      </c>
      <c r="E931" s="141" t="e">
        <f>#REF!</f>
        <v>#REF!</v>
      </c>
    </row>
    <row r="932" spans="1:5" s="7" customFormat="1" ht="15.75" hidden="1" outlineLevel="2">
      <c r="A932" s="64" t="s">
        <v>172</v>
      </c>
      <c r="B932" s="66" t="s">
        <v>173</v>
      </c>
      <c r="C932" s="62">
        <v>41507.199999999997</v>
      </c>
      <c r="D932" s="67">
        <f t="shared" si="16"/>
        <v>41507.199999999997</v>
      </c>
      <c r="E932" s="141" t="e">
        <f>#REF!</f>
        <v>#REF!</v>
      </c>
    </row>
    <row r="933" spans="1:5" s="7" customFormat="1" ht="15.75" hidden="1" outlineLevel="3">
      <c r="A933" s="64" t="s">
        <v>174</v>
      </c>
      <c r="B933" s="66" t="s">
        <v>173</v>
      </c>
      <c r="C933" s="62">
        <v>41507.199999999997</v>
      </c>
      <c r="D933" s="67">
        <f t="shared" si="16"/>
        <v>41507.199999999997</v>
      </c>
      <c r="E933" s="141" t="e">
        <f>#REF!</f>
        <v>#REF!</v>
      </c>
    </row>
    <row r="934" spans="1:5" s="7" customFormat="1" ht="15.75" hidden="1" outlineLevel="5">
      <c r="A934" s="64" t="s">
        <v>175</v>
      </c>
      <c r="B934" s="66" t="s">
        <v>173</v>
      </c>
      <c r="C934" s="62">
        <v>41507.199999999997</v>
      </c>
      <c r="D934" s="67">
        <f t="shared" si="16"/>
        <v>41507.199999999997</v>
      </c>
      <c r="E934" s="141" t="e">
        <f>#REF!</f>
        <v>#REF!</v>
      </c>
    </row>
    <row r="935" spans="1:5" s="7" customFormat="1" ht="15.75" hidden="1" outlineLevel="6">
      <c r="A935" s="64" t="s">
        <v>26</v>
      </c>
      <c r="B935" s="66" t="s">
        <v>173</v>
      </c>
      <c r="C935" s="62">
        <v>41507.199999999997</v>
      </c>
      <c r="D935" s="67">
        <f t="shared" si="16"/>
        <v>41507.199999999997</v>
      </c>
      <c r="E935" s="141" t="e">
        <f>#REF!</f>
        <v>#REF!</v>
      </c>
    </row>
    <row r="936" spans="1:5" s="7" customFormat="1" ht="15.75" hidden="1" outlineLevel="7">
      <c r="A936" s="64" t="s">
        <v>28</v>
      </c>
      <c r="B936" s="69" t="s">
        <v>173</v>
      </c>
      <c r="C936" s="70">
        <v>41507.199999999997</v>
      </c>
      <c r="D936" s="67">
        <f t="shared" si="16"/>
        <v>41507.199999999997</v>
      </c>
      <c r="E936" s="141" t="e">
        <f>#REF!</f>
        <v>#REF!</v>
      </c>
    </row>
    <row r="937" spans="1:5" s="7" customFormat="1" ht="15.75" hidden="1" outlineLevel="2">
      <c r="A937" s="38" t="s">
        <v>32</v>
      </c>
      <c r="B937" s="66" t="s">
        <v>173</v>
      </c>
      <c r="C937" s="62">
        <v>72945.8</v>
      </c>
      <c r="D937" s="67">
        <f t="shared" si="16"/>
        <v>72945.8</v>
      </c>
      <c r="E937" s="141" t="e">
        <f>#REF!</f>
        <v>#REF!</v>
      </c>
    </row>
    <row r="938" spans="1:5" s="7" customFormat="1" ht="15.75" hidden="1" outlineLevel="3">
      <c r="A938" s="64" t="s">
        <v>116</v>
      </c>
      <c r="B938" s="66" t="s">
        <v>173</v>
      </c>
      <c r="C938" s="62">
        <v>47319.8</v>
      </c>
      <c r="D938" s="67">
        <f t="shared" si="16"/>
        <v>47319.8</v>
      </c>
      <c r="E938" s="141" t="e">
        <f>#REF!</f>
        <v>#REF!</v>
      </c>
    </row>
    <row r="939" spans="1:5" s="7" customFormat="1" ht="22.5" hidden="1" outlineLevel="4">
      <c r="A939" s="64" t="s">
        <v>176</v>
      </c>
      <c r="B939" s="66" t="s">
        <v>173</v>
      </c>
      <c r="C939" s="62">
        <v>2000</v>
      </c>
      <c r="D939" s="67">
        <f t="shared" si="16"/>
        <v>2000</v>
      </c>
      <c r="E939" s="141" t="e">
        <f>#REF!</f>
        <v>#REF!</v>
      </c>
    </row>
    <row r="940" spans="1:5" s="7" customFormat="1" ht="22.5" hidden="1" outlineLevel="5">
      <c r="A940" s="64" t="s">
        <v>177</v>
      </c>
      <c r="B940" s="66" t="s">
        <v>173</v>
      </c>
      <c r="C940" s="62">
        <v>2000</v>
      </c>
      <c r="D940" s="67">
        <f t="shared" si="16"/>
        <v>2000</v>
      </c>
      <c r="E940" s="141" t="e">
        <f>#REF!</f>
        <v>#REF!</v>
      </c>
    </row>
    <row r="941" spans="1:5" s="7" customFormat="1" ht="15.75" hidden="1" outlineLevel="6">
      <c r="A941" s="64" t="s">
        <v>98</v>
      </c>
      <c r="B941" s="66" t="s">
        <v>173</v>
      </c>
      <c r="C941" s="62">
        <v>2000</v>
      </c>
      <c r="D941" s="67">
        <f t="shared" si="16"/>
        <v>2000</v>
      </c>
      <c r="E941" s="141" t="e">
        <f>#REF!</f>
        <v>#REF!</v>
      </c>
    </row>
    <row r="942" spans="1:5" s="7" customFormat="1" ht="15.75" hidden="1" outlineLevel="7">
      <c r="A942" s="64" t="s">
        <v>178</v>
      </c>
      <c r="B942" s="69" t="s">
        <v>173</v>
      </c>
      <c r="C942" s="70">
        <v>2000</v>
      </c>
      <c r="D942" s="67">
        <f t="shared" si="16"/>
        <v>2000</v>
      </c>
      <c r="E942" s="141" t="e">
        <f>#REF!</f>
        <v>#REF!</v>
      </c>
    </row>
    <row r="943" spans="1:5" s="7" customFormat="1" ht="22.5" hidden="1" outlineLevel="4">
      <c r="A943" s="38" t="s">
        <v>179</v>
      </c>
      <c r="B943" s="66" t="s">
        <v>173</v>
      </c>
      <c r="C943" s="62">
        <v>45319.8</v>
      </c>
      <c r="D943" s="67">
        <f t="shared" si="16"/>
        <v>45319.8</v>
      </c>
      <c r="E943" s="141" t="e">
        <f>#REF!</f>
        <v>#REF!</v>
      </c>
    </row>
    <row r="944" spans="1:5" s="7" customFormat="1" ht="22.5" hidden="1" outlineLevel="5">
      <c r="A944" s="64" t="s">
        <v>180</v>
      </c>
      <c r="B944" s="66" t="s">
        <v>173</v>
      </c>
      <c r="C944" s="62">
        <v>45319.8</v>
      </c>
      <c r="D944" s="67">
        <f t="shared" si="16"/>
        <v>45319.8</v>
      </c>
      <c r="E944" s="141" t="e">
        <f>#REF!</f>
        <v>#REF!</v>
      </c>
    </row>
    <row r="945" spans="1:5" s="7" customFormat="1" ht="15.75" hidden="1" outlineLevel="6">
      <c r="A945" s="64" t="s">
        <v>98</v>
      </c>
      <c r="B945" s="66" t="s">
        <v>173</v>
      </c>
      <c r="C945" s="62">
        <v>45319.8</v>
      </c>
      <c r="D945" s="67">
        <f t="shared" si="16"/>
        <v>45319.8</v>
      </c>
      <c r="E945" s="141" t="e">
        <f>#REF!</f>
        <v>#REF!</v>
      </c>
    </row>
    <row r="946" spans="1:5" s="7" customFormat="1" ht="15.75" hidden="1" outlineLevel="7">
      <c r="A946" s="64" t="s">
        <v>178</v>
      </c>
      <c r="B946" s="69" t="s">
        <v>173</v>
      </c>
      <c r="C946" s="70">
        <v>45319.8</v>
      </c>
      <c r="D946" s="67">
        <f t="shared" si="16"/>
        <v>45319.8</v>
      </c>
      <c r="E946" s="141" t="e">
        <f>#REF!</f>
        <v>#REF!</v>
      </c>
    </row>
    <row r="947" spans="1:5" s="7" customFormat="1" ht="22.5" hidden="1" outlineLevel="3">
      <c r="A947" s="38" t="s">
        <v>179</v>
      </c>
      <c r="B947" s="66" t="s">
        <v>173</v>
      </c>
      <c r="C947" s="62">
        <v>25626</v>
      </c>
      <c r="D947" s="67">
        <f t="shared" si="16"/>
        <v>25626</v>
      </c>
      <c r="E947" s="141" t="e">
        <f>#REF!</f>
        <v>#REF!</v>
      </c>
    </row>
    <row r="948" spans="1:5" s="7" customFormat="1" ht="22.5" hidden="1" outlineLevel="5">
      <c r="A948" s="64" t="s">
        <v>181</v>
      </c>
      <c r="B948" s="66" t="s">
        <v>173</v>
      </c>
      <c r="C948" s="62">
        <v>20000</v>
      </c>
      <c r="D948" s="67">
        <f t="shared" si="16"/>
        <v>20000</v>
      </c>
      <c r="E948" s="141" t="e">
        <f>#REF!</f>
        <v>#REF!</v>
      </c>
    </row>
    <row r="949" spans="1:5" s="7" customFormat="1" ht="15.75" hidden="1" outlineLevel="6">
      <c r="A949" s="64" t="s">
        <v>182</v>
      </c>
      <c r="B949" s="66" t="s">
        <v>173</v>
      </c>
      <c r="C949" s="62">
        <v>20000</v>
      </c>
      <c r="D949" s="67">
        <f t="shared" si="16"/>
        <v>20000</v>
      </c>
      <c r="E949" s="141" t="e">
        <f>#REF!</f>
        <v>#REF!</v>
      </c>
    </row>
    <row r="950" spans="1:5" s="7" customFormat="1" ht="22.5" hidden="1" outlineLevel="7">
      <c r="A950" s="64" t="s">
        <v>183</v>
      </c>
      <c r="B950" s="69" t="s">
        <v>173</v>
      </c>
      <c r="C950" s="70">
        <v>20000</v>
      </c>
      <c r="D950" s="67">
        <f t="shared" si="16"/>
        <v>20000</v>
      </c>
      <c r="E950" s="141" t="e">
        <f>#REF!</f>
        <v>#REF!</v>
      </c>
    </row>
    <row r="951" spans="1:5" s="7" customFormat="1" ht="22.5" hidden="1" outlineLevel="5">
      <c r="A951" s="38" t="s">
        <v>184</v>
      </c>
      <c r="B951" s="66" t="s">
        <v>173</v>
      </c>
      <c r="C951" s="62">
        <v>5626</v>
      </c>
      <c r="D951" s="67">
        <f t="shared" si="16"/>
        <v>5626</v>
      </c>
      <c r="E951" s="141" t="e">
        <f>#REF!</f>
        <v>#REF!</v>
      </c>
    </row>
    <row r="952" spans="1:5" s="7" customFormat="1" ht="15.75" hidden="1" outlineLevel="6">
      <c r="A952" s="64" t="s">
        <v>98</v>
      </c>
      <c r="B952" s="66" t="s">
        <v>173</v>
      </c>
      <c r="C952" s="62">
        <v>5626</v>
      </c>
      <c r="D952" s="67">
        <f t="shared" si="16"/>
        <v>5626</v>
      </c>
      <c r="E952" s="141" t="e">
        <f>#REF!</f>
        <v>#REF!</v>
      </c>
    </row>
    <row r="953" spans="1:5" s="7" customFormat="1" ht="15.75" hidden="1" outlineLevel="7">
      <c r="A953" s="64" t="s">
        <v>178</v>
      </c>
      <c r="B953" s="69" t="s">
        <v>173</v>
      </c>
      <c r="C953" s="70">
        <v>5626</v>
      </c>
      <c r="D953" s="67">
        <f t="shared" si="16"/>
        <v>5626</v>
      </c>
      <c r="E953" s="141" t="e">
        <f>#REF!</f>
        <v>#REF!</v>
      </c>
    </row>
    <row r="954" spans="1:5" s="7" customFormat="1" ht="22.5" hidden="1" outlineLevel="1">
      <c r="A954" s="38" t="s">
        <v>179</v>
      </c>
      <c r="B954" s="66" t="s">
        <v>186</v>
      </c>
      <c r="C954" s="62">
        <v>1164864.2</v>
      </c>
      <c r="D954" s="67">
        <f t="shared" si="16"/>
        <v>1164864.2</v>
      </c>
      <c r="E954" s="141" t="e">
        <f>#REF!</f>
        <v>#REF!</v>
      </c>
    </row>
    <row r="955" spans="1:5" s="7" customFormat="1" ht="15.75" hidden="1" outlineLevel="2">
      <c r="A955" s="64" t="s">
        <v>185</v>
      </c>
      <c r="B955" s="66" t="s">
        <v>186</v>
      </c>
      <c r="C955" s="62">
        <v>30049.200000000001</v>
      </c>
      <c r="D955" s="67">
        <f t="shared" si="16"/>
        <v>30049.200000000001</v>
      </c>
      <c r="E955" s="141" t="e">
        <f>#REF!</f>
        <v>#REF!</v>
      </c>
    </row>
    <row r="956" spans="1:5" s="7" customFormat="1" ht="22.5" hidden="1" outlineLevel="3">
      <c r="A956" s="64" t="s">
        <v>12</v>
      </c>
      <c r="B956" s="66" t="s">
        <v>186</v>
      </c>
      <c r="C956" s="62">
        <v>3698.1</v>
      </c>
      <c r="D956" s="67">
        <f t="shared" si="16"/>
        <v>3698.1</v>
      </c>
      <c r="E956" s="141" t="e">
        <f>#REF!</f>
        <v>#REF!</v>
      </c>
    </row>
    <row r="957" spans="1:5" s="7" customFormat="1" ht="22.5" hidden="1" outlineLevel="5">
      <c r="A957" s="64" t="s">
        <v>53</v>
      </c>
      <c r="B957" s="66" t="s">
        <v>186</v>
      </c>
      <c r="C957" s="62">
        <v>3698.1</v>
      </c>
      <c r="D957" s="67">
        <f t="shared" si="16"/>
        <v>3698.1</v>
      </c>
      <c r="E957" s="141" t="e">
        <f>#REF!</f>
        <v>#REF!</v>
      </c>
    </row>
    <row r="958" spans="1:5" s="7" customFormat="1" ht="33.75" hidden="1" outlineLevel="6">
      <c r="A958" s="64" t="s">
        <v>15</v>
      </c>
      <c r="B958" s="66" t="s">
        <v>186</v>
      </c>
      <c r="C958" s="62">
        <v>3698.1</v>
      </c>
      <c r="D958" s="67">
        <f t="shared" si="16"/>
        <v>3698.1</v>
      </c>
      <c r="E958" s="141" t="e">
        <f>#REF!</f>
        <v>#REF!</v>
      </c>
    </row>
    <row r="959" spans="1:5" s="7" customFormat="1" ht="15.75" hidden="1" outlineLevel="7">
      <c r="A959" s="64" t="s">
        <v>17</v>
      </c>
      <c r="B959" s="69" t="s">
        <v>186</v>
      </c>
      <c r="C959" s="70">
        <v>3698.1</v>
      </c>
      <c r="D959" s="67">
        <f t="shared" si="16"/>
        <v>3698.1</v>
      </c>
      <c r="E959" s="141" t="e">
        <f>#REF!</f>
        <v>#REF!</v>
      </c>
    </row>
    <row r="960" spans="1:5" s="7" customFormat="1" ht="15.75" hidden="1" outlineLevel="3">
      <c r="A960" s="38" t="s">
        <v>19</v>
      </c>
      <c r="B960" s="66" t="s">
        <v>186</v>
      </c>
      <c r="C960" s="62">
        <v>26351.1</v>
      </c>
      <c r="D960" s="67">
        <f t="shared" si="16"/>
        <v>26351.1</v>
      </c>
      <c r="E960" s="141" t="e">
        <f>#REF!</f>
        <v>#REF!</v>
      </c>
    </row>
    <row r="961" spans="1:5" s="7" customFormat="1" ht="15.75" hidden="1" outlineLevel="5">
      <c r="A961" s="64" t="s">
        <v>23</v>
      </c>
      <c r="B961" s="66" t="s">
        <v>186</v>
      </c>
      <c r="C961" s="62">
        <v>24748.799999999999</v>
      </c>
      <c r="D961" s="67">
        <f t="shared" si="16"/>
        <v>24748.799999999999</v>
      </c>
      <c r="E961" s="141" t="e">
        <f>#REF!</f>
        <v>#REF!</v>
      </c>
    </row>
    <row r="962" spans="1:5" s="7" customFormat="1" ht="33.75" hidden="1" outlineLevel="6">
      <c r="A962" s="64" t="s">
        <v>15</v>
      </c>
      <c r="B962" s="66" t="s">
        <v>186</v>
      </c>
      <c r="C962" s="62">
        <v>24748.799999999999</v>
      </c>
      <c r="D962" s="67">
        <f t="shared" si="16"/>
        <v>24748.799999999999</v>
      </c>
      <c r="E962" s="141" t="e">
        <f>#REF!</f>
        <v>#REF!</v>
      </c>
    </row>
    <row r="963" spans="1:5" s="7" customFormat="1" ht="15.75" hidden="1" outlineLevel="7">
      <c r="A963" s="64" t="s">
        <v>17</v>
      </c>
      <c r="B963" s="69" t="s">
        <v>186</v>
      </c>
      <c r="C963" s="70">
        <v>24739.200000000001</v>
      </c>
      <c r="D963" s="67">
        <f t="shared" si="16"/>
        <v>24739.200000000001</v>
      </c>
      <c r="E963" s="141" t="e">
        <f>#REF!</f>
        <v>#REF!</v>
      </c>
    </row>
    <row r="964" spans="1:5" s="7" customFormat="1" ht="15.75" hidden="1" outlineLevel="7">
      <c r="A964" s="38" t="s">
        <v>19</v>
      </c>
      <c r="B964" s="69" t="s">
        <v>186</v>
      </c>
      <c r="C964" s="70">
        <v>9.6</v>
      </c>
      <c r="D964" s="67">
        <f t="shared" si="16"/>
        <v>9.6</v>
      </c>
      <c r="E964" s="141" t="e">
        <f>#REF!</f>
        <v>#REF!</v>
      </c>
    </row>
    <row r="965" spans="1:5" s="7" customFormat="1" ht="15.75" hidden="1" outlineLevel="5">
      <c r="A965" s="38" t="s">
        <v>24</v>
      </c>
      <c r="B965" s="66" t="s">
        <v>186</v>
      </c>
      <c r="C965" s="62">
        <v>1599.4</v>
      </c>
      <c r="D965" s="67">
        <f t="shared" si="16"/>
        <v>1599.4</v>
      </c>
      <c r="E965" s="141" t="e">
        <f>#REF!</f>
        <v>#REF!</v>
      </c>
    </row>
    <row r="966" spans="1:5" s="7" customFormat="1" ht="15.75" hidden="1" outlineLevel="6">
      <c r="A966" s="64" t="s">
        <v>26</v>
      </c>
      <c r="B966" s="66" t="s">
        <v>186</v>
      </c>
      <c r="C966" s="62">
        <v>1599.4</v>
      </c>
      <c r="D966" s="67">
        <f t="shared" si="16"/>
        <v>1599.4</v>
      </c>
      <c r="E966" s="141" t="e">
        <f>#REF!</f>
        <v>#REF!</v>
      </c>
    </row>
    <row r="967" spans="1:5" s="7" customFormat="1" ht="15.75" hidden="1" outlineLevel="7">
      <c r="A967" s="64" t="s">
        <v>28</v>
      </c>
      <c r="B967" s="69" t="s">
        <v>186</v>
      </c>
      <c r="C967" s="70">
        <v>844.8</v>
      </c>
      <c r="D967" s="67">
        <f t="shared" si="16"/>
        <v>844.8</v>
      </c>
      <c r="E967" s="141" t="e">
        <f>#REF!</f>
        <v>#REF!</v>
      </c>
    </row>
    <row r="968" spans="1:5" s="7" customFormat="1" ht="15.75" hidden="1" outlineLevel="7">
      <c r="A968" s="38" t="s">
        <v>30</v>
      </c>
      <c r="B968" s="69" t="s">
        <v>186</v>
      </c>
      <c r="C968" s="70">
        <v>754.6</v>
      </c>
      <c r="D968" s="67">
        <f t="shared" si="16"/>
        <v>754.6</v>
      </c>
      <c r="E968" s="141" t="e">
        <f>#REF!</f>
        <v>#REF!</v>
      </c>
    </row>
    <row r="969" spans="1:5" s="7" customFormat="1" ht="15.75" hidden="1" outlineLevel="5">
      <c r="A969" s="38" t="s">
        <v>32</v>
      </c>
      <c r="B969" s="66" t="s">
        <v>186</v>
      </c>
      <c r="C969" s="62">
        <v>2.9</v>
      </c>
      <c r="D969" s="67">
        <f t="shared" si="16"/>
        <v>2.9</v>
      </c>
      <c r="E969" s="141" t="e">
        <f>#REF!</f>
        <v>#REF!</v>
      </c>
    </row>
    <row r="970" spans="1:5" s="7" customFormat="1" ht="15.75" hidden="1" outlineLevel="6">
      <c r="A970" s="64" t="s">
        <v>45</v>
      </c>
      <c r="B970" s="66" t="s">
        <v>186</v>
      </c>
      <c r="C970" s="62">
        <v>2.9</v>
      </c>
      <c r="D970" s="67">
        <f t="shared" si="16"/>
        <v>2.9</v>
      </c>
      <c r="E970" s="141" t="e">
        <f>#REF!</f>
        <v>#REF!</v>
      </c>
    </row>
    <row r="971" spans="1:5" s="7" customFormat="1" ht="15.75" hidden="1" outlineLevel="7">
      <c r="A971" s="64" t="s">
        <v>47</v>
      </c>
      <c r="B971" s="69" t="s">
        <v>186</v>
      </c>
      <c r="C971" s="70">
        <v>2.9</v>
      </c>
      <c r="D971" s="67">
        <f t="shared" si="16"/>
        <v>2.9</v>
      </c>
      <c r="E971" s="141" t="e">
        <f>#REF!</f>
        <v>#REF!</v>
      </c>
    </row>
    <row r="972" spans="1:5" s="7" customFormat="1" ht="15.75" hidden="1" outlineLevel="2">
      <c r="A972" s="38" t="s">
        <v>49</v>
      </c>
      <c r="B972" s="66" t="s">
        <v>186</v>
      </c>
      <c r="C972" s="62">
        <v>800303.2</v>
      </c>
      <c r="D972" s="67">
        <f t="shared" si="16"/>
        <v>800303.2</v>
      </c>
      <c r="E972" s="141" t="e">
        <f>#REF!</f>
        <v>#REF!</v>
      </c>
    </row>
    <row r="973" spans="1:5" s="7" customFormat="1" ht="15.75" hidden="1" outlineLevel="3">
      <c r="A973" s="64" t="s">
        <v>187</v>
      </c>
      <c r="B973" s="66" t="s">
        <v>186</v>
      </c>
      <c r="C973" s="62">
        <v>800303.2</v>
      </c>
      <c r="D973" s="67">
        <f t="shared" si="16"/>
        <v>800303.2</v>
      </c>
      <c r="E973" s="141" t="e">
        <f>#REF!</f>
        <v>#REF!</v>
      </c>
    </row>
    <row r="974" spans="1:5" s="7" customFormat="1" ht="15.75" hidden="1" outlineLevel="4">
      <c r="A974" s="64" t="s">
        <v>188</v>
      </c>
      <c r="B974" s="66" t="s">
        <v>186</v>
      </c>
      <c r="C974" s="62">
        <v>759493.1</v>
      </c>
      <c r="D974" s="67">
        <f t="shared" si="16"/>
        <v>759493.1</v>
      </c>
      <c r="E974" s="141" t="e">
        <f>#REF!</f>
        <v>#REF!</v>
      </c>
    </row>
    <row r="975" spans="1:5" s="7" customFormat="1" ht="22.5" hidden="1" outlineLevel="5">
      <c r="A975" s="64" t="s">
        <v>189</v>
      </c>
      <c r="B975" s="66" t="s">
        <v>186</v>
      </c>
      <c r="C975" s="62">
        <v>463005.3</v>
      </c>
      <c r="D975" s="67">
        <f t="shared" ref="D975:D1005" si="17">C975</f>
        <v>463005.3</v>
      </c>
      <c r="E975" s="141" t="e">
        <f>#REF!</f>
        <v>#REF!</v>
      </c>
    </row>
    <row r="976" spans="1:5" s="7" customFormat="1" ht="33.75" hidden="1" outlineLevel="6">
      <c r="A976" s="64" t="s">
        <v>15</v>
      </c>
      <c r="B976" s="66" t="s">
        <v>186</v>
      </c>
      <c r="C976" s="62">
        <v>463005.3</v>
      </c>
      <c r="D976" s="67">
        <f t="shared" si="17"/>
        <v>463005.3</v>
      </c>
      <c r="E976" s="141" t="e">
        <f>#REF!</f>
        <v>#REF!</v>
      </c>
    </row>
    <row r="977" spans="1:5" s="7" customFormat="1" ht="15.75" hidden="1" outlineLevel="7">
      <c r="A977" s="64" t="s">
        <v>17</v>
      </c>
      <c r="B977" s="69" t="s">
        <v>186</v>
      </c>
      <c r="C977" s="70">
        <v>460444.3</v>
      </c>
      <c r="D977" s="67">
        <f t="shared" si="17"/>
        <v>460444.3</v>
      </c>
      <c r="E977" s="141" t="e">
        <f>#REF!</f>
        <v>#REF!</v>
      </c>
    </row>
    <row r="978" spans="1:5" s="7" customFormat="1" ht="15.75" hidden="1" outlineLevel="7">
      <c r="A978" s="38" t="s">
        <v>19</v>
      </c>
      <c r="B978" s="69" t="s">
        <v>186</v>
      </c>
      <c r="C978" s="70">
        <v>2561</v>
      </c>
      <c r="D978" s="67">
        <f t="shared" si="17"/>
        <v>2561</v>
      </c>
      <c r="E978" s="141" t="e">
        <f>#REF!</f>
        <v>#REF!</v>
      </c>
    </row>
    <row r="979" spans="1:5" s="7" customFormat="1" ht="15.75" hidden="1" outlineLevel="5">
      <c r="A979" s="38" t="s">
        <v>24</v>
      </c>
      <c r="B979" s="66" t="s">
        <v>186</v>
      </c>
      <c r="C979" s="62">
        <v>83949</v>
      </c>
      <c r="D979" s="67">
        <f t="shared" si="17"/>
        <v>83949</v>
      </c>
      <c r="E979" s="141" t="e">
        <f>#REF!</f>
        <v>#REF!</v>
      </c>
    </row>
    <row r="980" spans="1:5" s="7" customFormat="1" ht="15.75" hidden="1" outlineLevel="6">
      <c r="A980" s="64" t="s">
        <v>26</v>
      </c>
      <c r="B980" s="66" t="s">
        <v>186</v>
      </c>
      <c r="C980" s="62">
        <v>83949</v>
      </c>
      <c r="D980" s="67">
        <f t="shared" si="17"/>
        <v>83949</v>
      </c>
      <c r="E980" s="141" t="e">
        <f>#REF!</f>
        <v>#REF!</v>
      </c>
    </row>
    <row r="981" spans="1:5" s="7" customFormat="1" ht="15.75" hidden="1" outlineLevel="7">
      <c r="A981" s="64" t="s">
        <v>28</v>
      </c>
      <c r="B981" s="69" t="s">
        <v>186</v>
      </c>
      <c r="C981" s="70">
        <v>11251.3</v>
      </c>
      <c r="D981" s="67">
        <f t="shared" si="17"/>
        <v>11251.3</v>
      </c>
      <c r="E981" s="141" t="e">
        <f>#REF!</f>
        <v>#REF!</v>
      </c>
    </row>
    <row r="982" spans="1:5" s="7" customFormat="1" ht="15.75" hidden="1" outlineLevel="7">
      <c r="A982" s="38" t="s">
        <v>30</v>
      </c>
      <c r="B982" s="69" t="s">
        <v>186</v>
      </c>
      <c r="C982" s="70">
        <v>72697.7</v>
      </c>
      <c r="D982" s="67">
        <f t="shared" si="17"/>
        <v>72697.7</v>
      </c>
      <c r="E982" s="141" t="e">
        <f>#REF!</f>
        <v>#REF!</v>
      </c>
    </row>
    <row r="983" spans="1:5" s="7" customFormat="1" ht="15.75" hidden="1" outlineLevel="5">
      <c r="A983" s="38" t="s">
        <v>32</v>
      </c>
      <c r="B983" s="66" t="s">
        <v>186</v>
      </c>
      <c r="C983" s="62">
        <v>211861.6</v>
      </c>
      <c r="D983" s="67">
        <f t="shared" si="17"/>
        <v>211861.6</v>
      </c>
      <c r="E983" s="141" t="e">
        <f>#REF!</f>
        <v>#REF!</v>
      </c>
    </row>
    <row r="984" spans="1:5" s="7" customFormat="1" ht="22.5" hidden="1" outlineLevel="6">
      <c r="A984" s="64" t="s">
        <v>103</v>
      </c>
      <c r="B984" s="66" t="s">
        <v>186</v>
      </c>
      <c r="C984" s="62">
        <v>154129.60000000001</v>
      </c>
      <c r="D984" s="67">
        <f t="shared" si="17"/>
        <v>154129.60000000001</v>
      </c>
      <c r="E984" s="141" t="e">
        <f>#REF!</f>
        <v>#REF!</v>
      </c>
    </row>
    <row r="985" spans="1:5" s="7" customFormat="1" ht="15.75" hidden="1" outlineLevel="7">
      <c r="A985" s="64" t="s">
        <v>133</v>
      </c>
      <c r="B985" s="69" t="s">
        <v>186</v>
      </c>
      <c r="C985" s="70">
        <v>154129.60000000001</v>
      </c>
      <c r="D985" s="67">
        <f t="shared" si="17"/>
        <v>154129.60000000001</v>
      </c>
      <c r="E985" s="141" t="e">
        <f>#REF!</f>
        <v>#REF!</v>
      </c>
    </row>
    <row r="986" spans="1:5" s="7" customFormat="1" ht="22.5" hidden="1" outlineLevel="6">
      <c r="A986" s="38" t="s">
        <v>134</v>
      </c>
      <c r="B986" s="66" t="s">
        <v>186</v>
      </c>
      <c r="C986" s="62">
        <v>57732</v>
      </c>
      <c r="D986" s="67">
        <f t="shared" si="17"/>
        <v>57732</v>
      </c>
      <c r="E986" s="141" t="e">
        <f>#REF!</f>
        <v>#REF!</v>
      </c>
    </row>
    <row r="987" spans="1:5" s="7" customFormat="1" ht="15.75" hidden="1" outlineLevel="7">
      <c r="A987" s="64" t="s">
        <v>104</v>
      </c>
      <c r="B987" s="69" t="s">
        <v>186</v>
      </c>
      <c r="C987" s="70">
        <v>57732</v>
      </c>
      <c r="D987" s="67">
        <f t="shared" si="17"/>
        <v>57732</v>
      </c>
      <c r="E987" s="141" t="e">
        <f>#REF!</f>
        <v>#REF!</v>
      </c>
    </row>
    <row r="988" spans="1:5" s="7" customFormat="1" ht="22.5" hidden="1" outlineLevel="5">
      <c r="A988" s="38" t="s">
        <v>105</v>
      </c>
      <c r="B988" s="66" t="s">
        <v>186</v>
      </c>
      <c r="C988" s="62">
        <v>677.2</v>
      </c>
      <c r="D988" s="67">
        <f t="shared" si="17"/>
        <v>677.2</v>
      </c>
      <c r="E988" s="141" t="e">
        <f>#REF!</f>
        <v>#REF!</v>
      </c>
    </row>
    <row r="989" spans="1:5" s="7" customFormat="1" ht="15.75" hidden="1" outlineLevel="6">
      <c r="A989" s="64" t="s">
        <v>45</v>
      </c>
      <c r="B989" s="66" t="s">
        <v>186</v>
      </c>
      <c r="C989" s="62">
        <v>677.2</v>
      </c>
      <c r="D989" s="67">
        <f t="shared" si="17"/>
        <v>677.2</v>
      </c>
      <c r="E989" s="141" t="e">
        <f>#REF!</f>
        <v>#REF!</v>
      </c>
    </row>
    <row r="990" spans="1:5" s="7" customFormat="1" ht="15.75" hidden="1" outlineLevel="7">
      <c r="A990" s="64" t="s">
        <v>47</v>
      </c>
      <c r="B990" s="69" t="s">
        <v>186</v>
      </c>
      <c r="C990" s="70">
        <v>677.2</v>
      </c>
      <c r="D990" s="67">
        <f t="shared" si="17"/>
        <v>677.2</v>
      </c>
      <c r="E990" s="141" t="e">
        <f>#REF!</f>
        <v>#REF!</v>
      </c>
    </row>
    <row r="991" spans="1:5" s="7" customFormat="1" ht="15.75" hidden="1" outlineLevel="4">
      <c r="A991" s="38" t="s">
        <v>49</v>
      </c>
      <c r="B991" s="66" t="s">
        <v>186</v>
      </c>
      <c r="C991" s="62">
        <v>40810.1</v>
      </c>
      <c r="D991" s="67">
        <f t="shared" si="17"/>
        <v>40810.1</v>
      </c>
      <c r="E991" s="141" t="e">
        <f>#REF!</f>
        <v>#REF!</v>
      </c>
    </row>
    <row r="992" spans="1:5" s="7" customFormat="1" ht="22.5" hidden="1" outlineLevel="5">
      <c r="A992" s="64" t="s">
        <v>190</v>
      </c>
      <c r="B992" s="66" t="s">
        <v>186</v>
      </c>
      <c r="C992" s="62">
        <v>40810.1</v>
      </c>
      <c r="D992" s="67">
        <f t="shared" si="17"/>
        <v>40810.1</v>
      </c>
      <c r="E992" s="141" t="e">
        <f>#REF!</f>
        <v>#REF!</v>
      </c>
    </row>
    <row r="993" spans="1:5" s="7" customFormat="1" ht="33.75" hidden="1" outlineLevel="6">
      <c r="A993" s="64" t="s">
        <v>15</v>
      </c>
      <c r="B993" s="66" t="s">
        <v>186</v>
      </c>
      <c r="C993" s="62">
        <v>40810.1</v>
      </c>
      <c r="D993" s="67">
        <f t="shared" si="17"/>
        <v>40810.1</v>
      </c>
      <c r="E993" s="141" t="e">
        <f>#REF!</f>
        <v>#REF!</v>
      </c>
    </row>
    <row r="994" spans="1:5" s="7" customFormat="1" ht="15.75" hidden="1" outlineLevel="7">
      <c r="A994" s="64" t="s">
        <v>17</v>
      </c>
      <c r="B994" s="69" t="s">
        <v>186</v>
      </c>
      <c r="C994" s="70">
        <v>40810.1</v>
      </c>
      <c r="D994" s="67">
        <f t="shared" si="17"/>
        <v>40810.1</v>
      </c>
      <c r="E994" s="141" t="e">
        <f>#REF!</f>
        <v>#REF!</v>
      </c>
    </row>
    <row r="995" spans="1:5" s="7" customFormat="1" ht="15.75" hidden="1" outlineLevel="2">
      <c r="A995" s="38" t="s">
        <v>19</v>
      </c>
      <c r="B995" s="66" t="s">
        <v>186</v>
      </c>
      <c r="C995" s="62">
        <v>334511.8</v>
      </c>
      <c r="D995" s="67">
        <f t="shared" si="17"/>
        <v>334511.8</v>
      </c>
      <c r="E995" s="141" t="e">
        <f>#REF!</f>
        <v>#REF!</v>
      </c>
    </row>
    <row r="996" spans="1:5" s="7" customFormat="1" ht="15.75" hidden="1" outlineLevel="3">
      <c r="A996" s="64" t="s">
        <v>116</v>
      </c>
      <c r="B996" s="66" t="s">
        <v>186</v>
      </c>
      <c r="C996" s="62">
        <v>334511.8</v>
      </c>
      <c r="D996" s="67">
        <f t="shared" si="17"/>
        <v>334511.8</v>
      </c>
      <c r="E996" s="141" t="e">
        <f>#REF!</f>
        <v>#REF!</v>
      </c>
    </row>
    <row r="997" spans="1:5" s="7" customFormat="1" ht="22.5" hidden="1" outlineLevel="5">
      <c r="A997" s="64" t="s">
        <v>191</v>
      </c>
      <c r="B997" s="66" t="s">
        <v>186</v>
      </c>
      <c r="C997" s="62">
        <v>115382.8</v>
      </c>
      <c r="D997" s="67">
        <f t="shared" si="17"/>
        <v>115382.8</v>
      </c>
      <c r="E997" s="141" t="e">
        <f>#REF!</f>
        <v>#REF!</v>
      </c>
    </row>
    <row r="998" spans="1:5" s="7" customFormat="1" ht="15.75" hidden="1" outlineLevel="6">
      <c r="A998" s="64" t="s">
        <v>26</v>
      </c>
      <c r="B998" s="66" t="s">
        <v>186</v>
      </c>
      <c r="C998" s="62">
        <v>115382.8</v>
      </c>
      <c r="D998" s="67">
        <f t="shared" si="17"/>
        <v>115382.8</v>
      </c>
      <c r="E998" s="141" t="e">
        <f>#REF!</f>
        <v>#REF!</v>
      </c>
    </row>
    <row r="999" spans="1:5" s="7" customFormat="1" ht="15.75" hidden="1" outlineLevel="7">
      <c r="A999" s="64" t="s">
        <v>28</v>
      </c>
      <c r="B999" s="69" t="s">
        <v>186</v>
      </c>
      <c r="C999" s="70">
        <v>989</v>
      </c>
      <c r="D999" s="67">
        <f t="shared" si="17"/>
        <v>989</v>
      </c>
      <c r="E999" s="141" t="e">
        <f>#REF!</f>
        <v>#REF!</v>
      </c>
    </row>
    <row r="1000" spans="1:5" s="7" customFormat="1" ht="15.75" hidden="1" outlineLevel="7">
      <c r="A1000" s="38" t="s">
        <v>30</v>
      </c>
      <c r="B1000" s="69" t="s">
        <v>186</v>
      </c>
      <c r="C1000" s="70">
        <v>114393.8</v>
      </c>
      <c r="D1000" s="67">
        <f t="shared" si="17"/>
        <v>114393.8</v>
      </c>
      <c r="E1000" s="141" t="e">
        <f>#REF!</f>
        <v>#REF!</v>
      </c>
    </row>
    <row r="1001" spans="1:5" s="7" customFormat="1" ht="15.75" hidden="1" outlineLevel="5">
      <c r="A1001" s="38" t="s">
        <v>32</v>
      </c>
      <c r="B1001" s="66" t="s">
        <v>186</v>
      </c>
      <c r="C1001" s="62">
        <v>219129</v>
      </c>
      <c r="D1001" s="67">
        <f t="shared" si="17"/>
        <v>219129</v>
      </c>
      <c r="E1001" s="141" t="e">
        <f>#REF!</f>
        <v>#REF!</v>
      </c>
    </row>
    <row r="1002" spans="1:5" s="7" customFormat="1" ht="22.5" hidden="1" outlineLevel="6">
      <c r="A1002" s="64" t="s">
        <v>103</v>
      </c>
      <c r="B1002" s="66" t="s">
        <v>186</v>
      </c>
      <c r="C1002" s="62">
        <v>154053</v>
      </c>
      <c r="D1002" s="67">
        <f t="shared" si="17"/>
        <v>154053</v>
      </c>
      <c r="E1002" s="141" t="e">
        <f>#REF!</f>
        <v>#REF!</v>
      </c>
    </row>
    <row r="1003" spans="1:5" s="7" customFormat="1" ht="15.75" hidden="1" outlineLevel="7">
      <c r="A1003" s="64" t="s">
        <v>133</v>
      </c>
      <c r="B1003" s="69" t="s">
        <v>186</v>
      </c>
      <c r="C1003" s="70">
        <v>154053</v>
      </c>
      <c r="D1003" s="67">
        <f t="shared" si="17"/>
        <v>154053</v>
      </c>
      <c r="E1003" s="141" t="e">
        <f>#REF!</f>
        <v>#REF!</v>
      </c>
    </row>
    <row r="1004" spans="1:5" s="7" customFormat="1" ht="22.5" hidden="1" outlineLevel="6">
      <c r="A1004" s="38" t="s">
        <v>134</v>
      </c>
      <c r="B1004" s="66" t="s">
        <v>186</v>
      </c>
      <c r="C1004" s="62">
        <v>65076</v>
      </c>
      <c r="D1004" s="67">
        <f t="shared" si="17"/>
        <v>65076</v>
      </c>
      <c r="E1004" s="141" t="e">
        <f>#REF!</f>
        <v>#REF!</v>
      </c>
    </row>
    <row r="1005" spans="1:5" s="7" customFormat="1" ht="15.75" hidden="1" customHeight="1" outlineLevel="7">
      <c r="A1005" s="64" t="s">
        <v>104</v>
      </c>
      <c r="B1005" s="69" t="s">
        <v>186</v>
      </c>
      <c r="C1005" s="70">
        <v>65076</v>
      </c>
      <c r="D1005" s="67">
        <f t="shared" si="17"/>
        <v>65076</v>
      </c>
      <c r="E1005" s="141" t="e">
        <f>#REF!</f>
        <v>#REF!</v>
      </c>
    </row>
    <row r="1006" spans="1:5" s="7" customFormat="1" ht="23.25" outlineLevel="7">
      <c r="A1006" s="101" t="s">
        <v>1087</v>
      </c>
      <c r="B1006" s="69" t="s">
        <v>143</v>
      </c>
      <c r="C1006" s="72" t="s">
        <v>625</v>
      </c>
      <c r="D1006" s="71"/>
      <c r="E1006" s="142">
        <f>E1008+E1012</f>
        <v>306.8</v>
      </c>
    </row>
    <row r="1007" spans="1:5" s="7" customFormat="1" ht="23.25" outlineLevel="7">
      <c r="A1007" s="27" t="s">
        <v>916</v>
      </c>
      <c r="B1007" s="69" t="s">
        <v>143</v>
      </c>
      <c r="C1007" s="72" t="s">
        <v>917</v>
      </c>
      <c r="D1007" s="71"/>
      <c r="E1007" s="142">
        <f>E1008+E1012</f>
        <v>306.8</v>
      </c>
    </row>
    <row r="1008" spans="1:5" s="7" customFormat="1" ht="33.75" outlineLevel="7">
      <c r="A1008" s="38" t="s">
        <v>897</v>
      </c>
      <c r="B1008" s="69" t="s">
        <v>143</v>
      </c>
      <c r="C1008" s="72" t="s">
        <v>917</v>
      </c>
      <c r="D1008" s="76">
        <v>100</v>
      </c>
      <c r="E1008" s="142">
        <f>E1009</f>
        <v>292.2</v>
      </c>
    </row>
    <row r="1009" spans="1:5" s="7" customFormat="1" ht="15.75" outlineLevel="7">
      <c r="A1009" s="38" t="s">
        <v>898</v>
      </c>
      <c r="B1009" s="69" t="s">
        <v>143</v>
      </c>
      <c r="C1009" s="72" t="s">
        <v>917</v>
      </c>
      <c r="D1009" s="76" t="s">
        <v>18</v>
      </c>
      <c r="E1009" s="142">
        <f>E1010+E1011</f>
        <v>292.2</v>
      </c>
    </row>
    <row r="1010" spans="1:5" s="7" customFormat="1" ht="15.75" outlineLevel="7">
      <c r="A1010" s="38" t="s">
        <v>626</v>
      </c>
      <c r="B1010" s="69" t="s">
        <v>143</v>
      </c>
      <c r="C1010" s="72" t="s">
        <v>917</v>
      </c>
      <c r="D1010" s="76" t="s">
        <v>20</v>
      </c>
      <c r="E1010" s="142">
        <v>224.4</v>
      </c>
    </row>
    <row r="1011" spans="1:5" s="7" customFormat="1" ht="22.5" outlineLevel="7">
      <c r="A1011" s="38" t="s">
        <v>627</v>
      </c>
      <c r="B1011" s="69" t="s">
        <v>143</v>
      </c>
      <c r="C1011" s="72" t="s">
        <v>917</v>
      </c>
      <c r="D1011" s="76" t="s">
        <v>630</v>
      </c>
      <c r="E1011" s="142">
        <v>67.8</v>
      </c>
    </row>
    <row r="1012" spans="1:5" s="7" customFormat="1" ht="24.75" customHeight="1" outlineLevel="7">
      <c r="A1012" s="38" t="s">
        <v>649</v>
      </c>
      <c r="B1012" s="69" t="s">
        <v>143</v>
      </c>
      <c r="C1012" s="72" t="s">
        <v>917</v>
      </c>
      <c r="D1012" s="76" t="s">
        <v>27</v>
      </c>
      <c r="E1012" s="142">
        <f>E1013</f>
        <v>14.6</v>
      </c>
    </row>
    <row r="1013" spans="1:5" s="7" customFormat="1" ht="15.75" outlineLevel="7">
      <c r="A1013" s="38" t="s">
        <v>650</v>
      </c>
      <c r="B1013" s="69" t="s">
        <v>143</v>
      </c>
      <c r="C1013" s="72" t="s">
        <v>917</v>
      </c>
      <c r="D1013" s="76" t="s">
        <v>29</v>
      </c>
      <c r="E1013" s="142">
        <f>E1014</f>
        <v>14.6</v>
      </c>
    </row>
    <row r="1014" spans="1:5" s="7" customFormat="1" ht="15.75" outlineLevel="7">
      <c r="A1014" s="38" t="s">
        <v>901</v>
      </c>
      <c r="B1014" s="69" t="s">
        <v>143</v>
      </c>
      <c r="C1014" s="72" t="s">
        <v>917</v>
      </c>
      <c r="D1014" s="76" t="s">
        <v>33</v>
      </c>
      <c r="E1014" s="142">
        <v>14.6</v>
      </c>
    </row>
    <row r="1015" spans="1:5" s="7" customFormat="1" ht="15.75" outlineLevel="7">
      <c r="A1015" s="64" t="s">
        <v>172</v>
      </c>
      <c r="B1015" s="66" t="s">
        <v>173</v>
      </c>
      <c r="C1015" s="86"/>
      <c r="D1015" s="87"/>
      <c r="E1015" s="141">
        <f>E1016</f>
        <v>72.099999999999994</v>
      </c>
    </row>
    <row r="1016" spans="1:5" s="7" customFormat="1" ht="23.25" outlineLevel="7">
      <c r="A1016" s="27" t="s">
        <v>1089</v>
      </c>
      <c r="B1016" s="69" t="s">
        <v>173</v>
      </c>
      <c r="C1016" s="72" t="s">
        <v>1043</v>
      </c>
      <c r="D1016" s="76"/>
      <c r="E1016" s="142">
        <f>E1017</f>
        <v>72.099999999999994</v>
      </c>
    </row>
    <row r="1017" spans="1:5" s="7" customFormat="1" ht="15.75" outlineLevel="7">
      <c r="A1017" s="38" t="s">
        <v>901</v>
      </c>
      <c r="B1017" s="69" t="s">
        <v>173</v>
      </c>
      <c r="C1017" s="72" t="s">
        <v>1043</v>
      </c>
      <c r="D1017" s="76" t="s">
        <v>33</v>
      </c>
      <c r="E1017" s="142">
        <v>72.099999999999994</v>
      </c>
    </row>
    <row r="1018" spans="1:5" s="7" customFormat="1" ht="15.75" outlineLevel="7">
      <c r="A1018" s="64" t="s">
        <v>192</v>
      </c>
      <c r="B1018" s="66" t="s">
        <v>193</v>
      </c>
      <c r="C1018" s="86"/>
      <c r="D1018" s="87"/>
      <c r="E1018" s="141">
        <f>E1019</f>
        <v>22367.1</v>
      </c>
    </row>
    <row r="1019" spans="1:5" s="7" customFormat="1" ht="23.25" outlineLevel="7">
      <c r="A1019" s="101" t="s">
        <v>1090</v>
      </c>
      <c r="B1019" s="69" t="s">
        <v>193</v>
      </c>
      <c r="C1019" s="72" t="s">
        <v>828</v>
      </c>
      <c r="D1019" s="76"/>
      <c r="E1019" s="142">
        <f>E1020+E1229+E1236+E1238+E1228</f>
        <v>22367.1</v>
      </c>
    </row>
    <row r="1020" spans="1:5" s="7" customFormat="1" ht="15.75" outlineLevel="7">
      <c r="A1020" s="43" t="s">
        <v>918</v>
      </c>
      <c r="B1020" s="69" t="s">
        <v>193</v>
      </c>
      <c r="C1020" s="72" t="s">
        <v>830</v>
      </c>
      <c r="D1020" s="76"/>
      <c r="E1020" s="142">
        <f>E1223+E1227+E1226</f>
        <v>19252.8</v>
      </c>
    </row>
    <row r="1021" spans="1:5" s="7" customFormat="1" ht="15.75" hidden="1" outlineLevel="2">
      <c r="A1021" s="64" t="s">
        <v>192</v>
      </c>
      <c r="B1021" s="66" t="s">
        <v>193</v>
      </c>
      <c r="C1021" s="72" t="s">
        <v>819</v>
      </c>
      <c r="D1021" s="67" t="str">
        <f t="shared" ref="D1021:D1084" si="18">C1021</f>
        <v>04001 29999</v>
      </c>
      <c r="E1021" s="141" t="e">
        <f>#REF!</f>
        <v>#REF!</v>
      </c>
    </row>
    <row r="1022" spans="1:5" s="7" customFormat="1" ht="22.5" hidden="1" outlineLevel="3">
      <c r="A1022" s="64" t="s">
        <v>12</v>
      </c>
      <c r="B1022" s="66" t="s">
        <v>193</v>
      </c>
      <c r="C1022" s="72" t="s">
        <v>819</v>
      </c>
      <c r="D1022" s="67" t="str">
        <f t="shared" si="18"/>
        <v>04001 29999</v>
      </c>
      <c r="E1022" s="141" t="e">
        <f>#REF!</f>
        <v>#REF!</v>
      </c>
    </row>
    <row r="1023" spans="1:5" s="7" customFormat="1" ht="15.75" hidden="1" outlineLevel="5">
      <c r="A1023" s="64" t="s">
        <v>77</v>
      </c>
      <c r="B1023" s="66" t="s">
        <v>193</v>
      </c>
      <c r="C1023" s="72" t="s">
        <v>819</v>
      </c>
      <c r="D1023" s="67" t="str">
        <f t="shared" si="18"/>
        <v>04001 29999</v>
      </c>
      <c r="E1023" s="141" t="e">
        <f>#REF!</f>
        <v>#REF!</v>
      </c>
    </row>
    <row r="1024" spans="1:5" s="7" customFormat="1" ht="33.75" hidden="1" outlineLevel="6">
      <c r="A1024" s="64" t="s">
        <v>15</v>
      </c>
      <c r="B1024" s="66" t="s">
        <v>193</v>
      </c>
      <c r="C1024" s="72" t="s">
        <v>819</v>
      </c>
      <c r="D1024" s="67" t="str">
        <f t="shared" si="18"/>
        <v>04001 29999</v>
      </c>
      <c r="E1024" s="141" t="e">
        <f>#REF!</f>
        <v>#REF!</v>
      </c>
    </row>
    <row r="1025" spans="1:5" s="7" customFormat="1" ht="15.75" hidden="1" outlineLevel="7">
      <c r="A1025" s="64" t="s">
        <v>78</v>
      </c>
      <c r="B1025" s="69" t="s">
        <v>193</v>
      </c>
      <c r="C1025" s="72" t="s">
        <v>819</v>
      </c>
      <c r="D1025" s="67" t="str">
        <f t="shared" si="18"/>
        <v>04001 29999</v>
      </c>
      <c r="E1025" s="141" t="e">
        <f>#REF!</f>
        <v>#REF!</v>
      </c>
    </row>
    <row r="1026" spans="1:5" s="7" customFormat="1" ht="15.75" hidden="1" outlineLevel="7">
      <c r="A1026" s="38" t="s">
        <v>19</v>
      </c>
      <c r="B1026" s="69" t="s">
        <v>193</v>
      </c>
      <c r="C1026" s="72" t="s">
        <v>819</v>
      </c>
      <c r="D1026" s="67" t="str">
        <f t="shared" si="18"/>
        <v>04001 29999</v>
      </c>
      <c r="E1026" s="141" t="e">
        <f>#REF!</f>
        <v>#REF!</v>
      </c>
    </row>
    <row r="1027" spans="1:5" s="7" customFormat="1" ht="15.75" hidden="1" outlineLevel="5">
      <c r="A1027" s="38" t="s">
        <v>24</v>
      </c>
      <c r="B1027" s="66" t="s">
        <v>193</v>
      </c>
      <c r="C1027" s="72" t="s">
        <v>819</v>
      </c>
      <c r="D1027" s="67" t="str">
        <f t="shared" si="18"/>
        <v>04001 29999</v>
      </c>
      <c r="E1027" s="141" t="e">
        <f>#REF!</f>
        <v>#REF!</v>
      </c>
    </row>
    <row r="1028" spans="1:5" s="7" customFormat="1" ht="15.75" hidden="1" outlineLevel="6">
      <c r="A1028" s="64" t="s">
        <v>26</v>
      </c>
      <c r="B1028" s="66" t="s">
        <v>193</v>
      </c>
      <c r="C1028" s="72" t="s">
        <v>819</v>
      </c>
      <c r="D1028" s="67" t="str">
        <f t="shared" si="18"/>
        <v>04001 29999</v>
      </c>
      <c r="E1028" s="141" t="e">
        <f>#REF!</f>
        <v>#REF!</v>
      </c>
    </row>
    <row r="1029" spans="1:5" s="7" customFormat="1" ht="15.75" hidden="1" outlineLevel="7">
      <c r="A1029" s="64" t="s">
        <v>28</v>
      </c>
      <c r="B1029" s="69" t="s">
        <v>193</v>
      </c>
      <c r="C1029" s="72" t="s">
        <v>819</v>
      </c>
      <c r="D1029" s="67" t="str">
        <f t="shared" si="18"/>
        <v>04001 29999</v>
      </c>
      <c r="E1029" s="141" t="e">
        <f>#REF!</f>
        <v>#REF!</v>
      </c>
    </row>
    <row r="1030" spans="1:5" s="7" customFormat="1" ht="15.75" hidden="1" outlineLevel="2" collapsed="1">
      <c r="A1030" s="38" t="s">
        <v>32</v>
      </c>
      <c r="B1030" s="66" t="s">
        <v>193</v>
      </c>
      <c r="C1030" s="72" t="s">
        <v>819</v>
      </c>
      <c r="D1030" s="67" t="str">
        <f t="shared" si="18"/>
        <v>04001 29999</v>
      </c>
      <c r="E1030" s="141" t="e">
        <f>#REF!</f>
        <v>#REF!</v>
      </c>
    </row>
    <row r="1031" spans="1:5" s="7" customFormat="1" ht="15.75" hidden="1" outlineLevel="3">
      <c r="A1031" s="64" t="s">
        <v>194</v>
      </c>
      <c r="B1031" s="66" t="s">
        <v>193</v>
      </c>
      <c r="C1031" s="72" t="s">
        <v>819</v>
      </c>
      <c r="D1031" s="67" t="str">
        <f t="shared" si="18"/>
        <v>04001 29999</v>
      </c>
      <c r="E1031" s="141" t="e">
        <f>#REF!</f>
        <v>#REF!</v>
      </c>
    </row>
    <row r="1032" spans="1:5" s="7" customFormat="1" ht="15.75" hidden="1" outlineLevel="4">
      <c r="A1032" s="64" t="s">
        <v>195</v>
      </c>
      <c r="B1032" s="66" t="s">
        <v>193</v>
      </c>
      <c r="C1032" s="72" t="s">
        <v>819</v>
      </c>
      <c r="D1032" s="67" t="str">
        <f t="shared" si="18"/>
        <v>04001 29999</v>
      </c>
      <c r="E1032" s="141" t="e">
        <f>#REF!</f>
        <v>#REF!</v>
      </c>
    </row>
    <row r="1033" spans="1:5" s="7" customFormat="1" ht="22.5" hidden="1" outlineLevel="5">
      <c r="A1033" s="64" t="s">
        <v>196</v>
      </c>
      <c r="B1033" s="66" t="s">
        <v>193</v>
      </c>
      <c r="C1033" s="72" t="s">
        <v>819</v>
      </c>
      <c r="D1033" s="67" t="str">
        <f t="shared" si="18"/>
        <v>04001 29999</v>
      </c>
      <c r="E1033" s="141" t="e">
        <f>#REF!</f>
        <v>#REF!</v>
      </c>
    </row>
    <row r="1034" spans="1:5" s="7" customFormat="1" ht="15.75" hidden="1" outlineLevel="6">
      <c r="A1034" s="64" t="s">
        <v>45</v>
      </c>
      <c r="B1034" s="66" t="s">
        <v>193</v>
      </c>
      <c r="C1034" s="72" t="s">
        <v>819</v>
      </c>
      <c r="D1034" s="67" t="str">
        <f t="shared" si="18"/>
        <v>04001 29999</v>
      </c>
      <c r="E1034" s="141" t="e">
        <f>#REF!</f>
        <v>#REF!</v>
      </c>
    </row>
    <row r="1035" spans="1:5" s="7" customFormat="1" ht="22.5" hidden="1" outlineLevel="7">
      <c r="A1035" s="64" t="s">
        <v>149</v>
      </c>
      <c r="B1035" s="69" t="s">
        <v>193</v>
      </c>
      <c r="C1035" s="72" t="s">
        <v>819</v>
      </c>
      <c r="D1035" s="67" t="str">
        <f t="shared" si="18"/>
        <v>04001 29999</v>
      </c>
      <c r="E1035" s="141" t="e">
        <f>#REF!</f>
        <v>#REF!</v>
      </c>
    </row>
    <row r="1036" spans="1:5" s="7" customFormat="1" ht="22.5" hidden="1" outlineLevel="2" collapsed="1">
      <c r="A1036" s="38" t="s">
        <v>149</v>
      </c>
      <c r="B1036" s="66" t="s">
        <v>193</v>
      </c>
      <c r="C1036" s="72" t="s">
        <v>819</v>
      </c>
      <c r="D1036" s="67" t="str">
        <f t="shared" si="18"/>
        <v>04001 29999</v>
      </c>
      <c r="E1036" s="141" t="e">
        <f>#REF!</f>
        <v>#REF!</v>
      </c>
    </row>
    <row r="1037" spans="1:5" s="7" customFormat="1" ht="15.75" hidden="1" outlineLevel="3">
      <c r="A1037" s="64" t="s">
        <v>197</v>
      </c>
      <c r="B1037" s="66" t="s">
        <v>193</v>
      </c>
      <c r="C1037" s="72" t="s">
        <v>819</v>
      </c>
      <c r="D1037" s="67" t="str">
        <f t="shared" si="18"/>
        <v>04001 29999</v>
      </c>
      <c r="E1037" s="141" t="e">
        <f>#REF!</f>
        <v>#REF!</v>
      </c>
    </row>
    <row r="1038" spans="1:5" s="7" customFormat="1" ht="15.75" hidden="1" outlineLevel="4">
      <c r="A1038" s="64" t="s">
        <v>198</v>
      </c>
      <c r="B1038" s="66" t="s">
        <v>193</v>
      </c>
      <c r="C1038" s="72" t="s">
        <v>819</v>
      </c>
      <c r="D1038" s="67" t="str">
        <f t="shared" si="18"/>
        <v>04001 29999</v>
      </c>
      <c r="E1038" s="141" t="e">
        <f>#REF!</f>
        <v>#REF!</v>
      </c>
    </row>
    <row r="1039" spans="1:5" s="7" customFormat="1" ht="22.5" hidden="1" outlineLevel="5">
      <c r="A1039" s="64" t="s">
        <v>199</v>
      </c>
      <c r="B1039" s="66" t="s">
        <v>193</v>
      </c>
      <c r="C1039" s="72" t="s">
        <v>819</v>
      </c>
      <c r="D1039" s="67" t="str">
        <f t="shared" si="18"/>
        <v>04001 29999</v>
      </c>
      <c r="E1039" s="141" t="e">
        <f>#REF!</f>
        <v>#REF!</v>
      </c>
    </row>
    <row r="1040" spans="1:5" s="7" customFormat="1" ht="15.75" hidden="1" outlineLevel="6">
      <c r="A1040" s="64" t="s">
        <v>45</v>
      </c>
      <c r="B1040" s="66" t="s">
        <v>193</v>
      </c>
      <c r="C1040" s="72" t="s">
        <v>819</v>
      </c>
      <c r="D1040" s="67" t="str">
        <f t="shared" si="18"/>
        <v>04001 29999</v>
      </c>
      <c r="E1040" s="141" t="e">
        <f>#REF!</f>
        <v>#REF!</v>
      </c>
    </row>
    <row r="1041" spans="1:5" s="7" customFormat="1" ht="22.5" hidden="1" outlineLevel="7">
      <c r="A1041" s="64" t="s">
        <v>149</v>
      </c>
      <c r="B1041" s="69" t="s">
        <v>193</v>
      </c>
      <c r="C1041" s="72" t="s">
        <v>819</v>
      </c>
      <c r="D1041" s="67" t="str">
        <f t="shared" si="18"/>
        <v>04001 29999</v>
      </c>
      <c r="E1041" s="141" t="e">
        <f>#REF!</f>
        <v>#REF!</v>
      </c>
    </row>
    <row r="1042" spans="1:5" s="7" customFormat="1" ht="22.5" hidden="1" outlineLevel="2">
      <c r="A1042" s="38" t="s">
        <v>149</v>
      </c>
      <c r="B1042" s="66" t="s">
        <v>193</v>
      </c>
      <c r="C1042" s="72" t="s">
        <v>819</v>
      </c>
      <c r="D1042" s="67" t="str">
        <f t="shared" si="18"/>
        <v>04001 29999</v>
      </c>
      <c r="E1042" s="141" t="e">
        <f>#REF!</f>
        <v>#REF!</v>
      </c>
    </row>
    <row r="1043" spans="1:5" s="7" customFormat="1" ht="15.75" hidden="1" outlineLevel="3">
      <c r="A1043" s="64" t="s">
        <v>200</v>
      </c>
      <c r="B1043" s="66" t="s">
        <v>193</v>
      </c>
      <c r="C1043" s="72" t="s">
        <v>819</v>
      </c>
      <c r="D1043" s="67" t="str">
        <f t="shared" si="18"/>
        <v>04001 29999</v>
      </c>
      <c r="E1043" s="141" t="e">
        <f>#REF!</f>
        <v>#REF!</v>
      </c>
    </row>
    <row r="1044" spans="1:5" s="7" customFormat="1" ht="15.75" hidden="1" outlineLevel="4">
      <c r="A1044" s="64" t="s">
        <v>201</v>
      </c>
      <c r="B1044" s="66" t="s">
        <v>193</v>
      </c>
      <c r="C1044" s="72" t="s">
        <v>819</v>
      </c>
      <c r="D1044" s="67" t="str">
        <f t="shared" si="18"/>
        <v>04001 29999</v>
      </c>
      <c r="E1044" s="141" t="e">
        <f>#REF!</f>
        <v>#REF!</v>
      </c>
    </row>
    <row r="1045" spans="1:5" s="7" customFormat="1" ht="22.5" hidden="1" outlineLevel="5">
      <c r="A1045" s="64" t="s">
        <v>199</v>
      </c>
      <c r="B1045" s="66" t="s">
        <v>193</v>
      </c>
      <c r="C1045" s="72" t="s">
        <v>819</v>
      </c>
      <c r="D1045" s="67" t="str">
        <f t="shared" si="18"/>
        <v>04001 29999</v>
      </c>
      <c r="E1045" s="141" t="e">
        <f>#REF!</f>
        <v>#REF!</v>
      </c>
    </row>
    <row r="1046" spans="1:5" s="7" customFormat="1" ht="15.75" hidden="1" outlineLevel="6">
      <c r="A1046" s="64" t="s">
        <v>45</v>
      </c>
      <c r="B1046" s="66" t="s">
        <v>193</v>
      </c>
      <c r="C1046" s="72" t="s">
        <v>819</v>
      </c>
      <c r="D1046" s="67" t="str">
        <f t="shared" si="18"/>
        <v>04001 29999</v>
      </c>
      <c r="E1046" s="141" t="e">
        <f>#REF!</f>
        <v>#REF!</v>
      </c>
    </row>
    <row r="1047" spans="1:5" s="7" customFormat="1" ht="22.5" hidden="1" outlineLevel="7">
      <c r="A1047" s="64" t="s">
        <v>149</v>
      </c>
      <c r="B1047" s="69" t="s">
        <v>193</v>
      </c>
      <c r="C1047" s="72" t="s">
        <v>819</v>
      </c>
      <c r="D1047" s="67" t="str">
        <f t="shared" si="18"/>
        <v>04001 29999</v>
      </c>
      <c r="E1047" s="141" t="e">
        <f>#REF!</f>
        <v>#REF!</v>
      </c>
    </row>
    <row r="1048" spans="1:5" s="7" customFormat="1" ht="22.5" hidden="1" outlineLevel="3">
      <c r="A1048" s="38" t="s">
        <v>149</v>
      </c>
      <c r="B1048" s="66" t="s">
        <v>193</v>
      </c>
      <c r="C1048" s="72" t="s">
        <v>819</v>
      </c>
      <c r="D1048" s="67" t="str">
        <f t="shared" si="18"/>
        <v>04001 29999</v>
      </c>
      <c r="E1048" s="141" t="e">
        <f>#REF!</f>
        <v>#REF!</v>
      </c>
    </row>
    <row r="1049" spans="1:5" s="7" customFormat="1" ht="15.75" hidden="1" outlineLevel="4">
      <c r="A1049" s="64"/>
      <c r="B1049" s="66" t="s">
        <v>193</v>
      </c>
      <c r="C1049" s="72" t="s">
        <v>819</v>
      </c>
      <c r="D1049" s="67" t="str">
        <f t="shared" si="18"/>
        <v>04001 29999</v>
      </c>
      <c r="E1049" s="141" t="e">
        <f>#REF!</f>
        <v>#REF!</v>
      </c>
    </row>
    <row r="1050" spans="1:5" s="7" customFormat="1" ht="22.5" hidden="1" outlineLevel="5">
      <c r="A1050" s="64" t="s">
        <v>202</v>
      </c>
      <c r="B1050" s="66" t="s">
        <v>193</v>
      </c>
      <c r="C1050" s="72" t="s">
        <v>819</v>
      </c>
      <c r="D1050" s="67" t="str">
        <f t="shared" si="18"/>
        <v>04001 29999</v>
      </c>
      <c r="E1050" s="141" t="e">
        <f>#REF!</f>
        <v>#REF!</v>
      </c>
    </row>
    <row r="1051" spans="1:5" s="7" customFormat="1" ht="15.75" hidden="1" outlineLevel="6">
      <c r="A1051" s="64" t="s">
        <v>45</v>
      </c>
      <c r="B1051" s="66" t="s">
        <v>193</v>
      </c>
      <c r="C1051" s="72" t="s">
        <v>819</v>
      </c>
      <c r="D1051" s="67" t="str">
        <f t="shared" si="18"/>
        <v>04001 29999</v>
      </c>
      <c r="E1051" s="141" t="e">
        <f>#REF!</f>
        <v>#REF!</v>
      </c>
    </row>
    <row r="1052" spans="1:5" s="7" customFormat="1" ht="22.5" hidden="1" outlineLevel="7">
      <c r="A1052" s="64" t="s">
        <v>149</v>
      </c>
      <c r="B1052" s="69" t="s">
        <v>193</v>
      </c>
      <c r="C1052" s="72" t="s">
        <v>819</v>
      </c>
      <c r="D1052" s="67" t="str">
        <f t="shared" si="18"/>
        <v>04001 29999</v>
      </c>
      <c r="E1052" s="141" t="e">
        <f>#REF!</f>
        <v>#REF!</v>
      </c>
    </row>
    <row r="1053" spans="1:5" s="7" customFormat="1" ht="22.5" hidden="1" outlineLevel="4">
      <c r="A1053" s="38" t="s">
        <v>149</v>
      </c>
      <c r="B1053" s="66" t="s">
        <v>193</v>
      </c>
      <c r="C1053" s="72" t="s">
        <v>819</v>
      </c>
      <c r="D1053" s="67" t="str">
        <f t="shared" si="18"/>
        <v>04001 29999</v>
      </c>
      <c r="E1053" s="141" t="e">
        <f>#REF!</f>
        <v>#REF!</v>
      </c>
    </row>
    <row r="1054" spans="1:5" s="7" customFormat="1" ht="22.5" hidden="1" outlineLevel="5">
      <c r="A1054" s="64" t="s">
        <v>203</v>
      </c>
      <c r="B1054" s="66" t="s">
        <v>193</v>
      </c>
      <c r="C1054" s="72" t="s">
        <v>819</v>
      </c>
      <c r="D1054" s="67" t="str">
        <f t="shared" si="18"/>
        <v>04001 29999</v>
      </c>
      <c r="E1054" s="141" t="e">
        <f>#REF!</f>
        <v>#REF!</v>
      </c>
    </row>
    <row r="1055" spans="1:5" s="7" customFormat="1" ht="15.75" hidden="1" outlineLevel="6">
      <c r="A1055" s="64" t="s">
        <v>45</v>
      </c>
      <c r="B1055" s="66" t="s">
        <v>193</v>
      </c>
      <c r="C1055" s="72" t="s">
        <v>819</v>
      </c>
      <c r="D1055" s="67" t="str">
        <f t="shared" si="18"/>
        <v>04001 29999</v>
      </c>
      <c r="E1055" s="141" t="e">
        <f>#REF!</f>
        <v>#REF!</v>
      </c>
    </row>
    <row r="1056" spans="1:5" s="7" customFormat="1" ht="22.5" hidden="1" outlineLevel="7">
      <c r="A1056" s="64" t="s">
        <v>149</v>
      </c>
      <c r="B1056" s="69" t="s">
        <v>193</v>
      </c>
      <c r="C1056" s="72" t="s">
        <v>819</v>
      </c>
      <c r="D1056" s="67" t="str">
        <f t="shared" si="18"/>
        <v>04001 29999</v>
      </c>
      <c r="E1056" s="141" t="e">
        <f>#REF!</f>
        <v>#REF!</v>
      </c>
    </row>
    <row r="1057" spans="1:5" s="7" customFormat="1" ht="22.5" hidden="1" outlineLevel="2">
      <c r="A1057" s="38" t="s">
        <v>149</v>
      </c>
      <c r="B1057" s="66" t="s">
        <v>193</v>
      </c>
      <c r="C1057" s="72" t="s">
        <v>819</v>
      </c>
      <c r="D1057" s="67" t="str">
        <f t="shared" si="18"/>
        <v>04001 29999</v>
      </c>
      <c r="E1057" s="141" t="e">
        <f>#REF!</f>
        <v>#REF!</v>
      </c>
    </row>
    <row r="1058" spans="1:5" s="7" customFormat="1" ht="15.75" hidden="1" outlineLevel="3">
      <c r="A1058" s="64" t="s">
        <v>204</v>
      </c>
      <c r="B1058" s="66" t="s">
        <v>193</v>
      </c>
      <c r="C1058" s="72" t="s">
        <v>819</v>
      </c>
      <c r="D1058" s="67" t="str">
        <f t="shared" si="18"/>
        <v>04001 29999</v>
      </c>
      <c r="E1058" s="141" t="e">
        <f>#REF!</f>
        <v>#REF!</v>
      </c>
    </row>
    <row r="1059" spans="1:5" s="7" customFormat="1" ht="15.75" hidden="1" outlineLevel="4">
      <c r="A1059" s="64" t="s">
        <v>205</v>
      </c>
      <c r="B1059" s="66" t="s">
        <v>193</v>
      </c>
      <c r="C1059" s="72" t="s">
        <v>819</v>
      </c>
      <c r="D1059" s="67" t="str">
        <f t="shared" si="18"/>
        <v>04001 29999</v>
      </c>
      <c r="E1059" s="141" t="e">
        <f>#REF!</f>
        <v>#REF!</v>
      </c>
    </row>
    <row r="1060" spans="1:5" s="7" customFormat="1" ht="33.75" hidden="1" outlineLevel="5">
      <c r="A1060" s="64" t="s">
        <v>206</v>
      </c>
      <c r="B1060" s="66" t="s">
        <v>193</v>
      </c>
      <c r="C1060" s="72" t="s">
        <v>819</v>
      </c>
      <c r="D1060" s="67" t="str">
        <f t="shared" si="18"/>
        <v>04001 29999</v>
      </c>
      <c r="E1060" s="141" t="e">
        <f>#REF!</f>
        <v>#REF!</v>
      </c>
    </row>
    <row r="1061" spans="1:5" s="7" customFormat="1" ht="22.5" hidden="1" outlineLevel="6">
      <c r="A1061" s="64" t="s">
        <v>103</v>
      </c>
      <c r="B1061" s="66" t="s">
        <v>193</v>
      </c>
      <c r="C1061" s="72" t="s">
        <v>819</v>
      </c>
      <c r="D1061" s="67" t="str">
        <f t="shared" si="18"/>
        <v>04001 29999</v>
      </c>
      <c r="E1061" s="141" t="e">
        <f>#REF!</f>
        <v>#REF!</v>
      </c>
    </row>
    <row r="1062" spans="1:5" s="7" customFormat="1" ht="22.5" hidden="1" outlineLevel="7">
      <c r="A1062" s="64" t="s">
        <v>111</v>
      </c>
      <c r="B1062" s="69" t="s">
        <v>193</v>
      </c>
      <c r="C1062" s="72" t="s">
        <v>819</v>
      </c>
      <c r="D1062" s="67" t="str">
        <f t="shared" si="18"/>
        <v>04001 29999</v>
      </c>
      <c r="E1062" s="141" t="e">
        <f>#REF!</f>
        <v>#REF!</v>
      </c>
    </row>
    <row r="1063" spans="1:5" s="7" customFormat="1" ht="15.75" hidden="1" outlineLevel="5">
      <c r="A1063" s="38" t="s">
        <v>111</v>
      </c>
      <c r="B1063" s="66" t="s">
        <v>193</v>
      </c>
      <c r="C1063" s="72" t="s">
        <v>819</v>
      </c>
      <c r="D1063" s="67" t="str">
        <f t="shared" si="18"/>
        <v>04001 29999</v>
      </c>
      <c r="E1063" s="141" t="e">
        <f>#REF!</f>
        <v>#REF!</v>
      </c>
    </row>
    <row r="1064" spans="1:5" s="7" customFormat="1" ht="15.75" hidden="1" outlineLevel="6">
      <c r="A1064" s="64" t="s">
        <v>45</v>
      </c>
      <c r="B1064" s="66" t="s">
        <v>193</v>
      </c>
      <c r="C1064" s="72" t="s">
        <v>819</v>
      </c>
      <c r="D1064" s="67" t="str">
        <f t="shared" si="18"/>
        <v>04001 29999</v>
      </c>
      <c r="E1064" s="141" t="e">
        <f>#REF!</f>
        <v>#REF!</v>
      </c>
    </row>
    <row r="1065" spans="1:5" s="7" customFormat="1" ht="22.5" hidden="1" outlineLevel="7">
      <c r="A1065" s="64" t="s">
        <v>149</v>
      </c>
      <c r="B1065" s="69" t="s">
        <v>193</v>
      </c>
      <c r="C1065" s="72" t="s">
        <v>819</v>
      </c>
      <c r="D1065" s="67" t="str">
        <f t="shared" si="18"/>
        <v>04001 29999</v>
      </c>
      <c r="E1065" s="141" t="e">
        <f>#REF!</f>
        <v>#REF!</v>
      </c>
    </row>
    <row r="1066" spans="1:5" s="7" customFormat="1" ht="22.5" hidden="1" outlineLevel="2">
      <c r="A1066" s="38" t="s">
        <v>149</v>
      </c>
      <c r="B1066" s="66" t="s">
        <v>193</v>
      </c>
      <c r="C1066" s="72" t="s">
        <v>819</v>
      </c>
      <c r="D1066" s="67" t="str">
        <f t="shared" si="18"/>
        <v>04001 29999</v>
      </c>
      <c r="E1066" s="141" t="e">
        <f>#REF!</f>
        <v>#REF!</v>
      </c>
    </row>
    <row r="1067" spans="1:5" s="7" customFormat="1" ht="15.75" hidden="1" outlineLevel="3">
      <c r="A1067" s="64" t="s">
        <v>116</v>
      </c>
      <c r="B1067" s="66" t="s">
        <v>193</v>
      </c>
      <c r="C1067" s="72" t="s">
        <v>819</v>
      </c>
      <c r="D1067" s="67" t="str">
        <f t="shared" si="18"/>
        <v>04001 29999</v>
      </c>
      <c r="E1067" s="141" t="e">
        <f>#REF!</f>
        <v>#REF!</v>
      </c>
    </row>
    <row r="1068" spans="1:5" s="7" customFormat="1" ht="22.5" hidden="1" outlineLevel="5">
      <c r="A1068" s="64" t="s">
        <v>207</v>
      </c>
      <c r="B1068" s="66" t="s">
        <v>193</v>
      </c>
      <c r="C1068" s="72" t="s">
        <v>819</v>
      </c>
      <c r="D1068" s="67" t="str">
        <f t="shared" si="18"/>
        <v>04001 29999</v>
      </c>
      <c r="E1068" s="141" t="e">
        <f>#REF!</f>
        <v>#REF!</v>
      </c>
    </row>
    <row r="1069" spans="1:5" s="7" customFormat="1" ht="15.75" hidden="1" outlineLevel="6">
      <c r="A1069" s="64" t="s">
        <v>26</v>
      </c>
      <c r="B1069" s="66" t="s">
        <v>193</v>
      </c>
      <c r="C1069" s="72" t="s">
        <v>819</v>
      </c>
      <c r="D1069" s="67" t="str">
        <f t="shared" si="18"/>
        <v>04001 29999</v>
      </c>
      <c r="E1069" s="141" t="e">
        <f>#REF!</f>
        <v>#REF!</v>
      </c>
    </row>
    <row r="1070" spans="1:5" s="7" customFormat="1" ht="15.75" hidden="1" outlineLevel="7">
      <c r="A1070" s="64" t="s">
        <v>28</v>
      </c>
      <c r="B1070" s="69" t="s">
        <v>193</v>
      </c>
      <c r="C1070" s="72" t="s">
        <v>819</v>
      </c>
      <c r="D1070" s="67" t="str">
        <f t="shared" si="18"/>
        <v>04001 29999</v>
      </c>
      <c r="E1070" s="141" t="e">
        <f>#REF!</f>
        <v>#REF!</v>
      </c>
    </row>
    <row r="1071" spans="1:5" s="7" customFormat="1" ht="15.75" hidden="1" outlineLevel="5">
      <c r="A1071" s="38" t="s">
        <v>32</v>
      </c>
      <c r="B1071" s="66" t="s">
        <v>193</v>
      </c>
      <c r="C1071" s="72" t="s">
        <v>819</v>
      </c>
      <c r="D1071" s="67" t="str">
        <f t="shared" si="18"/>
        <v>04001 29999</v>
      </c>
      <c r="E1071" s="141" t="e">
        <f>#REF!</f>
        <v>#REF!</v>
      </c>
    </row>
    <row r="1072" spans="1:5" s="7" customFormat="1" ht="15.75" hidden="1" outlineLevel="6">
      <c r="A1072" s="64" t="s">
        <v>182</v>
      </c>
      <c r="B1072" s="66" t="s">
        <v>193</v>
      </c>
      <c r="C1072" s="72" t="s">
        <v>819</v>
      </c>
      <c r="D1072" s="67" t="str">
        <f t="shared" si="18"/>
        <v>04001 29999</v>
      </c>
      <c r="E1072" s="141" t="e">
        <f>#REF!</f>
        <v>#REF!</v>
      </c>
    </row>
    <row r="1073" spans="1:5" s="7" customFormat="1" ht="15.75" hidden="1" outlineLevel="7">
      <c r="A1073" s="64" t="s">
        <v>208</v>
      </c>
      <c r="B1073" s="69" t="s">
        <v>193</v>
      </c>
      <c r="C1073" s="72" t="s">
        <v>819</v>
      </c>
      <c r="D1073" s="67" t="str">
        <f t="shared" si="18"/>
        <v>04001 29999</v>
      </c>
      <c r="E1073" s="141" t="e">
        <f>#REF!</f>
        <v>#REF!</v>
      </c>
    </row>
    <row r="1074" spans="1:5" s="7" customFormat="1" ht="15.75" hidden="1" outlineLevel="5">
      <c r="A1074" s="38" t="s">
        <v>208</v>
      </c>
      <c r="B1074" s="66" t="s">
        <v>193</v>
      </c>
      <c r="C1074" s="72" t="s">
        <v>819</v>
      </c>
      <c r="D1074" s="67" t="str">
        <f t="shared" si="18"/>
        <v>04001 29999</v>
      </c>
      <c r="E1074" s="141" t="e">
        <f>#REF!</f>
        <v>#REF!</v>
      </c>
    </row>
    <row r="1075" spans="1:5" s="7" customFormat="1" ht="15.75" hidden="1" outlineLevel="6">
      <c r="A1075" s="64" t="s">
        <v>45</v>
      </c>
      <c r="B1075" s="66" t="s">
        <v>193</v>
      </c>
      <c r="C1075" s="72" t="s">
        <v>819</v>
      </c>
      <c r="D1075" s="67" t="str">
        <f t="shared" si="18"/>
        <v>04001 29999</v>
      </c>
      <c r="E1075" s="141" t="e">
        <f>#REF!</f>
        <v>#REF!</v>
      </c>
    </row>
    <row r="1076" spans="1:5" s="7" customFormat="1" ht="22.5" hidden="1" outlineLevel="7">
      <c r="A1076" s="64" t="s">
        <v>149</v>
      </c>
      <c r="B1076" s="69" t="s">
        <v>193</v>
      </c>
      <c r="C1076" s="72" t="s">
        <v>819</v>
      </c>
      <c r="D1076" s="67" t="str">
        <f t="shared" si="18"/>
        <v>04001 29999</v>
      </c>
      <c r="E1076" s="141" t="e">
        <f>#REF!</f>
        <v>#REF!</v>
      </c>
    </row>
    <row r="1077" spans="1:5" s="7" customFormat="1" ht="22.5" hidden="1" outlineLevel="1">
      <c r="A1077" s="38" t="s">
        <v>149</v>
      </c>
      <c r="B1077" s="66" t="s">
        <v>210</v>
      </c>
      <c r="C1077" s="72" t="s">
        <v>819</v>
      </c>
      <c r="D1077" s="67" t="str">
        <f t="shared" si="18"/>
        <v>04001 29999</v>
      </c>
      <c r="E1077" s="141" t="e">
        <f>#REF!</f>
        <v>#REF!</v>
      </c>
    </row>
    <row r="1078" spans="1:5" s="7" customFormat="1" ht="15.75" hidden="1" outlineLevel="2">
      <c r="A1078" s="64" t="s">
        <v>209</v>
      </c>
      <c r="B1078" s="66" t="s">
        <v>210</v>
      </c>
      <c r="C1078" s="72" t="s">
        <v>819</v>
      </c>
      <c r="D1078" s="67" t="str">
        <f t="shared" si="18"/>
        <v>04001 29999</v>
      </c>
      <c r="E1078" s="141" t="e">
        <f>#REF!</f>
        <v>#REF!</v>
      </c>
    </row>
    <row r="1079" spans="1:5" s="7" customFormat="1" ht="15.75" hidden="1" outlineLevel="3">
      <c r="A1079" s="64" t="s">
        <v>211</v>
      </c>
      <c r="B1079" s="66" t="s">
        <v>210</v>
      </c>
      <c r="C1079" s="72" t="s">
        <v>819</v>
      </c>
      <c r="D1079" s="67" t="str">
        <f t="shared" si="18"/>
        <v>04001 29999</v>
      </c>
      <c r="E1079" s="141" t="e">
        <f>#REF!</f>
        <v>#REF!</v>
      </c>
    </row>
    <row r="1080" spans="1:5" s="7" customFormat="1" ht="15.75" hidden="1" outlineLevel="5">
      <c r="A1080" s="64" t="s">
        <v>212</v>
      </c>
      <c r="B1080" s="66" t="s">
        <v>210</v>
      </c>
      <c r="C1080" s="72" t="s">
        <v>819</v>
      </c>
      <c r="D1080" s="67" t="str">
        <f t="shared" si="18"/>
        <v>04001 29999</v>
      </c>
      <c r="E1080" s="141" t="e">
        <f>#REF!</f>
        <v>#REF!</v>
      </c>
    </row>
    <row r="1081" spans="1:5" s="7" customFormat="1" ht="33.75" hidden="1" outlineLevel="6">
      <c r="A1081" s="64" t="s">
        <v>15</v>
      </c>
      <c r="B1081" s="66" t="s">
        <v>210</v>
      </c>
      <c r="C1081" s="72" t="s">
        <v>819</v>
      </c>
      <c r="D1081" s="67" t="str">
        <f t="shared" si="18"/>
        <v>04001 29999</v>
      </c>
      <c r="E1081" s="141" t="e">
        <f>#REF!</f>
        <v>#REF!</v>
      </c>
    </row>
    <row r="1082" spans="1:5" s="7" customFormat="1" ht="15.75" hidden="1" outlineLevel="7">
      <c r="A1082" s="64" t="s">
        <v>78</v>
      </c>
      <c r="B1082" s="69" t="s">
        <v>210</v>
      </c>
      <c r="C1082" s="72" t="s">
        <v>819</v>
      </c>
      <c r="D1082" s="67" t="str">
        <f t="shared" si="18"/>
        <v>04001 29999</v>
      </c>
      <c r="E1082" s="141" t="e">
        <f>#REF!</f>
        <v>#REF!</v>
      </c>
    </row>
    <row r="1083" spans="1:5" s="7" customFormat="1" ht="15.75" hidden="1" outlineLevel="7">
      <c r="A1083" s="38" t="s">
        <v>19</v>
      </c>
      <c r="B1083" s="69" t="s">
        <v>210</v>
      </c>
      <c r="C1083" s="72" t="s">
        <v>819</v>
      </c>
      <c r="D1083" s="67" t="str">
        <f t="shared" si="18"/>
        <v>04001 29999</v>
      </c>
      <c r="E1083" s="141" t="e">
        <f>#REF!</f>
        <v>#REF!</v>
      </c>
    </row>
    <row r="1084" spans="1:5" s="7" customFormat="1" ht="15.75" hidden="1" outlineLevel="5">
      <c r="A1084" s="38" t="s">
        <v>24</v>
      </c>
      <c r="B1084" s="66" t="s">
        <v>210</v>
      </c>
      <c r="C1084" s="72" t="s">
        <v>819</v>
      </c>
      <c r="D1084" s="67" t="str">
        <f t="shared" si="18"/>
        <v>04001 29999</v>
      </c>
      <c r="E1084" s="141" t="e">
        <f>#REF!</f>
        <v>#REF!</v>
      </c>
    </row>
    <row r="1085" spans="1:5" s="7" customFormat="1" ht="15.75" hidden="1" outlineLevel="6">
      <c r="A1085" s="64" t="s">
        <v>26</v>
      </c>
      <c r="B1085" s="66" t="s">
        <v>210</v>
      </c>
      <c r="C1085" s="72" t="s">
        <v>819</v>
      </c>
      <c r="D1085" s="67" t="str">
        <f t="shared" ref="D1085:D1148" si="19">C1085</f>
        <v>04001 29999</v>
      </c>
      <c r="E1085" s="141" t="e">
        <f>#REF!</f>
        <v>#REF!</v>
      </c>
    </row>
    <row r="1086" spans="1:5" s="7" customFormat="1" ht="15.75" hidden="1" outlineLevel="7">
      <c r="A1086" s="64" t="s">
        <v>28</v>
      </c>
      <c r="B1086" s="69" t="s">
        <v>210</v>
      </c>
      <c r="C1086" s="72" t="s">
        <v>819</v>
      </c>
      <c r="D1086" s="67" t="str">
        <f t="shared" si="19"/>
        <v>04001 29999</v>
      </c>
      <c r="E1086" s="141" t="e">
        <f>#REF!</f>
        <v>#REF!</v>
      </c>
    </row>
    <row r="1087" spans="1:5" s="7" customFormat="1" ht="15.75" hidden="1" outlineLevel="7">
      <c r="A1087" s="38" t="s">
        <v>30</v>
      </c>
      <c r="B1087" s="69" t="s">
        <v>210</v>
      </c>
      <c r="C1087" s="72" t="s">
        <v>819</v>
      </c>
      <c r="D1087" s="67" t="str">
        <f t="shared" si="19"/>
        <v>04001 29999</v>
      </c>
      <c r="E1087" s="141" t="e">
        <f>#REF!</f>
        <v>#REF!</v>
      </c>
    </row>
    <row r="1088" spans="1:5" s="7" customFormat="1" ht="15.75" hidden="1" outlineLevel="5">
      <c r="A1088" s="38" t="s">
        <v>32</v>
      </c>
      <c r="B1088" s="66" t="s">
        <v>210</v>
      </c>
      <c r="C1088" s="72" t="s">
        <v>819</v>
      </c>
      <c r="D1088" s="67" t="str">
        <f t="shared" si="19"/>
        <v>04001 29999</v>
      </c>
      <c r="E1088" s="141" t="e">
        <f>#REF!</f>
        <v>#REF!</v>
      </c>
    </row>
    <row r="1089" spans="1:5" s="7" customFormat="1" ht="15.75" hidden="1" outlineLevel="6">
      <c r="A1089" s="64" t="s">
        <v>45</v>
      </c>
      <c r="B1089" s="66" t="s">
        <v>210</v>
      </c>
      <c r="C1089" s="72" t="s">
        <v>819</v>
      </c>
      <c r="D1089" s="67" t="str">
        <f t="shared" si="19"/>
        <v>04001 29999</v>
      </c>
      <c r="E1089" s="141" t="e">
        <f>#REF!</f>
        <v>#REF!</v>
      </c>
    </row>
    <row r="1090" spans="1:5" s="7" customFormat="1" ht="15.75" hidden="1" outlineLevel="7">
      <c r="A1090" s="64" t="s">
        <v>47</v>
      </c>
      <c r="B1090" s="69" t="s">
        <v>210</v>
      </c>
      <c r="C1090" s="72" t="s">
        <v>819</v>
      </c>
      <c r="D1090" s="67" t="str">
        <f t="shared" si="19"/>
        <v>04001 29999</v>
      </c>
      <c r="E1090" s="141" t="e">
        <f>#REF!</f>
        <v>#REF!</v>
      </c>
    </row>
    <row r="1091" spans="1:5" s="7" customFormat="1" ht="15.75" hidden="1" outlineLevel="2">
      <c r="A1091" s="38" t="s">
        <v>49</v>
      </c>
      <c r="B1091" s="66" t="s">
        <v>210</v>
      </c>
      <c r="C1091" s="72" t="s">
        <v>819</v>
      </c>
      <c r="D1091" s="67" t="str">
        <f t="shared" si="19"/>
        <v>04001 29999</v>
      </c>
      <c r="E1091" s="141" t="e">
        <f>#REF!</f>
        <v>#REF!</v>
      </c>
    </row>
    <row r="1092" spans="1:5" s="7" customFormat="1" ht="15.75" hidden="1" outlineLevel="3">
      <c r="A1092" s="64" t="s">
        <v>116</v>
      </c>
      <c r="B1092" s="66" t="s">
        <v>210</v>
      </c>
      <c r="C1092" s="72" t="s">
        <v>819</v>
      </c>
      <c r="D1092" s="67" t="str">
        <f t="shared" si="19"/>
        <v>04001 29999</v>
      </c>
      <c r="E1092" s="141" t="e">
        <f>#REF!</f>
        <v>#REF!</v>
      </c>
    </row>
    <row r="1093" spans="1:5" s="7" customFormat="1" ht="33.75" hidden="1" outlineLevel="5">
      <c r="A1093" s="64" t="s">
        <v>213</v>
      </c>
      <c r="B1093" s="66" t="s">
        <v>210</v>
      </c>
      <c r="C1093" s="72" t="s">
        <v>819</v>
      </c>
      <c r="D1093" s="67" t="str">
        <f t="shared" si="19"/>
        <v>04001 29999</v>
      </c>
      <c r="E1093" s="141" t="e">
        <f>#REF!</f>
        <v>#REF!</v>
      </c>
    </row>
    <row r="1094" spans="1:5" s="7" customFormat="1" ht="15.75" hidden="1" outlineLevel="6">
      <c r="A1094" s="64" t="s">
        <v>26</v>
      </c>
      <c r="B1094" s="66" t="s">
        <v>210</v>
      </c>
      <c r="C1094" s="72" t="s">
        <v>819</v>
      </c>
      <c r="D1094" s="67" t="str">
        <f t="shared" si="19"/>
        <v>04001 29999</v>
      </c>
      <c r="E1094" s="141" t="e">
        <f>#REF!</f>
        <v>#REF!</v>
      </c>
    </row>
    <row r="1095" spans="1:5" s="7" customFormat="1" ht="15.75" hidden="1" outlineLevel="7">
      <c r="A1095" s="64" t="s">
        <v>28</v>
      </c>
      <c r="B1095" s="69" t="s">
        <v>210</v>
      </c>
      <c r="C1095" s="72" t="s">
        <v>819</v>
      </c>
      <c r="D1095" s="67" t="str">
        <f t="shared" si="19"/>
        <v>04001 29999</v>
      </c>
      <c r="E1095" s="141" t="e">
        <f>#REF!</f>
        <v>#REF!</v>
      </c>
    </row>
    <row r="1096" spans="1:5" s="7" customFormat="1" ht="15.75" hidden="1" outlineLevel="5">
      <c r="A1096" s="38" t="s">
        <v>32</v>
      </c>
      <c r="B1096" s="66" t="s">
        <v>210</v>
      </c>
      <c r="C1096" s="72" t="s">
        <v>819</v>
      </c>
      <c r="D1096" s="67" t="str">
        <f t="shared" si="19"/>
        <v>04001 29999</v>
      </c>
      <c r="E1096" s="141" t="e">
        <f>#REF!</f>
        <v>#REF!</v>
      </c>
    </row>
    <row r="1097" spans="1:5" s="7" customFormat="1" ht="15.75" hidden="1" outlineLevel="6">
      <c r="A1097" s="64" t="s">
        <v>182</v>
      </c>
      <c r="B1097" s="66" t="s">
        <v>210</v>
      </c>
      <c r="C1097" s="72" t="s">
        <v>819</v>
      </c>
      <c r="D1097" s="67" t="str">
        <f t="shared" si="19"/>
        <v>04001 29999</v>
      </c>
      <c r="E1097" s="141" t="e">
        <f>#REF!</f>
        <v>#REF!</v>
      </c>
    </row>
    <row r="1098" spans="1:5" s="7" customFormat="1" ht="22.5" hidden="1" outlineLevel="7">
      <c r="A1098" s="64" t="s">
        <v>183</v>
      </c>
      <c r="B1098" s="69" t="s">
        <v>210</v>
      </c>
      <c r="C1098" s="72" t="s">
        <v>819</v>
      </c>
      <c r="D1098" s="67" t="str">
        <f t="shared" si="19"/>
        <v>04001 29999</v>
      </c>
      <c r="E1098" s="141" t="e">
        <f>#REF!</f>
        <v>#REF!</v>
      </c>
    </row>
    <row r="1099" spans="1:5" s="7" customFormat="1" ht="22.5" hidden="1" outlineLevel="5">
      <c r="A1099" s="38" t="s">
        <v>184</v>
      </c>
      <c r="B1099" s="66" t="s">
        <v>210</v>
      </c>
      <c r="C1099" s="72" t="s">
        <v>819</v>
      </c>
      <c r="D1099" s="67" t="str">
        <f t="shared" si="19"/>
        <v>04001 29999</v>
      </c>
      <c r="E1099" s="141" t="e">
        <f>#REF!</f>
        <v>#REF!</v>
      </c>
    </row>
    <row r="1100" spans="1:5" s="7" customFormat="1" ht="15.75" hidden="1" outlineLevel="6">
      <c r="A1100" s="64" t="s">
        <v>98</v>
      </c>
      <c r="B1100" s="66" t="s">
        <v>210</v>
      </c>
      <c r="C1100" s="72" t="s">
        <v>819</v>
      </c>
      <c r="D1100" s="67" t="str">
        <f t="shared" si="19"/>
        <v>04001 29999</v>
      </c>
      <c r="E1100" s="141" t="e">
        <f>#REF!</f>
        <v>#REF!</v>
      </c>
    </row>
    <row r="1101" spans="1:5" s="7" customFormat="1" ht="15.75" hidden="1" outlineLevel="7">
      <c r="A1101" s="64" t="s">
        <v>178</v>
      </c>
      <c r="B1101" s="69" t="s">
        <v>210</v>
      </c>
      <c r="C1101" s="72" t="s">
        <v>819</v>
      </c>
      <c r="D1101" s="67" t="str">
        <f t="shared" si="19"/>
        <v>04001 29999</v>
      </c>
      <c r="E1101" s="141" t="e">
        <f>#REF!</f>
        <v>#REF!</v>
      </c>
    </row>
    <row r="1102" spans="1:5" s="7" customFormat="1" ht="22.5" hidden="1" outlineLevel="7">
      <c r="A1102" s="38" t="s">
        <v>214</v>
      </c>
      <c r="B1102" s="69" t="s">
        <v>210</v>
      </c>
      <c r="C1102" s="72" t="s">
        <v>819</v>
      </c>
      <c r="D1102" s="67" t="str">
        <f t="shared" si="19"/>
        <v>04001 29999</v>
      </c>
      <c r="E1102" s="141" t="e">
        <f>#REF!</f>
        <v>#REF!</v>
      </c>
    </row>
    <row r="1103" spans="1:5" s="7" customFormat="1" ht="22.5" hidden="1" outlineLevel="3">
      <c r="A1103" s="38" t="s">
        <v>179</v>
      </c>
      <c r="B1103" s="66" t="s">
        <v>210</v>
      </c>
      <c r="C1103" s="72" t="s">
        <v>819</v>
      </c>
      <c r="D1103" s="67" t="str">
        <f t="shared" si="19"/>
        <v>04001 29999</v>
      </c>
      <c r="E1103" s="141" t="e">
        <f>#REF!</f>
        <v>#REF!</v>
      </c>
    </row>
    <row r="1104" spans="1:5" s="7" customFormat="1" ht="22.5" hidden="1" outlineLevel="4">
      <c r="A1104" s="64" t="s">
        <v>215</v>
      </c>
      <c r="B1104" s="66" t="s">
        <v>210</v>
      </c>
      <c r="C1104" s="72" t="s">
        <v>819</v>
      </c>
      <c r="D1104" s="67" t="str">
        <f t="shared" si="19"/>
        <v>04001 29999</v>
      </c>
      <c r="E1104" s="141" t="e">
        <f>#REF!</f>
        <v>#REF!</v>
      </c>
    </row>
    <row r="1105" spans="1:5" s="7" customFormat="1" ht="22.5" hidden="1" outlineLevel="5">
      <c r="A1105" s="64" t="s">
        <v>216</v>
      </c>
      <c r="B1105" s="66" t="s">
        <v>210</v>
      </c>
      <c r="C1105" s="72" t="s">
        <v>819</v>
      </c>
      <c r="D1105" s="67" t="str">
        <f t="shared" si="19"/>
        <v>04001 29999</v>
      </c>
      <c r="E1105" s="141" t="e">
        <f>#REF!</f>
        <v>#REF!</v>
      </c>
    </row>
    <row r="1106" spans="1:5" s="7" customFormat="1" ht="15.75" hidden="1" outlineLevel="6">
      <c r="A1106" s="64" t="s">
        <v>98</v>
      </c>
      <c r="B1106" s="66" t="s">
        <v>210</v>
      </c>
      <c r="C1106" s="72" t="s">
        <v>819</v>
      </c>
      <c r="D1106" s="67" t="str">
        <f t="shared" si="19"/>
        <v>04001 29999</v>
      </c>
      <c r="E1106" s="141" t="e">
        <f>#REF!</f>
        <v>#REF!</v>
      </c>
    </row>
    <row r="1107" spans="1:5" s="7" customFormat="1" ht="15.75" hidden="1" outlineLevel="7">
      <c r="A1107" s="64" t="s">
        <v>178</v>
      </c>
      <c r="B1107" s="69" t="s">
        <v>210</v>
      </c>
      <c r="C1107" s="72" t="s">
        <v>819</v>
      </c>
      <c r="D1107" s="67" t="str">
        <f t="shared" si="19"/>
        <v>04001 29999</v>
      </c>
      <c r="E1107" s="141" t="e">
        <f>#REF!</f>
        <v>#REF!</v>
      </c>
    </row>
    <row r="1108" spans="1:5" s="7" customFormat="1" ht="22.5" hidden="1" outlineLevel="3">
      <c r="A1108" s="38" t="s">
        <v>179</v>
      </c>
      <c r="B1108" s="66" t="s">
        <v>210</v>
      </c>
      <c r="C1108" s="72" t="s">
        <v>819</v>
      </c>
      <c r="D1108" s="67" t="str">
        <f t="shared" si="19"/>
        <v>04001 29999</v>
      </c>
      <c r="E1108" s="141" t="e">
        <f>#REF!</f>
        <v>#REF!</v>
      </c>
    </row>
    <row r="1109" spans="1:5" s="7" customFormat="1" ht="22.5" hidden="1" outlineLevel="5">
      <c r="A1109" s="64" t="s">
        <v>217</v>
      </c>
      <c r="B1109" s="66" t="s">
        <v>210</v>
      </c>
      <c r="C1109" s="72" t="s">
        <v>819</v>
      </c>
      <c r="D1109" s="67" t="str">
        <f t="shared" si="19"/>
        <v>04001 29999</v>
      </c>
      <c r="E1109" s="141" t="e">
        <f>#REF!</f>
        <v>#REF!</v>
      </c>
    </row>
    <row r="1110" spans="1:5" s="7" customFormat="1" ht="15.75" hidden="1" outlineLevel="6">
      <c r="A1110" s="64" t="s">
        <v>98</v>
      </c>
      <c r="B1110" s="66" t="s">
        <v>210</v>
      </c>
      <c r="C1110" s="72" t="s">
        <v>819</v>
      </c>
      <c r="D1110" s="67" t="str">
        <f t="shared" si="19"/>
        <v>04001 29999</v>
      </c>
      <c r="E1110" s="141" t="e">
        <f>#REF!</f>
        <v>#REF!</v>
      </c>
    </row>
    <row r="1111" spans="1:5" s="7" customFormat="1" ht="15.75" hidden="1" outlineLevel="7">
      <c r="A1111" s="64" t="s">
        <v>178</v>
      </c>
      <c r="B1111" s="69" t="s">
        <v>210</v>
      </c>
      <c r="C1111" s="72" t="s">
        <v>819</v>
      </c>
      <c r="D1111" s="67" t="str">
        <f t="shared" si="19"/>
        <v>04001 29999</v>
      </c>
      <c r="E1111" s="141" t="e">
        <f>#REF!</f>
        <v>#REF!</v>
      </c>
    </row>
    <row r="1112" spans="1:5" s="7" customFormat="1" ht="22.5" hidden="1" outlineLevel="1">
      <c r="A1112" s="38" t="s">
        <v>179</v>
      </c>
      <c r="B1112" s="66" t="s">
        <v>219</v>
      </c>
      <c r="C1112" s="72" t="s">
        <v>819</v>
      </c>
      <c r="D1112" s="67" t="str">
        <f t="shared" si="19"/>
        <v>04001 29999</v>
      </c>
      <c r="E1112" s="141" t="e">
        <f>#REF!</f>
        <v>#REF!</v>
      </c>
    </row>
    <row r="1113" spans="1:5" s="7" customFormat="1" ht="15.75" hidden="1" outlineLevel="2">
      <c r="A1113" s="64" t="s">
        <v>218</v>
      </c>
      <c r="B1113" s="66" t="s">
        <v>219</v>
      </c>
      <c r="C1113" s="72" t="s">
        <v>819</v>
      </c>
      <c r="D1113" s="67" t="str">
        <f t="shared" si="19"/>
        <v>04001 29999</v>
      </c>
      <c r="E1113" s="141" t="e">
        <f>#REF!</f>
        <v>#REF!</v>
      </c>
    </row>
    <row r="1114" spans="1:5" s="7" customFormat="1" ht="15.75" hidden="1" outlineLevel="3">
      <c r="A1114" s="64" t="s">
        <v>220</v>
      </c>
      <c r="B1114" s="66" t="s">
        <v>219</v>
      </c>
      <c r="C1114" s="72" t="s">
        <v>819</v>
      </c>
      <c r="D1114" s="67" t="str">
        <f t="shared" si="19"/>
        <v>04001 29999</v>
      </c>
      <c r="E1114" s="141" t="e">
        <f>#REF!</f>
        <v>#REF!</v>
      </c>
    </row>
    <row r="1115" spans="1:5" s="7" customFormat="1" ht="22.5" hidden="1" outlineLevel="5">
      <c r="A1115" s="64" t="s">
        <v>221</v>
      </c>
      <c r="B1115" s="66" t="s">
        <v>219</v>
      </c>
      <c r="C1115" s="72" t="s">
        <v>819</v>
      </c>
      <c r="D1115" s="67" t="str">
        <f t="shared" si="19"/>
        <v>04001 29999</v>
      </c>
      <c r="E1115" s="141" t="e">
        <f>#REF!</f>
        <v>#REF!</v>
      </c>
    </row>
    <row r="1116" spans="1:5" s="7" customFormat="1" ht="15.75" hidden="1" outlineLevel="6">
      <c r="A1116" s="64" t="s">
        <v>26</v>
      </c>
      <c r="B1116" s="66" t="s">
        <v>219</v>
      </c>
      <c r="C1116" s="72" t="s">
        <v>819</v>
      </c>
      <c r="D1116" s="67" t="str">
        <f t="shared" si="19"/>
        <v>04001 29999</v>
      </c>
      <c r="E1116" s="141" t="e">
        <f>#REF!</f>
        <v>#REF!</v>
      </c>
    </row>
    <row r="1117" spans="1:5" s="7" customFormat="1" ht="15.75" hidden="1" outlineLevel="7">
      <c r="A1117" s="64" t="s">
        <v>28</v>
      </c>
      <c r="B1117" s="69" t="s">
        <v>219</v>
      </c>
      <c r="C1117" s="72" t="s">
        <v>819</v>
      </c>
      <c r="D1117" s="67" t="str">
        <f t="shared" si="19"/>
        <v>04001 29999</v>
      </c>
      <c r="E1117" s="141" t="e">
        <f>#REF!</f>
        <v>#REF!</v>
      </c>
    </row>
    <row r="1118" spans="1:5" s="7" customFormat="1" ht="15.75" hidden="1" outlineLevel="7">
      <c r="A1118" s="38" t="s">
        <v>30</v>
      </c>
      <c r="B1118" s="69" t="s">
        <v>219</v>
      </c>
      <c r="C1118" s="72" t="s">
        <v>819</v>
      </c>
      <c r="D1118" s="67" t="str">
        <f t="shared" si="19"/>
        <v>04001 29999</v>
      </c>
      <c r="E1118" s="141" t="e">
        <f>#REF!</f>
        <v>#REF!</v>
      </c>
    </row>
    <row r="1119" spans="1:5" s="7" customFormat="1" ht="15.75" hidden="1" outlineLevel="1">
      <c r="A1119" s="38" t="s">
        <v>32</v>
      </c>
      <c r="B1119" s="66" t="s">
        <v>223</v>
      </c>
      <c r="C1119" s="72" t="s">
        <v>819</v>
      </c>
      <c r="D1119" s="67" t="str">
        <f t="shared" si="19"/>
        <v>04001 29999</v>
      </c>
      <c r="E1119" s="141" t="e">
        <f>#REF!</f>
        <v>#REF!</v>
      </c>
    </row>
    <row r="1120" spans="1:5" s="7" customFormat="1" ht="15.75" hidden="1" outlineLevel="2">
      <c r="A1120" s="64" t="s">
        <v>222</v>
      </c>
      <c r="B1120" s="66" t="s">
        <v>223</v>
      </c>
      <c r="C1120" s="72" t="s">
        <v>819</v>
      </c>
      <c r="D1120" s="67" t="str">
        <f t="shared" si="19"/>
        <v>04001 29999</v>
      </c>
      <c r="E1120" s="141" t="e">
        <f>#REF!</f>
        <v>#REF!</v>
      </c>
    </row>
    <row r="1121" spans="1:5" s="7" customFormat="1" ht="15.75" hidden="1" outlineLevel="3">
      <c r="A1121" s="64" t="s">
        <v>224</v>
      </c>
      <c r="B1121" s="66" t="s">
        <v>223</v>
      </c>
      <c r="C1121" s="72" t="s">
        <v>819</v>
      </c>
      <c r="D1121" s="67" t="str">
        <f t="shared" si="19"/>
        <v>04001 29999</v>
      </c>
      <c r="E1121" s="141" t="e">
        <f>#REF!</f>
        <v>#REF!</v>
      </c>
    </row>
    <row r="1122" spans="1:5" s="7" customFormat="1" ht="22.5" hidden="1" outlineLevel="5">
      <c r="A1122" s="64" t="s">
        <v>225</v>
      </c>
      <c r="B1122" s="66" t="s">
        <v>223</v>
      </c>
      <c r="C1122" s="72" t="s">
        <v>819</v>
      </c>
      <c r="D1122" s="67" t="str">
        <f t="shared" si="19"/>
        <v>04001 29999</v>
      </c>
      <c r="E1122" s="141" t="e">
        <f>#REF!</f>
        <v>#REF!</v>
      </c>
    </row>
    <row r="1123" spans="1:5" s="7" customFormat="1" ht="15.75" hidden="1" outlineLevel="6">
      <c r="A1123" s="64" t="s">
        <v>26</v>
      </c>
      <c r="B1123" s="66" t="s">
        <v>223</v>
      </c>
      <c r="C1123" s="72" t="s">
        <v>819</v>
      </c>
      <c r="D1123" s="67" t="str">
        <f t="shared" si="19"/>
        <v>04001 29999</v>
      </c>
      <c r="E1123" s="141" t="e">
        <f>#REF!</f>
        <v>#REF!</v>
      </c>
    </row>
    <row r="1124" spans="1:5" s="7" customFormat="1" ht="15.75" hidden="1" outlineLevel="7">
      <c r="A1124" s="64" t="s">
        <v>28</v>
      </c>
      <c r="B1124" s="69" t="s">
        <v>223</v>
      </c>
      <c r="C1124" s="72" t="s">
        <v>819</v>
      </c>
      <c r="D1124" s="67" t="str">
        <f t="shared" si="19"/>
        <v>04001 29999</v>
      </c>
      <c r="E1124" s="141" t="e">
        <f>#REF!</f>
        <v>#REF!</v>
      </c>
    </row>
    <row r="1125" spans="1:5" s="7" customFormat="1" ht="15.75" hidden="1" outlineLevel="1">
      <c r="A1125" s="38" t="s">
        <v>226</v>
      </c>
      <c r="B1125" s="66" t="s">
        <v>228</v>
      </c>
      <c r="C1125" s="72" t="s">
        <v>819</v>
      </c>
      <c r="D1125" s="67" t="str">
        <f t="shared" si="19"/>
        <v>04001 29999</v>
      </c>
      <c r="E1125" s="141" t="e">
        <f>#REF!</f>
        <v>#REF!</v>
      </c>
    </row>
    <row r="1126" spans="1:5" s="7" customFormat="1" ht="15.75" hidden="1" outlineLevel="2">
      <c r="A1126" s="64" t="s">
        <v>227</v>
      </c>
      <c r="B1126" s="66" t="s">
        <v>228</v>
      </c>
      <c r="C1126" s="72" t="s">
        <v>819</v>
      </c>
      <c r="D1126" s="67" t="str">
        <f t="shared" si="19"/>
        <v>04001 29999</v>
      </c>
      <c r="E1126" s="141" t="e">
        <f>#REF!</f>
        <v>#REF!</v>
      </c>
    </row>
    <row r="1127" spans="1:5" s="7" customFormat="1" ht="22.5" hidden="1" outlineLevel="3">
      <c r="A1127" s="64" t="s">
        <v>12</v>
      </c>
      <c r="B1127" s="66" t="s">
        <v>228</v>
      </c>
      <c r="C1127" s="72" t="s">
        <v>819</v>
      </c>
      <c r="D1127" s="67" t="str">
        <f t="shared" si="19"/>
        <v>04001 29999</v>
      </c>
      <c r="E1127" s="141" t="e">
        <f>#REF!</f>
        <v>#REF!</v>
      </c>
    </row>
    <row r="1128" spans="1:5" s="7" customFormat="1" ht="22.5" hidden="1" outlineLevel="5">
      <c r="A1128" s="64" t="s">
        <v>53</v>
      </c>
      <c r="B1128" s="66" t="s">
        <v>228</v>
      </c>
      <c r="C1128" s="72" t="s">
        <v>819</v>
      </c>
      <c r="D1128" s="67" t="str">
        <f t="shared" si="19"/>
        <v>04001 29999</v>
      </c>
      <c r="E1128" s="141" t="e">
        <f>#REF!</f>
        <v>#REF!</v>
      </c>
    </row>
    <row r="1129" spans="1:5" s="7" customFormat="1" ht="33.75" hidden="1" outlineLevel="6">
      <c r="A1129" s="64" t="s">
        <v>15</v>
      </c>
      <c r="B1129" s="66" t="s">
        <v>228</v>
      </c>
      <c r="C1129" s="72" t="s">
        <v>819</v>
      </c>
      <c r="D1129" s="67" t="str">
        <f t="shared" si="19"/>
        <v>04001 29999</v>
      </c>
      <c r="E1129" s="141" t="e">
        <f>#REF!</f>
        <v>#REF!</v>
      </c>
    </row>
    <row r="1130" spans="1:5" s="7" customFormat="1" ht="15.75" hidden="1" outlineLevel="7">
      <c r="A1130" s="64" t="s">
        <v>17</v>
      </c>
      <c r="B1130" s="69" t="s">
        <v>228</v>
      </c>
      <c r="C1130" s="72" t="s">
        <v>819</v>
      </c>
      <c r="D1130" s="67" t="str">
        <f t="shared" si="19"/>
        <v>04001 29999</v>
      </c>
      <c r="E1130" s="141" t="e">
        <f>#REF!</f>
        <v>#REF!</v>
      </c>
    </row>
    <row r="1131" spans="1:5" s="7" customFormat="1" ht="15.75" hidden="1" outlineLevel="3">
      <c r="A1131" s="38" t="s">
        <v>19</v>
      </c>
      <c r="B1131" s="66" t="s">
        <v>228</v>
      </c>
      <c r="C1131" s="72" t="s">
        <v>819</v>
      </c>
      <c r="D1131" s="67" t="str">
        <f t="shared" si="19"/>
        <v>04001 29999</v>
      </c>
      <c r="E1131" s="141" t="e">
        <f>#REF!</f>
        <v>#REF!</v>
      </c>
    </row>
    <row r="1132" spans="1:5" s="7" customFormat="1" ht="15.75" hidden="1" outlineLevel="5">
      <c r="A1132" s="64" t="s">
        <v>23</v>
      </c>
      <c r="B1132" s="66" t="s">
        <v>228</v>
      </c>
      <c r="C1132" s="72" t="s">
        <v>819</v>
      </c>
      <c r="D1132" s="67" t="str">
        <f t="shared" si="19"/>
        <v>04001 29999</v>
      </c>
      <c r="E1132" s="141" t="e">
        <f>#REF!</f>
        <v>#REF!</v>
      </c>
    </row>
    <row r="1133" spans="1:5" s="7" customFormat="1" ht="33.75" hidden="1" outlineLevel="6">
      <c r="A1133" s="64" t="s">
        <v>15</v>
      </c>
      <c r="B1133" s="66" t="s">
        <v>228</v>
      </c>
      <c r="C1133" s="72" t="s">
        <v>819</v>
      </c>
      <c r="D1133" s="67" t="str">
        <f t="shared" si="19"/>
        <v>04001 29999</v>
      </c>
      <c r="E1133" s="141" t="e">
        <f>#REF!</f>
        <v>#REF!</v>
      </c>
    </row>
    <row r="1134" spans="1:5" s="7" customFormat="1" ht="15.75" hidden="1" outlineLevel="7">
      <c r="A1134" s="64" t="s">
        <v>17</v>
      </c>
      <c r="B1134" s="69" t="s">
        <v>228</v>
      </c>
      <c r="C1134" s="72" t="s">
        <v>819</v>
      </c>
      <c r="D1134" s="67" t="str">
        <f t="shared" si="19"/>
        <v>04001 29999</v>
      </c>
      <c r="E1134" s="141" t="e">
        <f>#REF!</f>
        <v>#REF!</v>
      </c>
    </row>
    <row r="1135" spans="1:5" s="7" customFormat="1" ht="15.75" hidden="1" outlineLevel="7">
      <c r="A1135" s="38" t="s">
        <v>19</v>
      </c>
      <c r="B1135" s="69" t="s">
        <v>228</v>
      </c>
      <c r="C1135" s="72" t="s">
        <v>819</v>
      </c>
      <c r="D1135" s="67" t="str">
        <f t="shared" si="19"/>
        <v>04001 29999</v>
      </c>
      <c r="E1135" s="141" t="e">
        <f>#REF!</f>
        <v>#REF!</v>
      </c>
    </row>
    <row r="1136" spans="1:5" s="7" customFormat="1" ht="15.75" hidden="1" outlineLevel="5">
      <c r="A1136" s="38" t="s">
        <v>24</v>
      </c>
      <c r="B1136" s="66" t="s">
        <v>228</v>
      </c>
      <c r="C1136" s="72" t="s">
        <v>819</v>
      </c>
      <c r="D1136" s="67" t="str">
        <f t="shared" si="19"/>
        <v>04001 29999</v>
      </c>
      <c r="E1136" s="141" t="e">
        <f>#REF!</f>
        <v>#REF!</v>
      </c>
    </row>
    <row r="1137" spans="1:5" s="7" customFormat="1" ht="15.75" hidden="1" outlineLevel="6">
      <c r="A1137" s="64" t="s">
        <v>26</v>
      </c>
      <c r="B1137" s="66" t="s">
        <v>228</v>
      </c>
      <c r="C1137" s="72" t="s">
        <v>819</v>
      </c>
      <c r="D1137" s="67" t="str">
        <f t="shared" si="19"/>
        <v>04001 29999</v>
      </c>
      <c r="E1137" s="141" t="e">
        <f>#REF!</f>
        <v>#REF!</v>
      </c>
    </row>
    <row r="1138" spans="1:5" s="7" customFormat="1" ht="15.75" hidden="1" outlineLevel="7">
      <c r="A1138" s="64" t="s">
        <v>28</v>
      </c>
      <c r="B1138" s="69" t="s">
        <v>228</v>
      </c>
      <c r="C1138" s="72" t="s">
        <v>819</v>
      </c>
      <c r="D1138" s="67" t="str">
        <f t="shared" si="19"/>
        <v>04001 29999</v>
      </c>
      <c r="E1138" s="141" t="e">
        <f>#REF!</f>
        <v>#REF!</v>
      </c>
    </row>
    <row r="1139" spans="1:5" s="7" customFormat="1" ht="15.75" hidden="1" outlineLevel="7">
      <c r="A1139" s="38" t="s">
        <v>30</v>
      </c>
      <c r="B1139" s="69" t="s">
        <v>228</v>
      </c>
      <c r="C1139" s="72" t="s">
        <v>819</v>
      </c>
      <c r="D1139" s="67" t="str">
        <f t="shared" si="19"/>
        <v>04001 29999</v>
      </c>
      <c r="E1139" s="141" t="e">
        <f>#REF!</f>
        <v>#REF!</v>
      </c>
    </row>
    <row r="1140" spans="1:5" s="7" customFormat="1" ht="15.75" hidden="1" outlineLevel="5">
      <c r="A1140" s="38" t="s">
        <v>32</v>
      </c>
      <c r="B1140" s="66" t="s">
        <v>228</v>
      </c>
      <c r="C1140" s="72" t="s">
        <v>819</v>
      </c>
      <c r="D1140" s="67" t="str">
        <f t="shared" si="19"/>
        <v>04001 29999</v>
      </c>
      <c r="E1140" s="141" t="e">
        <f>#REF!</f>
        <v>#REF!</v>
      </c>
    </row>
    <row r="1141" spans="1:5" s="7" customFormat="1" ht="15.75" hidden="1" outlineLevel="6">
      <c r="A1141" s="64" t="s">
        <v>45</v>
      </c>
      <c r="B1141" s="66" t="s">
        <v>228</v>
      </c>
      <c r="C1141" s="72" t="s">
        <v>819</v>
      </c>
      <c r="D1141" s="67" t="str">
        <f t="shared" si="19"/>
        <v>04001 29999</v>
      </c>
      <c r="E1141" s="141" t="e">
        <f>#REF!</f>
        <v>#REF!</v>
      </c>
    </row>
    <row r="1142" spans="1:5" s="7" customFormat="1" ht="15.75" hidden="1" outlineLevel="7">
      <c r="A1142" s="64" t="s">
        <v>47</v>
      </c>
      <c r="B1142" s="69" t="s">
        <v>228</v>
      </c>
      <c r="C1142" s="72" t="s">
        <v>819</v>
      </c>
      <c r="D1142" s="67" t="str">
        <f t="shared" si="19"/>
        <v>04001 29999</v>
      </c>
      <c r="E1142" s="141" t="e">
        <f>#REF!</f>
        <v>#REF!</v>
      </c>
    </row>
    <row r="1143" spans="1:5" s="7" customFormat="1" ht="15.75" hidden="1" outlineLevel="2">
      <c r="A1143" s="38" t="s">
        <v>49</v>
      </c>
      <c r="B1143" s="66" t="s">
        <v>228</v>
      </c>
      <c r="C1143" s="72" t="s">
        <v>819</v>
      </c>
      <c r="D1143" s="67" t="str">
        <f t="shared" si="19"/>
        <v>04001 29999</v>
      </c>
      <c r="E1143" s="141" t="e">
        <f>#REF!</f>
        <v>#REF!</v>
      </c>
    </row>
    <row r="1144" spans="1:5" s="7" customFormat="1" ht="15.75" hidden="1" outlineLevel="5">
      <c r="A1144" s="64" t="s">
        <v>229</v>
      </c>
      <c r="B1144" s="66" t="s">
        <v>228</v>
      </c>
      <c r="C1144" s="72" t="s">
        <v>819</v>
      </c>
      <c r="D1144" s="67" t="str">
        <f t="shared" si="19"/>
        <v>04001 29999</v>
      </c>
      <c r="E1144" s="141" t="e">
        <f>#REF!</f>
        <v>#REF!</v>
      </c>
    </row>
    <row r="1145" spans="1:5" s="7" customFormat="1" ht="15.75" hidden="1" outlineLevel="6">
      <c r="A1145" s="64" t="s">
        <v>26</v>
      </c>
      <c r="B1145" s="66" t="s">
        <v>228</v>
      </c>
      <c r="C1145" s="72" t="s">
        <v>819</v>
      </c>
      <c r="D1145" s="67" t="str">
        <f t="shared" si="19"/>
        <v>04001 29999</v>
      </c>
      <c r="E1145" s="141" t="e">
        <f>#REF!</f>
        <v>#REF!</v>
      </c>
    </row>
    <row r="1146" spans="1:5" s="7" customFormat="1" ht="15.75" hidden="1" outlineLevel="7">
      <c r="A1146" s="64" t="s">
        <v>28</v>
      </c>
      <c r="B1146" s="69" t="s">
        <v>228</v>
      </c>
      <c r="C1146" s="72" t="s">
        <v>819</v>
      </c>
      <c r="D1146" s="67" t="str">
        <f t="shared" si="19"/>
        <v>04001 29999</v>
      </c>
      <c r="E1146" s="141" t="e">
        <f>#REF!</f>
        <v>#REF!</v>
      </c>
    </row>
    <row r="1147" spans="1:5" s="7" customFormat="1" ht="15.75" hidden="1" outlineLevel="2">
      <c r="A1147" s="38" t="s">
        <v>32</v>
      </c>
      <c r="B1147" s="66" t="s">
        <v>228</v>
      </c>
      <c r="C1147" s="72" t="s">
        <v>819</v>
      </c>
      <c r="D1147" s="67" t="str">
        <f t="shared" si="19"/>
        <v>04001 29999</v>
      </c>
      <c r="E1147" s="141" t="e">
        <f>#REF!</f>
        <v>#REF!</v>
      </c>
    </row>
    <row r="1148" spans="1:5" s="7" customFormat="1" ht="15.75" hidden="1" outlineLevel="3">
      <c r="A1148" s="64" t="s">
        <v>230</v>
      </c>
      <c r="B1148" s="66" t="s">
        <v>228</v>
      </c>
      <c r="C1148" s="72" t="s">
        <v>819</v>
      </c>
      <c r="D1148" s="67" t="str">
        <f t="shared" si="19"/>
        <v>04001 29999</v>
      </c>
      <c r="E1148" s="141" t="e">
        <f>#REF!</f>
        <v>#REF!</v>
      </c>
    </row>
    <row r="1149" spans="1:5" s="7" customFormat="1" ht="15.75" hidden="1" outlineLevel="5">
      <c r="A1149" s="64" t="s">
        <v>231</v>
      </c>
      <c r="B1149" s="66" t="s">
        <v>228</v>
      </c>
      <c r="C1149" s="72" t="s">
        <v>819</v>
      </c>
      <c r="D1149" s="67" t="str">
        <f t="shared" ref="D1149:D1212" si="20">C1149</f>
        <v>04001 29999</v>
      </c>
      <c r="E1149" s="141" t="e">
        <f>#REF!</f>
        <v>#REF!</v>
      </c>
    </row>
    <row r="1150" spans="1:5" s="7" customFormat="1" ht="15.75" hidden="1" outlineLevel="6">
      <c r="A1150" s="64" t="s">
        <v>26</v>
      </c>
      <c r="B1150" s="66" t="s">
        <v>228</v>
      </c>
      <c r="C1150" s="72" t="s">
        <v>819</v>
      </c>
      <c r="D1150" s="67" t="str">
        <f t="shared" si="20"/>
        <v>04001 29999</v>
      </c>
      <c r="E1150" s="141" t="e">
        <f>#REF!</f>
        <v>#REF!</v>
      </c>
    </row>
    <row r="1151" spans="1:5" s="7" customFormat="1" ht="15.75" hidden="1" outlineLevel="7">
      <c r="A1151" s="64" t="s">
        <v>28</v>
      </c>
      <c r="B1151" s="69" t="s">
        <v>228</v>
      </c>
      <c r="C1151" s="72" t="s">
        <v>819</v>
      </c>
      <c r="D1151" s="67" t="str">
        <f t="shared" si="20"/>
        <v>04001 29999</v>
      </c>
      <c r="E1151" s="141" t="e">
        <f>#REF!</f>
        <v>#REF!</v>
      </c>
    </row>
    <row r="1152" spans="1:5" s="7" customFormat="1" ht="15.75" hidden="1" outlineLevel="3">
      <c r="A1152" s="38" t="s">
        <v>32</v>
      </c>
      <c r="B1152" s="66" t="s">
        <v>228</v>
      </c>
      <c r="C1152" s="72" t="s">
        <v>819</v>
      </c>
      <c r="D1152" s="67" t="str">
        <f t="shared" si="20"/>
        <v>04001 29999</v>
      </c>
      <c r="E1152" s="141" t="e">
        <f>#REF!</f>
        <v>#REF!</v>
      </c>
    </row>
    <row r="1153" spans="1:5" s="7" customFormat="1" ht="33.75" hidden="1" outlineLevel="5">
      <c r="A1153" s="64" t="s">
        <v>232</v>
      </c>
      <c r="B1153" s="66" t="s">
        <v>228</v>
      </c>
      <c r="C1153" s="72" t="s">
        <v>819</v>
      </c>
      <c r="D1153" s="67" t="str">
        <f t="shared" si="20"/>
        <v>04001 29999</v>
      </c>
      <c r="E1153" s="141" t="e">
        <f>#REF!</f>
        <v>#REF!</v>
      </c>
    </row>
    <row r="1154" spans="1:5" s="7" customFormat="1" ht="15.75" hidden="1" outlineLevel="6">
      <c r="A1154" s="64" t="s">
        <v>26</v>
      </c>
      <c r="B1154" s="66" t="s">
        <v>228</v>
      </c>
      <c r="C1154" s="72" t="s">
        <v>819</v>
      </c>
      <c r="D1154" s="67" t="str">
        <f t="shared" si="20"/>
        <v>04001 29999</v>
      </c>
      <c r="E1154" s="141" t="e">
        <f>#REF!</f>
        <v>#REF!</v>
      </c>
    </row>
    <row r="1155" spans="1:5" s="7" customFormat="1" ht="15.75" hidden="1" outlineLevel="7">
      <c r="A1155" s="64" t="s">
        <v>28</v>
      </c>
      <c r="B1155" s="69" t="s">
        <v>228</v>
      </c>
      <c r="C1155" s="72" t="s">
        <v>819</v>
      </c>
      <c r="D1155" s="67" t="str">
        <f t="shared" si="20"/>
        <v>04001 29999</v>
      </c>
      <c r="E1155" s="141" t="e">
        <f>#REF!</f>
        <v>#REF!</v>
      </c>
    </row>
    <row r="1156" spans="1:5" s="7" customFormat="1" ht="15.75" hidden="1" outlineLevel="3">
      <c r="A1156" s="38" t="s">
        <v>32</v>
      </c>
      <c r="B1156" s="66" t="s">
        <v>228</v>
      </c>
      <c r="C1156" s="72" t="s">
        <v>819</v>
      </c>
      <c r="D1156" s="67" t="str">
        <f t="shared" si="20"/>
        <v>04001 29999</v>
      </c>
      <c r="E1156" s="141" t="e">
        <f>#REF!</f>
        <v>#REF!</v>
      </c>
    </row>
    <row r="1157" spans="1:5" s="7" customFormat="1" ht="15.75" hidden="1" outlineLevel="5">
      <c r="A1157" s="64" t="s">
        <v>233</v>
      </c>
      <c r="B1157" s="66" t="s">
        <v>228</v>
      </c>
      <c r="C1157" s="72" t="s">
        <v>819</v>
      </c>
      <c r="D1157" s="67" t="str">
        <f t="shared" si="20"/>
        <v>04001 29999</v>
      </c>
      <c r="E1157" s="141" t="e">
        <f>#REF!</f>
        <v>#REF!</v>
      </c>
    </row>
    <row r="1158" spans="1:5" s="7" customFormat="1" ht="15.75" hidden="1" outlineLevel="6">
      <c r="A1158" s="64" t="s">
        <v>26</v>
      </c>
      <c r="B1158" s="66" t="s">
        <v>228</v>
      </c>
      <c r="C1158" s="72" t="s">
        <v>819</v>
      </c>
      <c r="D1158" s="67" t="str">
        <f t="shared" si="20"/>
        <v>04001 29999</v>
      </c>
      <c r="E1158" s="141" t="e">
        <f>#REF!</f>
        <v>#REF!</v>
      </c>
    </row>
    <row r="1159" spans="1:5" s="7" customFormat="1" ht="15.75" hidden="1" outlineLevel="7">
      <c r="A1159" s="64" t="s">
        <v>28</v>
      </c>
      <c r="B1159" s="69" t="s">
        <v>228</v>
      </c>
      <c r="C1159" s="72" t="s">
        <v>819</v>
      </c>
      <c r="D1159" s="67" t="str">
        <f t="shared" si="20"/>
        <v>04001 29999</v>
      </c>
      <c r="E1159" s="141" t="e">
        <f>#REF!</f>
        <v>#REF!</v>
      </c>
    </row>
    <row r="1160" spans="1:5" s="7" customFormat="1" ht="15.75" hidden="1" outlineLevel="3">
      <c r="A1160" s="38" t="s">
        <v>32</v>
      </c>
      <c r="B1160" s="66" t="s">
        <v>228</v>
      </c>
      <c r="C1160" s="72" t="s">
        <v>819</v>
      </c>
      <c r="D1160" s="67" t="str">
        <f t="shared" si="20"/>
        <v>04001 29999</v>
      </c>
      <c r="E1160" s="141" t="e">
        <f>#REF!</f>
        <v>#REF!</v>
      </c>
    </row>
    <row r="1161" spans="1:5" s="7" customFormat="1" ht="22.5" hidden="1" outlineLevel="5">
      <c r="A1161" s="64" t="s">
        <v>234</v>
      </c>
      <c r="B1161" s="66" t="s">
        <v>228</v>
      </c>
      <c r="C1161" s="72" t="s">
        <v>819</v>
      </c>
      <c r="D1161" s="67" t="str">
        <f t="shared" si="20"/>
        <v>04001 29999</v>
      </c>
      <c r="E1161" s="141" t="e">
        <f>#REF!</f>
        <v>#REF!</v>
      </c>
    </row>
    <row r="1162" spans="1:5" s="7" customFormat="1" ht="15.75" hidden="1" outlineLevel="6">
      <c r="A1162" s="64" t="s">
        <v>45</v>
      </c>
      <c r="B1162" s="66" t="s">
        <v>228</v>
      </c>
      <c r="C1162" s="72" t="s">
        <v>819</v>
      </c>
      <c r="D1162" s="67" t="str">
        <f t="shared" si="20"/>
        <v>04001 29999</v>
      </c>
      <c r="E1162" s="141" t="e">
        <f>#REF!</f>
        <v>#REF!</v>
      </c>
    </row>
    <row r="1163" spans="1:5" s="7" customFormat="1" ht="22.5" hidden="1" outlineLevel="7">
      <c r="A1163" s="64" t="s">
        <v>149</v>
      </c>
      <c r="B1163" s="69" t="s">
        <v>228</v>
      </c>
      <c r="C1163" s="72" t="s">
        <v>819</v>
      </c>
      <c r="D1163" s="67" t="str">
        <f t="shared" si="20"/>
        <v>04001 29999</v>
      </c>
      <c r="E1163" s="141" t="e">
        <f>#REF!</f>
        <v>#REF!</v>
      </c>
    </row>
    <row r="1164" spans="1:5" s="7" customFormat="1" ht="22.5" hidden="1" outlineLevel="3">
      <c r="A1164" s="38" t="s">
        <v>149</v>
      </c>
      <c r="B1164" s="66" t="s">
        <v>228</v>
      </c>
      <c r="C1164" s="72" t="s">
        <v>819</v>
      </c>
      <c r="D1164" s="67" t="str">
        <f t="shared" si="20"/>
        <v>04001 29999</v>
      </c>
      <c r="E1164" s="141" t="e">
        <f>#REF!</f>
        <v>#REF!</v>
      </c>
    </row>
    <row r="1165" spans="1:5" s="7" customFormat="1" ht="15.75" hidden="1" outlineLevel="5">
      <c r="A1165" s="64" t="s">
        <v>77</v>
      </c>
      <c r="B1165" s="66" t="s">
        <v>228</v>
      </c>
      <c r="C1165" s="72" t="s">
        <v>819</v>
      </c>
      <c r="D1165" s="67" t="str">
        <f t="shared" si="20"/>
        <v>04001 29999</v>
      </c>
      <c r="E1165" s="141" t="e">
        <f>#REF!</f>
        <v>#REF!</v>
      </c>
    </row>
    <row r="1166" spans="1:5" s="7" customFormat="1" ht="33.75" hidden="1" outlineLevel="6">
      <c r="A1166" s="64" t="s">
        <v>15</v>
      </c>
      <c r="B1166" s="66" t="s">
        <v>228</v>
      </c>
      <c r="C1166" s="72" t="s">
        <v>819</v>
      </c>
      <c r="D1166" s="67" t="str">
        <f t="shared" si="20"/>
        <v>04001 29999</v>
      </c>
      <c r="E1166" s="141" t="e">
        <f>#REF!</f>
        <v>#REF!</v>
      </c>
    </row>
    <row r="1167" spans="1:5" s="7" customFormat="1" ht="15.75" hidden="1" outlineLevel="7">
      <c r="A1167" s="64" t="s">
        <v>78</v>
      </c>
      <c r="B1167" s="69" t="s">
        <v>228</v>
      </c>
      <c r="C1167" s="72" t="s">
        <v>819</v>
      </c>
      <c r="D1167" s="67" t="str">
        <f t="shared" si="20"/>
        <v>04001 29999</v>
      </c>
      <c r="E1167" s="141" t="e">
        <f>#REF!</f>
        <v>#REF!</v>
      </c>
    </row>
    <row r="1168" spans="1:5" s="7" customFormat="1" ht="15.75" hidden="1" outlineLevel="7">
      <c r="A1168" s="38" t="s">
        <v>19</v>
      </c>
      <c r="B1168" s="69" t="s">
        <v>228</v>
      </c>
      <c r="C1168" s="72" t="s">
        <v>819</v>
      </c>
      <c r="D1168" s="67" t="str">
        <f t="shared" si="20"/>
        <v>04001 29999</v>
      </c>
      <c r="E1168" s="141" t="e">
        <f>#REF!</f>
        <v>#REF!</v>
      </c>
    </row>
    <row r="1169" spans="1:5" s="7" customFormat="1" ht="15.75" hidden="1" outlineLevel="5">
      <c r="A1169" s="38" t="s">
        <v>24</v>
      </c>
      <c r="B1169" s="66" t="s">
        <v>228</v>
      </c>
      <c r="C1169" s="72" t="s">
        <v>819</v>
      </c>
      <c r="D1169" s="67" t="str">
        <f t="shared" si="20"/>
        <v>04001 29999</v>
      </c>
      <c r="E1169" s="141" t="e">
        <f>#REF!</f>
        <v>#REF!</v>
      </c>
    </row>
    <row r="1170" spans="1:5" s="7" customFormat="1" ht="15.75" hidden="1" outlineLevel="6">
      <c r="A1170" s="64" t="s">
        <v>26</v>
      </c>
      <c r="B1170" s="66" t="s">
        <v>228</v>
      </c>
      <c r="C1170" s="72" t="s">
        <v>819</v>
      </c>
      <c r="D1170" s="67" t="str">
        <f t="shared" si="20"/>
        <v>04001 29999</v>
      </c>
      <c r="E1170" s="141" t="e">
        <f>#REF!</f>
        <v>#REF!</v>
      </c>
    </row>
    <row r="1171" spans="1:5" s="7" customFormat="1" ht="15.75" hidden="1" outlineLevel="7">
      <c r="A1171" s="64" t="s">
        <v>28</v>
      </c>
      <c r="B1171" s="69" t="s">
        <v>228</v>
      </c>
      <c r="C1171" s="72" t="s">
        <v>819</v>
      </c>
      <c r="D1171" s="67" t="str">
        <f t="shared" si="20"/>
        <v>04001 29999</v>
      </c>
      <c r="E1171" s="141" t="e">
        <f>#REF!</f>
        <v>#REF!</v>
      </c>
    </row>
    <row r="1172" spans="1:5" s="7" customFormat="1" ht="15.75" hidden="1" outlineLevel="7">
      <c r="A1172" s="38" t="s">
        <v>30</v>
      </c>
      <c r="B1172" s="69" t="s">
        <v>228</v>
      </c>
      <c r="C1172" s="72" t="s">
        <v>819</v>
      </c>
      <c r="D1172" s="67" t="str">
        <f t="shared" si="20"/>
        <v>04001 29999</v>
      </c>
      <c r="E1172" s="141" t="e">
        <f>#REF!</f>
        <v>#REF!</v>
      </c>
    </row>
    <row r="1173" spans="1:5" s="7" customFormat="1" ht="15.75" hidden="1" outlineLevel="5">
      <c r="A1173" s="38" t="s">
        <v>32</v>
      </c>
      <c r="B1173" s="66" t="s">
        <v>228</v>
      </c>
      <c r="C1173" s="72" t="s">
        <v>819</v>
      </c>
      <c r="D1173" s="67" t="str">
        <f t="shared" si="20"/>
        <v>04001 29999</v>
      </c>
      <c r="E1173" s="141" t="e">
        <f>#REF!</f>
        <v>#REF!</v>
      </c>
    </row>
    <row r="1174" spans="1:5" s="7" customFormat="1" ht="22.5" hidden="1" outlineLevel="6">
      <c r="A1174" s="64" t="s">
        <v>103</v>
      </c>
      <c r="B1174" s="66" t="s">
        <v>228</v>
      </c>
      <c r="C1174" s="72" t="s">
        <v>819</v>
      </c>
      <c r="D1174" s="67" t="str">
        <f t="shared" si="20"/>
        <v>04001 29999</v>
      </c>
      <c r="E1174" s="141" t="e">
        <f>#REF!</f>
        <v>#REF!</v>
      </c>
    </row>
    <row r="1175" spans="1:5" s="7" customFormat="1" ht="15.75" hidden="1" outlineLevel="7">
      <c r="A1175" s="64" t="s">
        <v>104</v>
      </c>
      <c r="B1175" s="69" t="s">
        <v>228</v>
      </c>
      <c r="C1175" s="72" t="s">
        <v>819</v>
      </c>
      <c r="D1175" s="67" t="str">
        <f t="shared" si="20"/>
        <v>04001 29999</v>
      </c>
      <c r="E1175" s="141" t="e">
        <f>#REF!</f>
        <v>#REF!</v>
      </c>
    </row>
    <row r="1176" spans="1:5" s="7" customFormat="1" ht="22.5" hidden="1" outlineLevel="5">
      <c r="A1176" s="38" t="s">
        <v>105</v>
      </c>
      <c r="B1176" s="66" t="s">
        <v>228</v>
      </c>
      <c r="C1176" s="72" t="s">
        <v>819</v>
      </c>
      <c r="D1176" s="67" t="str">
        <f t="shared" si="20"/>
        <v>04001 29999</v>
      </c>
      <c r="E1176" s="141" t="e">
        <f>#REF!</f>
        <v>#REF!</v>
      </c>
    </row>
    <row r="1177" spans="1:5" s="7" customFormat="1" ht="15.75" hidden="1" outlineLevel="6">
      <c r="A1177" s="64" t="s">
        <v>45</v>
      </c>
      <c r="B1177" s="66" t="s">
        <v>228</v>
      </c>
      <c r="C1177" s="72" t="s">
        <v>819</v>
      </c>
      <c r="D1177" s="67" t="str">
        <f t="shared" si="20"/>
        <v>04001 29999</v>
      </c>
      <c r="E1177" s="141" t="e">
        <f>#REF!</f>
        <v>#REF!</v>
      </c>
    </row>
    <row r="1178" spans="1:5" s="7" customFormat="1" ht="15.75" hidden="1" outlineLevel="7">
      <c r="A1178" s="64" t="s">
        <v>47</v>
      </c>
      <c r="B1178" s="69" t="s">
        <v>228</v>
      </c>
      <c r="C1178" s="72" t="s">
        <v>819</v>
      </c>
      <c r="D1178" s="67" t="str">
        <f t="shared" si="20"/>
        <v>04001 29999</v>
      </c>
      <c r="E1178" s="141" t="e">
        <f>#REF!</f>
        <v>#REF!</v>
      </c>
    </row>
    <row r="1179" spans="1:5" s="7" customFormat="1" ht="15.75" hidden="1" outlineLevel="7">
      <c r="A1179" s="38" t="s">
        <v>54</v>
      </c>
      <c r="B1179" s="69" t="s">
        <v>228</v>
      </c>
      <c r="C1179" s="72" t="s">
        <v>819</v>
      </c>
      <c r="D1179" s="67" t="str">
        <f t="shared" si="20"/>
        <v>04001 29999</v>
      </c>
      <c r="E1179" s="141" t="e">
        <f>#REF!</f>
        <v>#REF!</v>
      </c>
    </row>
    <row r="1180" spans="1:5" s="7" customFormat="1" ht="15.75" hidden="1" outlineLevel="2">
      <c r="A1180" s="38" t="s">
        <v>49</v>
      </c>
      <c r="B1180" s="66" t="s">
        <v>228</v>
      </c>
      <c r="C1180" s="72" t="s">
        <v>819</v>
      </c>
      <c r="D1180" s="67" t="str">
        <f t="shared" si="20"/>
        <v>04001 29999</v>
      </c>
      <c r="E1180" s="141" t="e">
        <f>#REF!</f>
        <v>#REF!</v>
      </c>
    </row>
    <row r="1181" spans="1:5" s="7" customFormat="1" ht="15.75" hidden="1" outlineLevel="3">
      <c r="A1181" s="64" t="s">
        <v>116</v>
      </c>
      <c r="B1181" s="66" t="s">
        <v>228</v>
      </c>
      <c r="C1181" s="72" t="s">
        <v>819</v>
      </c>
      <c r="D1181" s="67" t="str">
        <f t="shared" si="20"/>
        <v>04001 29999</v>
      </c>
      <c r="E1181" s="141" t="e">
        <f>#REF!</f>
        <v>#REF!</v>
      </c>
    </row>
    <row r="1182" spans="1:5" s="7" customFormat="1" ht="22.5" hidden="1" outlineLevel="5">
      <c r="A1182" s="64" t="s">
        <v>235</v>
      </c>
      <c r="B1182" s="66" t="s">
        <v>228</v>
      </c>
      <c r="C1182" s="72" t="s">
        <v>819</v>
      </c>
      <c r="D1182" s="67" t="str">
        <f t="shared" si="20"/>
        <v>04001 29999</v>
      </c>
      <c r="E1182" s="141" t="e">
        <f>#REF!</f>
        <v>#REF!</v>
      </c>
    </row>
    <row r="1183" spans="1:5" s="7" customFormat="1" ht="15.75" hidden="1" outlineLevel="6">
      <c r="A1183" s="64" t="s">
        <v>26</v>
      </c>
      <c r="B1183" s="66" t="s">
        <v>228</v>
      </c>
      <c r="C1183" s="72" t="s">
        <v>819</v>
      </c>
      <c r="D1183" s="67" t="str">
        <f t="shared" si="20"/>
        <v>04001 29999</v>
      </c>
      <c r="E1183" s="141" t="e">
        <f>#REF!</f>
        <v>#REF!</v>
      </c>
    </row>
    <row r="1184" spans="1:5" s="7" customFormat="1" ht="15.75" hidden="1" outlineLevel="7">
      <c r="A1184" s="64" t="s">
        <v>28</v>
      </c>
      <c r="B1184" s="69" t="s">
        <v>228</v>
      </c>
      <c r="C1184" s="72" t="s">
        <v>819</v>
      </c>
      <c r="D1184" s="67" t="str">
        <f t="shared" si="20"/>
        <v>04001 29999</v>
      </c>
      <c r="E1184" s="141" t="e">
        <f>#REF!</f>
        <v>#REF!</v>
      </c>
    </row>
    <row r="1185" spans="1:5" s="7" customFormat="1" ht="15.75" hidden="1" outlineLevel="5">
      <c r="A1185" s="38" t="s">
        <v>32</v>
      </c>
      <c r="B1185" s="66" t="s">
        <v>228</v>
      </c>
      <c r="C1185" s="72" t="s">
        <v>819</v>
      </c>
      <c r="D1185" s="67" t="str">
        <f t="shared" si="20"/>
        <v>04001 29999</v>
      </c>
      <c r="E1185" s="141" t="e">
        <f>#REF!</f>
        <v>#REF!</v>
      </c>
    </row>
    <row r="1186" spans="1:5" s="7" customFormat="1" ht="15.75" hidden="1" outlineLevel="6">
      <c r="A1186" s="64" t="s">
        <v>98</v>
      </c>
      <c r="B1186" s="66" t="s">
        <v>228</v>
      </c>
      <c r="C1186" s="72" t="s">
        <v>819</v>
      </c>
      <c r="D1186" s="67" t="str">
        <f t="shared" si="20"/>
        <v>04001 29999</v>
      </c>
      <c r="E1186" s="141" t="e">
        <f>#REF!</f>
        <v>#REF!</v>
      </c>
    </row>
    <row r="1187" spans="1:5" s="7" customFormat="1" ht="15.75" hidden="1" outlineLevel="7">
      <c r="A1187" s="64" t="s">
        <v>178</v>
      </c>
      <c r="B1187" s="69" t="s">
        <v>228</v>
      </c>
      <c r="C1187" s="72" t="s">
        <v>819</v>
      </c>
      <c r="D1187" s="67" t="str">
        <f t="shared" si="20"/>
        <v>04001 29999</v>
      </c>
      <c r="E1187" s="141" t="e">
        <f>#REF!</f>
        <v>#REF!</v>
      </c>
    </row>
    <row r="1188" spans="1:5" s="7" customFormat="1" ht="22.5" hidden="1" outlineLevel="5">
      <c r="A1188" s="38" t="s">
        <v>214</v>
      </c>
      <c r="B1188" s="66" t="s">
        <v>228</v>
      </c>
      <c r="C1188" s="72" t="s">
        <v>819</v>
      </c>
      <c r="D1188" s="67" t="str">
        <f t="shared" si="20"/>
        <v>04001 29999</v>
      </c>
      <c r="E1188" s="141" t="e">
        <f>#REF!</f>
        <v>#REF!</v>
      </c>
    </row>
    <row r="1189" spans="1:5" s="7" customFormat="1" ht="15.75" hidden="1" outlineLevel="6">
      <c r="A1189" s="64" t="s">
        <v>45</v>
      </c>
      <c r="B1189" s="66" t="s">
        <v>228</v>
      </c>
      <c r="C1189" s="72" t="s">
        <v>819</v>
      </c>
      <c r="D1189" s="67" t="str">
        <f t="shared" si="20"/>
        <v>04001 29999</v>
      </c>
      <c r="E1189" s="141" t="e">
        <f>#REF!</f>
        <v>#REF!</v>
      </c>
    </row>
    <row r="1190" spans="1:5" s="7" customFormat="1" ht="22.5" hidden="1" outlineLevel="7">
      <c r="A1190" s="64" t="s">
        <v>149</v>
      </c>
      <c r="B1190" s="69" t="s">
        <v>228</v>
      </c>
      <c r="C1190" s="72" t="s">
        <v>819</v>
      </c>
      <c r="D1190" s="67" t="str">
        <f t="shared" si="20"/>
        <v>04001 29999</v>
      </c>
      <c r="E1190" s="141" t="e">
        <f>#REF!</f>
        <v>#REF!</v>
      </c>
    </row>
    <row r="1191" spans="1:5" s="7" customFormat="1" ht="22.5" hidden="1" outlineLevel="3">
      <c r="A1191" s="38" t="s">
        <v>149</v>
      </c>
      <c r="B1191" s="66" t="s">
        <v>228</v>
      </c>
      <c r="C1191" s="72" t="s">
        <v>819</v>
      </c>
      <c r="D1191" s="67" t="str">
        <f t="shared" si="20"/>
        <v>04001 29999</v>
      </c>
      <c r="E1191" s="141" t="e">
        <f>#REF!</f>
        <v>#REF!</v>
      </c>
    </row>
    <row r="1192" spans="1:5" s="7" customFormat="1" ht="15.75" hidden="1" outlineLevel="5">
      <c r="A1192" s="64" t="s">
        <v>236</v>
      </c>
      <c r="B1192" s="66" t="s">
        <v>228</v>
      </c>
      <c r="C1192" s="72" t="s">
        <v>819</v>
      </c>
      <c r="D1192" s="67" t="str">
        <f t="shared" si="20"/>
        <v>04001 29999</v>
      </c>
      <c r="E1192" s="141" t="e">
        <f>#REF!</f>
        <v>#REF!</v>
      </c>
    </row>
    <row r="1193" spans="1:5" s="7" customFormat="1" ht="15.75" hidden="1" outlineLevel="6">
      <c r="A1193" s="64" t="s">
        <v>98</v>
      </c>
      <c r="B1193" s="66" t="s">
        <v>228</v>
      </c>
      <c r="C1193" s="72" t="s">
        <v>819</v>
      </c>
      <c r="D1193" s="67" t="str">
        <f t="shared" si="20"/>
        <v>04001 29999</v>
      </c>
      <c r="E1193" s="141" t="e">
        <f>#REF!</f>
        <v>#REF!</v>
      </c>
    </row>
    <row r="1194" spans="1:5" s="7" customFormat="1" ht="15.75" hidden="1" outlineLevel="7">
      <c r="A1194" s="64" t="s">
        <v>178</v>
      </c>
      <c r="B1194" s="69" t="s">
        <v>228</v>
      </c>
      <c r="C1194" s="72" t="s">
        <v>819</v>
      </c>
      <c r="D1194" s="67" t="str">
        <f t="shared" si="20"/>
        <v>04001 29999</v>
      </c>
      <c r="E1194" s="141" t="e">
        <f>#REF!</f>
        <v>#REF!</v>
      </c>
    </row>
    <row r="1195" spans="1:5" s="7" customFormat="1" ht="22.5" hidden="1" outlineLevel="3">
      <c r="A1195" s="38" t="s">
        <v>179</v>
      </c>
      <c r="B1195" s="66" t="s">
        <v>228</v>
      </c>
      <c r="C1195" s="72" t="s">
        <v>819</v>
      </c>
      <c r="D1195" s="67" t="str">
        <f t="shared" si="20"/>
        <v>04001 29999</v>
      </c>
      <c r="E1195" s="141" t="e">
        <f>#REF!</f>
        <v>#REF!</v>
      </c>
    </row>
    <row r="1196" spans="1:5" s="7" customFormat="1" ht="33.75" hidden="1" outlineLevel="5">
      <c r="A1196" s="64" t="s">
        <v>237</v>
      </c>
      <c r="B1196" s="66" t="s">
        <v>228</v>
      </c>
      <c r="C1196" s="72" t="s">
        <v>819</v>
      </c>
      <c r="D1196" s="67" t="str">
        <f t="shared" si="20"/>
        <v>04001 29999</v>
      </c>
      <c r="E1196" s="141" t="e">
        <f>#REF!</f>
        <v>#REF!</v>
      </c>
    </row>
    <row r="1197" spans="1:5" s="7" customFormat="1" ht="15.75" hidden="1" outlineLevel="6">
      <c r="A1197" s="64" t="s">
        <v>26</v>
      </c>
      <c r="B1197" s="66" t="s">
        <v>228</v>
      </c>
      <c r="C1197" s="72" t="s">
        <v>819</v>
      </c>
      <c r="D1197" s="67" t="str">
        <f t="shared" si="20"/>
        <v>04001 29999</v>
      </c>
      <c r="E1197" s="141" t="e">
        <f>#REF!</f>
        <v>#REF!</v>
      </c>
    </row>
    <row r="1198" spans="1:5" s="7" customFormat="1" ht="15.75" hidden="1" outlineLevel="7">
      <c r="A1198" s="64" t="s">
        <v>28</v>
      </c>
      <c r="B1198" s="69" t="s">
        <v>228</v>
      </c>
      <c r="C1198" s="72" t="s">
        <v>819</v>
      </c>
      <c r="D1198" s="67" t="str">
        <f t="shared" si="20"/>
        <v>04001 29999</v>
      </c>
      <c r="E1198" s="141" t="e">
        <f>#REF!</f>
        <v>#REF!</v>
      </c>
    </row>
    <row r="1199" spans="1:5" s="7" customFormat="1" ht="15.75" hidden="1" outlineLevel="3">
      <c r="A1199" s="38" t="s">
        <v>226</v>
      </c>
      <c r="B1199" s="66" t="s">
        <v>228</v>
      </c>
      <c r="C1199" s="72" t="s">
        <v>819</v>
      </c>
      <c r="D1199" s="67" t="str">
        <f t="shared" si="20"/>
        <v>04001 29999</v>
      </c>
      <c r="E1199" s="141" t="e">
        <f>#REF!</f>
        <v>#REF!</v>
      </c>
    </row>
    <row r="1200" spans="1:5" s="7" customFormat="1" ht="22.5" hidden="1" outlineLevel="5">
      <c r="A1200" s="64" t="s">
        <v>181</v>
      </c>
      <c r="B1200" s="66" t="s">
        <v>228</v>
      </c>
      <c r="C1200" s="72" t="s">
        <v>819</v>
      </c>
      <c r="D1200" s="67" t="str">
        <f t="shared" si="20"/>
        <v>04001 29999</v>
      </c>
      <c r="E1200" s="141" t="e">
        <f>#REF!</f>
        <v>#REF!</v>
      </c>
    </row>
    <row r="1201" spans="1:5" s="7" customFormat="1" ht="15.75" hidden="1" outlineLevel="6">
      <c r="A1201" s="64" t="s">
        <v>26</v>
      </c>
      <c r="B1201" s="66" t="s">
        <v>228</v>
      </c>
      <c r="C1201" s="72" t="s">
        <v>819</v>
      </c>
      <c r="D1201" s="67" t="str">
        <f t="shared" si="20"/>
        <v>04001 29999</v>
      </c>
      <c r="E1201" s="141" t="e">
        <f>#REF!</f>
        <v>#REF!</v>
      </c>
    </row>
    <row r="1202" spans="1:5" s="7" customFormat="1" ht="15.75" hidden="1" outlineLevel="7">
      <c r="A1202" s="64" t="s">
        <v>28</v>
      </c>
      <c r="B1202" s="69" t="s">
        <v>228</v>
      </c>
      <c r="C1202" s="72" t="s">
        <v>819</v>
      </c>
      <c r="D1202" s="67" t="str">
        <f t="shared" si="20"/>
        <v>04001 29999</v>
      </c>
      <c r="E1202" s="141" t="e">
        <f>#REF!</f>
        <v>#REF!</v>
      </c>
    </row>
    <row r="1203" spans="1:5" s="7" customFormat="1" ht="15.75" hidden="1" outlineLevel="3">
      <c r="A1203" s="38" t="s">
        <v>32</v>
      </c>
      <c r="B1203" s="66" t="s">
        <v>228</v>
      </c>
      <c r="C1203" s="72" t="s">
        <v>819</v>
      </c>
      <c r="D1203" s="67" t="str">
        <f t="shared" si="20"/>
        <v>04001 29999</v>
      </c>
      <c r="E1203" s="141" t="e">
        <f>#REF!</f>
        <v>#REF!</v>
      </c>
    </row>
    <row r="1204" spans="1:5" s="7" customFormat="1" ht="22.5" hidden="1" outlineLevel="5">
      <c r="A1204" s="64" t="s">
        <v>238</v>
      </c>
      <c r="B1204" s="66" t="s">
        <v>228</v>
      </c>
      <c r="C1204" s="72" t="s">
        <v>819</v>
      </c>
      <c r="D1204" s="67" t="str">
        <f t="shared" si="20"/>
        <v>04001 29999</v>
      </c>
      <c r="E1204" s="141" t="e">
        <f>#REF!</f>
        <v>#REF!</v>
      </c>
    </row>
    <row r="1205" spans="1:5" s="7" customFormat="1" ht="15.75" hidden="1" outlineLevel="6">
      <c r="A1205" s="64" t="s">
        <v>26</v>
      </c>
      <c r="B1205" s="66" t="s">
        <v>228</v>
      </c>
      <c r="C1205" s="72" t="s">
        <v>819</v>
      </c>
      <c r="D1205" s="67" t="str">
        <f t="shared" si="20"/>
        <v>04001 29999</v>
      </c>
      <c r="E1205" s="141" t="e">
        <f>#REF!</f>
        <v>#REF!</v>
      </c>
    </row>
    <row r="1206" spans="1:5" s="7" customFormat="1" ht="15.75" hidden="1" outlineLevel="7">
      <c r="A1206" s="64" t="s">
        <v>28</v>
      </c>
      <c r="B1206" s="69" t="s">
        <v>228</v>
      </c>
      <c r="C1206" s="72" t="s">
        <v>819</v>
      </c>
      <c r="D1206" s="67" t="str">
        <f t="shared" si="20"/>
        <v>04001 29999</v>
      </c>
      <c r="E1206" s="141" t="e">
        <f>#REF!</f>
        <v>#REF!</v>
      </c>
    </row>
    <row r="1207" spans="1:5" s="7" customFormat="1" ht="15.75" hidden="1" outlineLevel="3">
      <c r="A1207" s="38" t="s">
        <v>32</v>
      </c>
      <c r="B1207" s="66" t="s">
        <v>228</v>
      </c>
      <c r="C1207" s="72" t="s">
        <v>819</v>
      </c>
      <c r="D1207" s="67" t="str">
        <f t="shared" si="20"/>
        <v>04001 29999</v>
      </c>
      <c r="E1207" s="141" t="e">
        <f>#REF!</f>
        <v>#REF!</v>
      </c>
    </row>
    <row r="1208" spans="1:5" s="7" customFormat="1" ht="33.75" hidden="1" outlineLevel="5">
      <c r="A1208" s="64" t="s">
        <v>239</v>
      </c>
      <c r="B1208" s="66" t="s">
        <v>228</v>
      </c>
      <c r="C1208" s="72" t="s">
        <v>819</v>
      </c>
      <c r="D1208" s="67" t="str">
        <f t="shared" si="20"/>
        <v>04001 29999</v>
      </c>
      <c r="E1208" s="141" t="e">
        <f>#REF!</f>
        <v>#REF!</v>
      </c>
    </row>
    <row r="1209" spans="1:5" s="7" customFormat="1" ht="15.75" hidden="1" outlineLevel="6">
      <c r="A1209" s="64" t="s">
        <v>45</v>
      </c>
      <c r="B1209" s="66" t="s">
        <v>228</v>
      </c>
      <c r="C1209" s="72" t="s">
        <v>819</v>
      </c>
      <c r="D1209" s="67" t="str">
        <f t="shared" si="20"/>
        <v>04001 29999</v>
      </c>
      <c r="E1209" s="141" t="e">
        <f>#REF!</f>
        <v>#REF!</v>
      </c>
    </row>
    <row r="1210" spans="1:5" s="7" customFormat="1" ht="22.5" hidden="1" outlineLevel="7">
      <c r="A1210" s="64" t="s">
        <v>149</v>
      </c>
      <c r="B1210" s="69" t="s">
        <v>228</v>
      </c>
      <c r="C1210" s="72" t="s">
        <v>819</v>
      </c>
      <c r="D1210" s="67" t="str">
        <f t="shared" si="20"/>
        <v>04001 29999</v>
      </c>
      <c r="E1210" s="141" t="e">
        <f>#REF!</f>
        <v>#REF!</v>
      </c>
    </row>
    <row r="1211" spans="1:5" s="7" customFormat="1" ht="22.5" hidden="1" outlineLevel="3">
      <c r="A1211" s="38" t="s">
        <v>149</v>
      </c>
      <c r="B1211" s="66" t="s">
        <v>228</v>
      </c>
      <c r="C1211" s="72" t="s">
        <v>819</v>
      </c>
      <c r="D1211" s="67" t="str">
        <f t="shared" si="20"/>
        <v>04001 29999</v>
      </c>
      <c r="E1211" s="141" t="e">
        <f>#REF!</f>
        <v>#REF!</v>
      </c>
    </row>
    <row r="1212" spans="1:5" s="7" customFormat="1" ht="22.5" hidden="1" outlineLevel="4">
      <c r="A1212" s="64" t="s">
        <v>215</v>
      </c>
      <c r="B1212" s="66" t="s">
        <v>228</v>
      </c>
      <c r="C1212" s="72" t="s">
        <v>819</v>
      </c>
      <c r="D1212" s="67" t="str">
        <f t="shared" si="20"/>
        <v>04001 29999</v>
      </c>
      <c r="E1212" s="141" t="e">
        <f>#REF!</f>
        <v>#REF!</v>
      </c>
    </row>
    <row r="1213" spans="1:5" s="7" customFormat="1" ht="22.5" hidden="1" outlineLevel="5">
      <c r="A1213" s="64" t="s">
        <v>240</v>
      </c>
      <c r="B1213" s="66" t="s">
        <v>228</v>
      </c>
      <c r="C1213" s="72" t="s">
        <v>819</v>
      </c>
      <c r="D1213" s="67" t="str">
        <f t="shared" ref="D1213:D1222" si="21">C1213</f>
        <v>04001 29999</v>
      </c>
      <c r="E1213" s="141" t="e">
        <f>#REF!</f>
        <v>#REF!</v>
      </c>
    </row>
    <row r="1214" spans="1:5" s="7" customFormat="1" ht="15.75" hidden="1" outlineLevel="6">
      <c r="A1214" s="64" t="s">
        <v>45</v>
      </c>
      <c r="B1214" s="66" t="s">
        <v>228</v>
      </c>
      <c r="C1214" s="72" t="s">
        <v>819</v>
      </c>
      <c r="D1214" s="67" t="str">
        <f t="shared" si="21"/>
        <v>04001 29999</v>
      </c>
      <c r="E1214" s="141" t="e">
        <f>#REF!</f>
        <v>#REF!</v>
      </c>
    </row>
    <row r="1215" spans="1:5" s="7" customFormat="1" ht="22.5" hidden="1" outlineLevel="7">
      <c r="A1215" s="64" t="s">
        <v>149</v>
      </c>
      <c r="B1215" s="69" t="s">
        <v>228</v>
      </c>
      <c r="C1215" s="72" t="s">
        <v>819</v>
      </c>
      <c r="D1215" s="67" t="str">
        <f t="shared" si="21"/>
        <v>04001 29999</v>
      </c>
      <c r="E1215" s="141" t="e">
        <f>#REF!</f>
        <v>#REF!</v>
      </c>
    </row>
    <row r="1216" spans="1:5" s="7" customFormat="1" ht="22.5" hidden="1" outlineLevel="3">
      <c r="A1216" s="38" t="s">
        <v>149</v>
      </c>
      <c r="B1216" s="66" t="s">
        <v>228</v>
      </c>
      <c r="C1216" s="72" t="s">
        <v>819</v>
      </c>
      <c r="D1216" s="67" t="str">
        <f t="shared" si="21"/>
        <v>04001 29999</v>
      </c>
      <c r="E1216" s="141" t="e">
        <f>#REF!</f>
        <v>#REF!</v>
      </c>
    </row>
    <row r="1217" spans="1:5" s="7" customFormat="1" ht="45" hidden="1" outlineLevel="5">
      <c r="A1217" s="64" t="s">
        <v>241</v>
      </c>
      <c r="B1217" s="66" t="s">
        <v>228</v>
      </c>
      <c r="C1217" s="72" t="s">
        <v>819</v>
      </c>
      <c r="D1217" s="67" t="str">
        <f t="shared" si="21"/>
        <v>04001 29999</v>
      </c>
      <c r="E1217" s="141" t="e">
        <f>#REF!</f>
        <v>#REF!</v>
      </c>
    </row>
    <row r="1218" spans="1:5" s="7" customFormat="1" ht="15.75" hidden="1" outlineLevel="6">
      <c r="A1218" s="64" t="s">
        <v>182</v>
      </c>
      <c r="B1218" s="66" t="s">
        <v>228</v>
      </c>
      <c r="C1218" s="72" t="s">
        <v>819</v>
      </c>
      <c r="D1218" s="67" t="str">
        <f t="shared" si="21"/>
        <v>04001 29999</v>
      </c>
      <c r="E1218" s="141" t="e">
        <f>#REF!</f>
        <v>#REF!</v>
      </c>
    </row>
    <row r="1219" spans="1:5" s="7" customFormat="1" ht="22.5" hidden="1" outlineLevel="7">
      <c r="A1219" s="64" t="s">
        <v>183</v>
      </c>
      <c r="B1219" s="69" t="s">
        <v>228</v>
      </c>
      <c r="C1219" s="72" t="s">
        <v>819</v>
      </c>
      <c r="D1219" s="67" t="str">
        <f t="shared" si="21"/>
        <v>04001 29999</v>
      </c>
      <c r="E1219" s="141" t="e">
        <f>#REF!</f>
        <v>#REF!</v>
      </c>
    </row>
    <row r="1220" spans="1:5" s="7" customFormat="1" ht="22.5" hidden="1" outlineLevel="2">
      <c r="A1220" s="38" t="s">
        <v>184</v>
      </c>
      <c r="B1220" s="66" t="s">
        <v>228</v>
      </c>
      <c r="C1220" s="72" t="s">
        <v>819</v>
      </c>
      <c r="D1220" s="67" t="str">
        <f t="shared" si="21"/>
        <v>04001 29999</v>
      </c>
      <c r="E1220" s="141" t="e">
        <f>#REF!</f>
        <v>#REF!</v>
      </c>
    </row>
    <row r="1221" spans="1:5" s="7" customFormat="1" ht="33.75" hidden="1" outlineLevel="5">
      <c r="A1221" s="64" t="s">
        <v>242</v>
      </c>
      <c r="B1221" s="66" t="s">
        <v>228</v>
      </c>
      <c r="C1221" s="72" t="s">
        <v>819</v>
      </c>
      <c r="D1221" s="67" t="str">
        <f t="shared" si="21"/>
        <v>04001 29999</v>
      </c>
      <c r="E1221" s="141" t="e">
        <f>#REF!</f>
        <v>#REF!</v>
      </c>
    </row>
    <row r="1222" spans="1:5" s="7" customFormat="1" ht="15.75" hidden="1" outlineLevel="6">
      <c r="A1222" s="64" t="s">
        <v>98</v>
      </c>
      <c r="B1222" s="66" t="s">
        <v>228</v>
      </c>
      <c r="C1222" s="72" t="s">
        <v>819</v>
      </c>
      <c r="D1222" s="67" t="str">
        <f t="shared" si="21"/>
        <v>04001 29999</v>
      </c>
      <c r="E1222" s="141" t="e">
        <f>#REF!</f>
        <v>#REF!</v>
      </c>
    </row>
    <row r="1223" spans="1:5" s="7" customFormat="1" ht="15.75" outlineLevel="7">
      <c r="A1223" s="38" t="s">
        <v>649</v>
      </c>
      <c r="B1223" s="69" t="s">
        <v>193</v>
      </c>
      <c r="C1223" s="72" t="s">
        <v>819</v>
      </c>
      <c r="D1223" s="76" t="s">
        <v>27</v>
      </c>
      <c r="E1223" s="142">
        <f>E1224</f>
        <v>9927.7999999999993</v>
      </c>
    </row>
    <row r="1224" spans="1:5" s="7" customFormat="1" ht="15.75" outlineLevel="7">
      <c r="A1224" s="38" t="s">
        <v>650</v>
      </c>
      <c r="B1224" s="69" t="s">
        <v>193</v>
      </c>
      <c r="C1224" s="72" t="s">
        <v>819</v>
      </c>
      <c r="D1224" s="76" t="s">
        <v>29</v>
      </c>
      <c r="E1224" s="142">
        <f>E1225</f>
        <v>9927.7999999999993</v>
      </c>
    </row>
    <row r="1225" spans="1:5" s="7" customFormat="1" ht="15.75" outlineLevel="7">
      <c r="A1225" s="38" t="s">
        <v>901</v>
      </c>
      <c r="B1225" s="69" t="s">
        <v>193</v>
      </c>
      <c r="C1225" s="72" t="s">
        <v>819</v>
      </c>
      <c r="D1225" s="76" t="s">
        <v>33</v>
      </c>
      <c r="E1225" s="142">
        <v>9927.7999999999993</v>
      </c>
    </row>
    <row r="1226" spans="1:5" s="7" customFormat="1" ht="15.75" outlineLevel="7">
      <c r="A1226" s="38" t="s">
        <v>808</v>
      </c>
      <c r="B1226" s="69" t="s">
        <v>193</v>
      </c>
      <c r="C1226" s="72" t="s">
        <v>819</v>
      </c>
      <c r="D1226" s="76" t="s">
        <v>657</v>
      </c>
      <c r="E1226" s="142">
        <f>350</f>
        <v>350</v>
      </c>
    </row>
    <row r="1227" spans="1:5" s="7" customFormat="1" ht="33.75" outlineLevel="7">
      <c r="A1227" s="38" t="s">
        <v>1129</v>
      </c>
      <c r="B1227" s="69" t="s">
        <v>193</v>
      </c>
      <c r="C1227" s="72" t="s">
        <v>819</v>
      </c>
      <c r="D1227" s="76" t="s">
        <v>1128</v>
      </c>
      <c r="E1227" s="142">
        <f>14475-2500-3000</f>
        <v>8975</v>
      </c>
    </row>
    <row r="1228" spans="1:5" s="7" customFormat="1" ht="15.75" outlineLevel="7">
      <c r="A1228" s="38" t="s">
        <v>901</v>
      </c>
      <c r="B1228" s="69" t="s">
        <v>193</v>
      </c>
      <c r="C1228" s="72" t="s">
        <v>979</v>
      </c>
      <c r="D1228" s="76" t="s">
        <v>33</v>
      </c>
      <c r="E1228" s="142">
        <v>0</v>
      </c>
    </row>
    <row r="1229" spans="1:5" s="7" customFormat="1" ht="23.25" outlineLevel="7">
      <c r="A1229" s="27" t="s">
        <v>919</v>
      </c>
      <c r="B1229" s="69" t="s">
        <v>193</v>
      </c>
      <c r="C1229" s="72" t="s">
        <v>829</v>
      </c>
      <c r="D1229" s="76"/>
      <c r="E1229" s="142">
        <f>E1230+E1235+E1234</f>
        <v>3114.2999999999997</v>
      </c>
    </row>
    <row r="1230" spans="1:5" s="7" customFormat="1" ht="15.75" outlineLevel="7">
      <c r="A1230" s="38" t="s">
        <v>649</v>
      </c>
      <c r="B1230" s="69" t="s">
        <v>193</v>
      </c>
      <c r="C1230" s="72" t="s">
        <v>831</v>
      </c>
      <c r="D1230" s="76" t="s">
        <v>27</v>
      </c>
      <c r="E1230" s="142">
        <f>E1231</f>
        <v>2918.7</v>
      </c>
    </row>
    <row r="1231" spans="1:5" s="7" customFormat="1" ht="15.75" outlineLevel="7">
      <c r="A1231" s="38" t="s">
        <v>650</v>
      </c>
      <c r="B1231" s="69" t="s">
        <v>193</v>
      </c>
      <c r="C1231" s="72" t="s">
        <v>831</v>
      </c>
      <c r="D1231" s="76" t="s">
        <v>29</v>
      </c>
      <c r="E1231" s="142">
        <f>E1232+E1233</f>
        <v>2918.7</v>
      </c>
    </row>
    <row r="1232" spans="1:5" s="7" customFormat="1" ht="22.5" outlineLevel="7">
      <c r="A1232" s="38" t="s">
        <v>1140</v>
      </c>
      <c r="B1232" s="69" t="s">
        <v>193</v>
      </c>
      <c r="C1232" s="72" t="s">
        <v>831</v>
      </c>
      <c r="D1232" s="76" t="s">
        <v>1139</v>
      </c>
      <c r="E1232" s="142">
        <v>631.20000000000005</v>
      </c>
    </row>
    <row r="1233" spans="1:5" s="7" customFormat="1" ht="15.75" outlineLevel="7">
      <c r="A1233" s="38" t="s">
        <v>901</v>
      </c>
      <c r="B1233" s="69" t="s">
        <v>193</v>
      </c>
      <c r="C1233" s="72" t="s">
        <v>831</v>
      </c>
      <c r="D1233" s="76" t="s">
        <v>33</v>
      </c>
      <c r="E1233" s="142">
        <f>2287.5</f>
        <v>2287.5</v>
      </c>
    </row>
    <row r="1234" spans="1:5" s="7" customFormat="1" ht="33.75" outlineLevel="7">
      <c r="A1234" s="38" t="s">
        <v>1129</v>
      </c>
      <c r="B1234" s="69" t="s">
        <v>193</v>
      </c>
      <c r="C1234" s="72" t="s">
        <v>831</v>
      </c>
      <c r="D1234" s="76" t="s">
        <v>1128</v>
      </c>
      <c r="E1234" s="142">
        <v>195.6</v>
      </c>
    </row>
    <row r="1235" spans="1:5" s="7" customFormat="1" ht="31.5" customHeight="1" outlineLevel="7">
      <c r="A1235" s="38" t="s">
        <v>786</v>
      </c>
      <c r="B1235" s="69" t="s">
        <v>193</v>
      </c>
      <c r="C1235" s="72" t="s">
        <v>831</v>
      </c>
      <c r="D1235" s="76" t="s">
        <v>1023</v>
      </c>
      <c r="E1235" s="142">
        <v>0</v>
      </c>
    </row>
    <row r="1236" spans="1:5" s="7" customFormat="1" ht="15.75" outlineLevel="7">
      <c r="A1236" s="38" t="s">
        <v>649</v>
      </c>
      <c r="B1236" s="69" t="s">
        <v>193</v>
      </c>
      <c r="C1236" s="72" t="s">
        <v>980</v>
      </c>
      <c r="D1236" s="76" t="s">
        <v>27</v>
      </c>
      <c r="E1236" s="142">
        <f>E1237</f>
        <v>0</v>
      </c>
    </row>
    <row r="1237" spans="1:5" s="7" customFormat="1" ht="15.75" outlineLevel="7">
      <c r="A1237" s="38" t="s">
        <v>901</v>
      </c>
      <c r="B1237" s="69" t="s">
        <v>193</v>
      </c>
      <c r="C1237" s="72" t="s">
        <v>980</v>
      </c>
      <c r="D1237" s="76" t="s">
        <v>33</v>
      </c>
      <c r="E1237" s="142"/>
    </row>
    <row r="1238" spans="1:5" s="7" customFormat="1" ht="22.5" outlineLevel="7">
      <c r="A1238" s="136" t="s">
        <v>807</v>
      </c>
      <c r="B1238" s="69" t="s">
        <v>193</v>
      </c>
      <c r="C1238" s="72" t="s">
        <v>980</v>
      </c>
      <c r="D1238" s="76" t="s">
        <v>658</v>
      </c>
      <c r="E1238" s="142"/>
    </row>
    <row r="1239" spans="1:5" s="7" customFormat="1" ht="15.75" outlineLevel="7">
      <c r="A1239" s="64" t="s">
        <v>209</v>
      </c>
      <c r="B1239" s="66" t="s">
        <v>210</v>
      </c>
      <c r="C1239" s="86"/>
      <c r="D1239" s="87"/>
      <c r="E1239" s="141">
        <f>E1240</f>
        <v>40215.199999999997</v>
      </c>
    </row>
    <row r="1240" spans="1:5" s="7" customFormat="1" ht="23.25" outlineLevel="7">
      <c r="A1240" s="101" t="s">
        <v>1090</v>
      </c>
      <c r="B1240" s="69" t="s">
        <v>210</v>
      </c>
      <c r="C1240" s="72" t="s">
        <v>828</v>
      </c>
      <c r="D1240" s="76"/>
      <c r="E1240" s="142">
        <f>E1241</f>
        <v>40215.199999999997</v>
      </c>
    </row>
    <row r="1241" spans="1:5" s="7" customFormat="1" ht="23.25" outlineLevel="7">
      <c r="A1241" s="27" t="s">
        <v>920</v>
      </c>
      <c r="B1241" s="69" t="s">
        <v>210</v>
      </c>
      <c r="C1241" s="72" t="s">
        <v>921</v>
      </c>
      <c r="D1241" s="76"/>
      <c r="E1241" s="142">
        <f>E1242+E1247+E1248+E1250+E1251+E1254+E1245</f>
        <v>40215.199999999997</v>
      </c>
    </row>
    <row r="1242" spans="1:5" s="7" customFormat="1" ht="15.75" outlineLevel="7">
      <c r="A1242" s="38" t="s">
        <v>649</v>
      </c>
      <c r="B1242" s="69" t="s">
        <v>210</v>
      </c>
      <c r="C1242" s="72" t="s">
        <v>922</v>
      </c>
      <c r="D1242" s="76" t="s">
        <v>27</v>
      </c>
      <c r="E1242" s="142">
        <f>E1243</f>
        <v>10345.200000000001</v>
      </c>
    </row>
    <row r="1243" spans="1:5" s="7" customFormat="1" ht="15.75" outlineLevel="7">
      <c r="A1243" s="38" t="s">
        <v>650</v>
      </c>
      <c r="B1243" s="69" t="s">
        <v>210</v>
      </c>
      <c r="C1243" s="72" t="s">
        <v>922</v>
      </c>
      <c r="D1243" s="76" t="s">
        <v>29</v>
      </c>
      <c r="E1243" s="142">
        <f>E1244+E1246</f>
        <v>10345.200000000001</v>
      </c>
    </row>
    <row r="1244" spans="1:5" s="7" customFormat="1" ht="15.75" outlineLevel="7">
      <c r="A1244" s="38" t="s">
        <v>901</v>
      </c>
      <c r="B1244" s="69" t="s">
        <v>210</v>
      </c>
      <c r="C1244" s="72" t="s">
        <v>922</v>
      </c>
      <c r="D1244" s="76" t="s">
        <v>33</v>
      </c>
      <c r="E1244" s="142">
        <f>12215.2+400-1870-400</f>
        <v>10345.200000000001</v>
      </c>
    </row>
    <row r="1245" spans="1:5" s="7" customFormat="1" ht="33.75" outlineLevel="7">
      <c r="A1245" s="38" t="s">
        <v>1129</v>
      </c>
      <c r="B1245" s="69" t="s">
        <v>210</v>
      </c>
      <c r="C1245" s="72" t="s">
        <v>922</v>
      </c>
      <c r="D1245" s="76" t="s">
        <v>1128</v>
      </c>
      <c r="E1245" s="142">
        <v>1870</v>
      </c>
    </row>
    <row r="1246" spans="1:5" s="7" customFormat="1" ht="22.5" outlineLevel="7">
      <c r="A1246" s="38" t="s">
        <v>981</v>
      </c>
      <c r="B1246" s="69" t="s">
        <v>210</v>
      </c>
      <c r="C1246" s="72" t="s">
        <v>922</v>
      </c>
      <c r="D1246" s="76" t="s">
        <v>982</v>
      </c>
      <c r="E1246" s="142">
        <v>0</v>
      </c>
    </row>
    <row r="1247" spans="1:5" s="7" customFormat="1" ht="33.75" outlineLevel="7">
      <c r="A1247" s="136" t="s">
        <v>924</v>
      </c>
      <c r="B1247" s="69" t="s">
        <v>210</v>
      </c>
      <c r="C1247" s="72" t="s">
        <v>922</v>
      </c>
      <c r="D1247" s="76" t="s">
        <v>823</v>
      </c>
      <c r="E1247" s="142">
        <v>0</v>
      </c>
    </row>
    <row r="1248" spans="1:5" s="7" customFormat="1" ht="22.5" outlineLevel="7">
      <c r="A1248" s="136" t="s">
        <v>807</v>
      </c>
      <c r="B1248" s="69" t="s">
        <v>210</v>
      </c>
      <c r="C1248" s="72" t="s">
        <v>922</v>
      </c>
      <c r="D1248" s="76" t="s">
        <v>658</v>
      </c>
      <c r="E1248" s="142"/>
    </row>
    <row r="1249" spans="1:5" s="7" customFormat="1" ht="15.75" outlineLevel="7">
      <c r="A1249" s="136" t="s">
        <v>808</v>
      </c>
      <c r="B1249" s="69" t="s">
        <v>210</v>
      </c>
      <c r="C1249" s="72" t="s">
        <v>922</v>
      </c>
      <c r="D1249" s="76" t="s">
        <v>657</v>
      </c>
      <c r="E1249" s="142"/>
    </row>
    <row r="1250" spans="1:5" s="7" customFormat="1" ht="15.75" outlineLevel="7">
      <c r="A1250" s="38" t="s">
        <v>901</v>
      </c>
      <c r="B1250" s="69" t="s">
        <v>210</v>
      </c>
      <c r="C1250" s="72" t="s">
        <v>983</v>
      </c>
      <c r="D1250" s="76" t="s">
        <v>33</v>
      </c>
      <c r="E1250" s="142">
        <v>0</v>
      </c>
    </row>
    <row r="1251" spans="1:5" s="7" customFormat="1" ht="22.5" outlineLevel="7">
      <c r="A1251" s="136" t="s">
        <v>923</v>
      </c>
      <c r="B1251" s="69" t="s">
        <v>210</v>
      </c>
      <c r="C1251" s="72" t="s">
        <v>1034</v>
      </c>
      <c r="D1251" s="76"/>
      <c r="E1251" s="142">
        <f>E1252+E1253</f>
        <v>0</v>
      </c>
    </row>
    <row r="1252" spans="1:5" s="7" customFormat="1" ht="15.75" outlineLevel="7">
      <c r="A1252" s="38" t="s">
        <v>901</v>
      </c>
      <c r="B1252" s="69" t="s">
        <v>210</v>
      </c>
      <c r="C1252" s="72" t="s">
        <v>1034</v>
      </c>
      <c r="D1252" s="76" t="s">
        <v>33</v>
      </c>
      <c r="E1252" s="142"/>
    </row>
    <row r="1253" spans="1:5" s="7" customFormat="1" ht="33.75" outlineLevel="7">
      <c r="A1253" s="136" t="s">
        <v>924</v>
      </c>
      <c r="B1253" s="69" t="s">
        <v>210</v>
      </c>
      <c r="C1253" s="72" t="s">
        <v>1034</v>
      </c>
      <c r="D1253" s="76" t="s">
        <v>823</v>
      </c>
      <c r="E1253" s="142">
        <v>0</v>
      </c>
    </row>
    <row r="1254" spans="1:5" s="7" customFormat="1" ht="15.75" outlineLevel="7">
      <c r="A1254" s="38" t="s">
        <v>649</v>
      </c>
      <c r="B1254" s="69" t="s">
        <v>210</v>
      </c>
      <c r="C1254" s="72" t="s">
        <v>1035</v>
      </c>
      <c r="D1254" s="76" t="s">
        <v>27</v>
      </c>
      <c r="E1254" s="142">
        <f>E1255</f>
        <v>28000</v>
      </c>
    </row>
    <row r="1255" spans="1:5" s="7" customFormat="1" ht="15.75" outlineLevel="7">
      <c r="A1255" s="38" t="s">
        <v>901</v>
      </c>
      <c r="B1255" s="69" t="s">
        <v>210</v>
      </c>
      <c r="C1255" s="72" t="s">
        <v>1035</v>
      </c>
      <c r="D1255" s="76" t="s">
        <v>33</v>
      </c>
      <c r="E1255" s="142">
        <f>26040+1960</f>
        <v>28000</v>
      </c>
    </row>
    <row r="1256" spans="1:5" s="7" customFormat="1" ht="15.75">
      <c r="A1256" s="64" t="s">
        <v>227</v>
      </c>
      <c r="B1256" s="66" t="s">
        <v>228</v>
      </c>
      <c r="C1256" s="86"/>
      <c r="D1256" s="86"/>
      <c r="E1256" s="140">
        <f>E1257</f>
        <v>50</v>
      </c>
    </row>
    <row r="1257" spans="1:5" s="7" customFormat="1" ht="23.25">
      <c r="A1257" s="101" t="s">
        <v>1091</v>
      </c>
      <c r="B1257" s="69" t="s">
        <v>228</v>
      </c>
      <c r="C1257" s="72" t="s">
        <v>635</v>
      </c>
      <c r="D1257" s="72"/>
      <c r="E1257" s="144">
        <f>E1258</f>
        <v>50</v>
      </c>
    </row>
    <row r="1258" spans="1:5" s="7" customFormat="1" ht="23.25" outlineLevel="7">
      <c r="A1258" s="27" t="s">
        <v>927</v>
      </c>
      <c r="B1258" s="69" t="s">
        <v>228</v>
      </c>
      <c r="C1258" s="72" t="s">
        <v>925</v>
      </c>
      <c r="D1258" s="72"/>
      <c r="E1258" s="144">
        <f>E1259</f>
        <v>50</v>
      </c>
    </row>
    <row r="1259" spans="1:5" s="7" customFormat="1" ht="15.75" outlineLevel="7">
      <c r="A1259" s="38" t="s">
        <v>45</v>
      </c>
      <c r="B1259" s="69" t="s">
        <v>228</v>
      </c>
      <c r="C1259" s="72" t="s">
        <v>926</v>
      </c>
      <c r="D1259" s="72" t="s">
        <v>46</v>
      </c>
      <c r="E1259" s="144">
        <f>E1260</f>
        <v>50</v>
      </c>
    </row>
    <row r="1260" spans="1:5" s="7" customFormat="1" ht="34.5" customHeight="1" outlineLevel="7">
      <c r="A1260" s="38" t="s">
        <v>786</v>
      </c>
      <c r="B1260" s="69" t="s">
        <v>228</v>
      </c>
      <c r="C1260" s="72" t="s">
        <v>926</v>
      </c>
      <c r="D1260" s="72" t="s">
        <v>1023</v>
      </c>
      <c r="E1260" s="144">
        <v>50</v>
      </c>
    </row>
    <row r="1261" spans="1:5" s="7" customFormat="1" ht="15.75">
      <c r="A1261" s="64" t="s">
        <v>636</v>
      </c>
      <c r="B1261" s="66" t="s">
        <v>244</v>
      </c>
      <c r="C1261" s="86"/>
      <c r="D1261" s="86"/>
      <c r="E1261" s="140">
        <f>E1262+E1285+E1314</f>
        <v>93595.9</v>
      </c>
    </row>
    <row r="1262" spans="1:5" s="7" customFormat="1" ht="15.75">
      <c r="A1262" s="64" t="s">
        <v>245</v>
      </c>
      <c r="B1262" s="66" t="s">
        <v>246</v>
      </c>
      <c r="C1262" s="86"/>
      <c r="D1262" s="86"/>
      <c r="E1262" s="140">
        <f>E1263+E1267</f>
        <v>4073.2</v>
      </c>
    </row>
    <row r="1263" spans="1:5" s="7" customFormat="1" ht="15.75">
      <c r="A1263" s="27" t="s">
        <v>985</v>
      </c>
      <c r="B1263" s="69" t="s">
        <v>246</v>
      </c>
      <c r="C1263" s="72" t="s">
        <v>910</v>
      </c>
      <c r="D1263" s="72"/>
      <c r="E1263" s="144">
        <f>E1264</f>
        <v>658</v>
      </c>
    </row>
    <row r="1264" spans="1:5" s="7" customFormat="1" ht="15.75">
      <c r="A1264" s="38" t="s">
        <v>649</v>
      </c>
      <c r="B1264" s="69" t="s">
        <v>246</v>
      </c>
      <c r="C1264" s="72" t="s">
        <v>911</v>
      </c>
      <c r="D1264" s="76" t="s">
        <v>27</v>
      </c>
      <c r="E1264" s="144">
        <f>E1265</f>
        <v>658</v>
      </c>
    </row>
    <row r="1265" spans="1:5" s="7" customFormat="1" ht="15.75">
      <c r="A1265" s="38" t="s">
        <v>650</v>
      </c>
      <c r="B1265" s="69" t="s">
        <v>246</v>
      </c>
      <c r="C1265" s="72" t="s">
        <v>911</v>
      </c>
      <c r="D1265" s="76" t="s">
        <v>29</v>
      </c>
      <c r="E1265" s="144">
        <f>E1266</f>
        <v>658</v>
      </c>
    </row>
    <row r="1266" spans="1:5" s="7" customFormat="1" ht="15.75">
      <c r="A1266" s="38" t="s">
        <v>901</v>
      </c>
      <c r="B1266" s="69" t="s">
        <v>246</v>
      </c>
      <c r="C1266" s="72" t="s">
        <v>911</v>
      </c>
      <c r="D1266" s="76" t="s">
        <v>33</v>
      </c>
      <c r="E1266" s="142">
        <f>757.2-99.2</f>
        <v>658</v>
      </c>
    </row>
    <row r="1267" spans="1:5" s="7" customFormat="1" ht="23.25">
      <c r="A1267" s="101" t="s">
        <v>1092</v>
      </c>
      <c r="B1267" s="66" t="s">
        <v>246</v>
      </c>
      <c r="C1267" s="72" t="s">
        <v>638</v>
      </c>
      <c r="D1267" s="86"/>
      <c r="E1267" s="140">
        <f>E1268+E1273+E1277+E1281</f>
        <v>3415.2</v>
      </c>
    </row>
    <row r="1268" spans="1:5" s="7" customFormat="1" ht="23.25">
      <c r="A1268" s="27" t="s">
        <v>928</v>
      </c>
      <c r="B1268" s="69" t="s">
        <v>246</v>
      </c>
      <c r="C1268" s="72" t="s">
        <v>986</v>
      </c>
      <c r="D1268" s="72"/>
      <c r="E1268" s="144">
        <f>E1269+E1273</f>
        <v>3302.7</v>
      </c>
    </row>
    <row r="1269" spans="1:5" s="7" customFormat="1" ht="15.75">
      <c r="A1269" s="27" t="s">
        <v>34</v>
      </c>
      <c r="B1269" s="69" t="s">
        <v>246</v>
      </c>
      <c r="C1269" s="72" t="s">
        <v>986</v>
      </c>
      <c r="D1269" s="72" t="s">
        <v>794</v>
      </c>
      <c r="E1269" s="144">
        <f>SUM(E1270:E1272)</f>
        <v>3302.7</v>
      </c>
    </row>
    <row r="1270" spans="1:5" s="7" customFormat="1" ht="23.25">
      <c r="A1270" s="27" t="s">
        <v>987</v>
      </c>
      <c r="B1270" s="69" t="s">
        <v>246</v>
      </c>
      <c r="C1270" s="72" t="s">
        <v>988</v>
      </c>
      <c r="D1270" s="72" t="s">
        <v>989</v>
      </c>
      <c r="E1270" s="144">
        <v>3256.2</v>
      </c>
    </row>
    <row r="1271" spans="1:5" s="7" customFormat="1" ht="24.75" customHeight="1">
      <c r="A1271" s="27" t="s">
        <v>987</v>
      </c>
      <c r="B1271" s="69" t="s">
        <v>246</v>
      </c>
      <c r="C1271" s="72" t="s">
        <v>990</v>
      </c>
      <c r="D1271" s="72" t="s">
        <v>989</v>
      </c>
      <c r="E1271" s="144">
        <v>0</v>
      </c>
    </row>
    <row r="1272" spans="1:5" s="7" customFormat="1" ht="24.75" customHeight="1">
      <c r="A1272" s="27" t="s">
        <v>987</v>
      </c>
      <c r="B1272" s="69" t="s">
        <v>246</v>
      </c>
      <c r="C1272" s="72" t="s">
        <v>991</v>
      </c>
      <c r="D1272" s="72" t="s">
        <v>989</v>
      </c>
      <c r="E1272" s="144">
        <v>46.5</v>
      </c>
    </row>
    <row r="1273" spans="1:5" s="7" customFormat="1" ht="15.75">
      <c r="A1273" s="38" t="s">
        <v>820</v>
      </c>
      <c r="B1273" s="69" t="s">
        <v>246</v>
      </c>
      <c r="C1273" s="72" t="s">
        <v>986</v>
      </c>
      <c r="D1273" s="72" t="s">
        <v>821</v>
      </c>
      <c r="E1273" s="144">
        <f>SUM(E1274:E1276)</f>
        <v>0</v>
      </c>
    </row>
    <row r="1274" spans="1:5" s="7" customFormat="1" ht="22.5">
      <c r="A1274" s="38" t="s">
        <v>824</v>
      </c>
      <c r="B1274" s="69" t="s">
        <v>246</v>
      </c>
      <c r="C1274" s="72" t="s">
        <v>988</v>
      </c>
      <c r="D1274" s="72" t="s">
        <v>825</v>
      </c>
      <c r="E1274" s="144">
        <v>0</v>
      </c>
    </row>
    <row r="1275" spans="1:5" s="7" customFormat="1" ht="22.5">
      <c r="A1275" s="38" t="s">
        <v>824</v>
      </c>
      <c r="B1275" s="69" t="s">
        <v>246</v>
      </c>
      <c r="C1275" s="72" t="s">
        <v>990</v>
      </c>
      <c r="D1275" s="72" t="s">
        <v>825</v>
      </c>
      <c r="E1275" s="144">
        <v>0</v>
      </c>
    </row>
    <row r="1276" spans="1:5" s="7" customFormat="1" ht="22.5">
      <c r="A1276" s="38" t="s">
        <v>824</v>
      </c>
      <c r="B1276" s="69" t="s">
        <v>246</v>
      </c>
      <c r="C1276" s="72" t="s">
        <v>991</v>
      </c>
      <c r="D1276" s="72" t="s">
        <v>825</v>
      </c>
      <c r="E1276" s="144">
        <v>0</v>
      </c>
    </row>
    <row r="1277" spans="1:5" s="7" customFormat="1" ht="23.25">
      <c r="A1277" s="27" t="s">
        <v>992</v>
      </c>
      <c r="B1277" s="69" t="s">
        <v>246</v>
      </c>
      <c r="C1277" s="72" t="s">
        <v>832</v>
      </c>
      <c r="D1277" s="72"/>
      <c r="E1277" s="144">
        <f>E1278</f>
        <v>112.5</v>
      </c>
    </row>
    <row r="1278" spans="1:5" s="7" customFormat="1" ht="15.75">
      <c r="A1278" s="38" t="s">
        <v>649</v>
      </c>
      <c r="B1278" s="69" t="s">
        <v>246</v>
      </c>
      <c r="C1278" s="72" t="s">
        <v>833</v>
      </c>
      <c r="D1278" s="76" t="s">
        <v>27</v>
      </c>
      <c r="E1278" s="144">
        <f>E1279</f>
        <v>112.5</v>
      </c>
    </row>
    <row r="1279" spans="1:5" s="7" customFormat="1" ht="22.5" customHeight="1">
      <c r="A1279" s="38" t="s">
        <v>650</v>
      </c>
      <c r="B1279" s="69" t="s">
        <v>246</v>
      </c>
      <c r="C1279" s="72" t="s">
        <v>833</v>
      </c>
      <c r="D1279" s="76" t="s">
        <v>29</v>
      </c>
      <c r="E1279" s="144">
        <f>E1280</f>
        <v>112.5</v>
      </c>
    </row>
    <row r="1280" spans="1:5" s="7" customFormat="1" ht="15.75" outlineLevel="7">
      <c r="A1280" s="38" t="s">
        <v>901</v>
      </c>
      <c r="B1280" s="69" t="s">
        <v>246</v>
      </c>
      <c r="C1280" s="72" t="s">
        <v>833</v>
      </c>
      <c r="D1280" s="76" t="s">
        <v>33</v>
      </c>
      <c r="E1280" s="142">
        <v>112.5</v>
      </c>
    </row>
    <row r="1281" spans="1:5" s="7" customFormat="1" ht="23.25" outlineLevel="7">
      <c r="A1281" s="27" t="s">
        <v>928</v>
      </c>
      <c r="B1281" s="69" t="s">
        <v>246</v>
      </c>
      <c r="C1281" s="72" t="s">
        <v>993</v>
      </c>
      <c r="D1281" s="72"/>
      <c r="E1281" s="144">
        <f>E1282+E1284</f>
        <v>0</v>
      </c>
    </row>
    <row r="1282" spans="1:5" s="7" customFormat="1" ht="15.75" outlineLevel="7">
      <c r="A1282" s="27" t="s">
        <v>34</v>
      </c>
      <c r="B1282" s="69" t="s">
        <v>246</v>
      </c>
      <c r="C1282" s="72" t="s">
        <v>994</v>
      </c>
      <c r="D1282" s="72" t="s">
        <v>794</v>
      </c>
      <c r="E1282" s="144">
        <f>E1283</f>
        <v>0</v>
      </c>
    </row>
    <row r="1283" spans="1:5" s="7" customFormat="1" ht="23.25" outlineLevel="7">
      <c r="A1283" s="27" t="s">
        <v>987</v>
      </c>
      <c r="B1283" s="69" t="s">
        <v>246</v>
      </c>
      <c r="C1283" s="72" t="s">
        <v>994</v>
      </c>
      <c r="D1283" s="72" t="s">
        <v>989</v>
      </c>
      <c r="E1283" s="144"/>
    </row>
    <row r="1284" spans="1:5" s="7" customFormat="1" ht="22.5" outlineLevel="7">
      <c r="A1284" s="136" t="s">
        <v>807</v>
      </c>
      <c r="B1284" s="69" t="s">
        <v>246</v>
      </c>
      <c r="C1284" s="72" t="s">
        <v>994</v>
      </c>
      <c r="D1284" s="72" t="s">
        <v>658</v>
      </c>
      <c r="E1284" s="144"/>
    </row>
    <row r="1285" spans="1:5" s="7" customFormat="1" ht="15.75" outlineLevel="7">
      <c r="A1285" s="64" t="s">
        <v>248</v>
      </c>
      <c r="B1285" s="66" t="s">
        <v>249</v>
      </c>
      <c r="C1285" s="86"/>
      <c r="D1285" s="76"/>
      <c r="E1285" s="141">
        <f>E1286+E1309</f>
        <v>5912.4</v>
      </c>
    </row>
    <row r="1286" spans="1:5" s="7" customFormat="1" ht="23.25" outlineLevel="7">
      <c r="A1286" s="101" t="s">
        <v>1093</v>
      </c>
      <c r="B1286" s="69" t="s">
        <v>249</v>
      </c>
      <c r="C1286" s="72" t="s">
        <v>834</v>
      </c>
      <c r="D1286" s="76"/>
      <c r="E1286" s="142">
        <f>E1287+E1306</f>
        <v>5903.2</v>
      </c>
    </row>
    <row r="1287" spans="1:5" s="7" customFormat="1" ht="34.5" outlineLevel="7">
      <c r="A1287" s="27" t="s">
        <v>929</v>
      </c>
      <c r="B1287" s="69" t="s">
        <v>249</v>
      </c>
      <c r="C1287" s="72" t="s">
        <v>930</v>
      </c>
      <c r="D1287" s="76"/>
      <c r="E1287" s="142">
        <f>E1288+E1302+E1303+E1305</f>
        <v>5514.9</v>
      </c>
    </row>
    <row r="1288" spans="1:5" s="7" customFormat="1" ht="15.75" outlineLevel="7">
      <c r="A1288" s="38" t="s">
        <v>649</v>
      </c>
      <c r="B1288" s="69" t="s">
        <v>249</v>
      </c>
      <c r="C1288" s="72" t="s">
        <v>640</v>
      </c>
      <c r="D1288" s="76" t="s">
        <v>27</v>
      </c>
      <c r="E1288" s="142">
        <f>E1289</f>
        <v>5464.9</v>
      </c>
    </row>
    <row r="1289" spans="1:5" s="7" customFormat="1" ht="15.75" outlineLevel="7">
      <c r="A1289" s="38" t="s">
        <v>650</v>
      </c>
      <c r="B1289" s="69" t="s">
        <v>249</v>
      </c>
      <c r="C1289" s="72" t="s">
        <v>640</v>
      </c>
      <c r="D1289" s="76" t="s">
        <v>29</v>
      </c>
      <c r="E1289" s="142">
        <f>E1290+E1301</f>
        <v>5464.9</v>
      </c>
    </row>
    <row r="1290" spans="1:5" s="7" customFormat="1" ht="15.75" outlineLevel="7">
      <c r="A1290" s="38" t="s">
        <v>901</v>
      </c>
      <c r="B1290" s="69" t="s">
        <v>249</v>
      </c>
      <c r="C1290" s="72" t="s">
        <v>640</v>
      </c>
      <c r="D1290" s="76" t="s">
        <v>33</v>
      </c>
      <c r="E1290" s="142">
        <f>4680.2+231.5</f>
        <v>4911.7</v>
      </c>
    </row>
    <row r="1291" spans="1:5" s="7" customFormat="1" ht="22.5" hidden="1" outlineLevel="2">
      <c r="A1291" s="38" t="s">
        <v>149</v>
      </c>
      <c r="B1291" s="66" t="s">
        <v>249</v>
      </c>
      <c r="C1291" s="72" t="s">
        <v>610</v>
      </c>
      <c r="D1291" s="67" t="str">
        <f t="shared" ref="D1291:D1299" si="22">C1291</f>
        <v>0620100</v>
      </c>
      <c r="E1291" s="141" t="e">
        <f>#REF!</f>
        <v>#REF!</v>
      </c>
    </row>
    <row r="1292" spans="1:5" s="7" customFormat="1" ht="15.75" hidden="1" outlineLevel="3">
      <c r="A1292" s="64" t="s">
        <v>248</v>
      </c>
      <c r="B1292" s="66" t="s">
        <v>249</v>
      </c>
      <c r="C1292" s="72" t="s">
        <v>610</v>
      </c>
      <c r="D1292" s="67" t="str">
        <f t="shared" si="22"/>
        <v>0620100</v>
      </c>
      <c r="E1292" s="141" t="e">
        <f>#REF!</f>
        <v>#REF!</v>
      </c>
    </row>
    <row r="1293" spans="1:5" s="7" customFormat="1" ht="15.75" hidden="1" outlineLevel="5">
      <c r="A1293" s="64" t="s">
        <v>250</v>
      </c>
      <c r="B1293" s="66" t="s">
        <v>249</v>
      </c>
      <c r="C1293" s="72" t="s">
        <v>610</v>
      </c>
      <c r="D1293" s="67" t="str">
        <f t="shared" si="22"/>
        <v>0620100</v>
      </c>
      <c r="E1293" s="141" t="e">
        <f>#REF!</f>
        <v>#REF!</v>
      </c>
    </row>
    <row r="1294" spans="1:5" s="7" customFormat="1" ht="15.75" hidden="1" outlineLevel="6">
      <c r="A1294" s="64" t="s">
        <v>251</v>
      </c>
      <c r="B1294" s="66" t="s">
        <v>249</v>
      </c>
      <c r="C1294" s="72" t="s">
        <v>610</v>
      </c>
      <c r="D1294" s="67" t="str">
        <f t="shared" si="22"/>
        <v>0620100</v>
      </c>
      <c r="E1294" s="141" t="e">
        <f>#REF!</f>
        <v>#REF!</v>
      </c>
    </row>
    <row r="1295" spans="1:5" s="7" customFormat="1" ht="15.75" hidden="1" outlineLevel="7">
      <c r="A1295" s="64" t="s">
        <v>26</v>
      </c>
      <c r="B1295" s="69" t="s">
        <v>249</v>
      </c>
      <c r="C1295" s="72" t="s">
        <v>610</v>
      </c>
      <c r="D1295" s="67" t="str">
        <f t="shared" si="22"/>
        <v>0620100</v>
      </c>
      <c r="E1295" s="141" t="e">
        <f>#REF!</f>
        <v>#REF!</v>
      </c>
    </row>
    <row r="1296" spans="1:5" s="7" customFormat="1" ht="15.75" hidden="1" outlineLevel="3">
      <c r="A1296" s="64" t="s">
        <v>28</v>
      </c>
      <c r="B1296" s="66" t="s">
        <v>249</v>
      </c>
      <c r="C1296" s="72" t="s">
        <v>610</v>
      </c>
      <c r="D1296" s="67" t="str">
        <f t="shared" si="22"/>
        <v>0620100</v>
      </c>
      <c r="E1296" s="141" t="e">
        <f>#REF!</f>
        <v>#REF!</v>
      </c>
    </row>
    <row r="1297" spans="1:5" s="7" customFormat="1" ht="15.75" hidden="1" outlineLevel="5">
      <c r="A1297" s="38" t="s">
        <v>32</v>
      </c>
      <c r="B1297" s="66" t="s">
        <v>249</v>
      </c>
      <c r="C1297" s="72" t="s">
        <v>610</v>
      </c>
      <c r="D1297" s="67" t="str">
        <f t="shared" si="22"/>
        <v>0620100</v>
      </c>
      <c r="E1297" s="141" t="e">
        <f>#REF!</f>
        <v>#REF!</v>
      </c>
    </row>
    <row r="1298" spans="1:5" s="7" customFormat="1" ht="22.5" hidden="1" outlineLevel="6">
      <c r="A1298" s="64" t="s">
        <v>252</v>
      </c>
      <c r="B1298" s="66" t="s">
        <v>249</v>
      </c>
      <c r="C1298" s="72" t="s">
        <v>610</v>
      </c>
      <c r="D1298" s="67" t="str">
        <f t="shared" si="22"/>
        <v>0620100</v>
      </c>
      <c r="E1298" s="141" t="e">
        <f>#REF!</f>
        <v>#REF!</v>
      </c>
    </row>
    <row r="1299" spans="1:5" s="7" customFormat="1" ht="15.75" hidden="1" outlineLevel="7">
      <c r="A1299" s="64" t="s">
        <v>45</v>
      </c>
      <c r="B1299" s="69" t="s">
        <v>249</v>
      </c>
      <c r="C1299" s="72" t="s">
        <v>610</v>
      </c>
      <c r="D1299" s="67" t="str">
        <f t="shared" si="22"/>
        <v>0620100</v>
      </c>
      <c r="E1299" s="141" t="e">
        <f>#REF!</f>
        <v>#REF!</v>
      </c>
    </row>
    <row r="1300" spans="1:5" s="7" customFormat="1" ht="22.5" outlineLevel="7">
      <c r="A1300" s="38" t="s">
        <v>981</v>
      </c>
      <c r="B1300" s="69" t="s">
        <v>249</v>
      </c>
      <c r="C1300" s="72" t="s">
        <v>640</v>
      </c>
      <c r="D1300" s="76" t="s">
        <v>982</v>
      </c>
      <c r="E1300" s="142">
        <v>0</v>
      </c>
    </row>
    <row r="1301" spans="1:5" s="7" customFormat="1" ht="15.75" outlineLevel="7">
      <c r="A1301" s="38" t="s">
        <v>1125</v>
      </c>
      <c r="B1301" s="69" t="s">
        <v>249</v>
      </c>
      <c r="C1301" s="72" t="s">
        <v>640</v>
      </c>
      <c r="D1301" s="76" t="s">
        <v>1124</v>
      </c>
      <c r="E1301" s="142">
        <f>548.5+4.7</f>
        <v>553.20000000000005</v>
      </c>
    </row>
    <row r="1302" spans="1:5" s="7" customFormat="1" ht="22.5" outlineLevel="7">
      <c r="A1302" s="38" t="s">
        <v>822</v>
      </c>
      <c r="B1302" s="69" t="s">
        <v>249</v>
      </c>
      <c r="C1302" s="72" t="s">
        <v>640</v>
      </c>
      <c r="D1302" s="76" t="s">
        <v>823</v>
      </c>
      <c r="E1302" s="142">
        <v>0</v>
      </c>
    </row>
    <row r="1303" spans="1:5" s="7" customFormat="1" ht="15.75" outlineLevel="7">
      <c r="A1303" s="38" t="s">
        <v>901</v>
      </c>
      <c r="B1303" s="69" t="s">
        <v>249</v>
      </c>
      <c r="C1303" s="72" t="s">
        <v>995</v>
      </c>
      <c r="D1303" s="76" t="s">
        <v>33</v>
      </c>
      <c r="E1303" s="142">
        <v>0</v>
      </c>
    </row>
    <row r="1304" spans="1:5" s="7" customFormat="1" ht="22.5" outlineLevel="7">
      <c r="A1304" s="38" t="s">
        <v>822</v>
      </c>
      <c r="B1304" s="69" t="s">
        <v>249</v>
      </c>
      <c r="C1304" s="72" t="s">
        <v>995</v>
      </c>
      <c r="D1304" s="76" t="s">
        <v>823</v>
      </c>
      <c r="E1304" s="142">
        <v>0</v>
      </c>
    </row>
    <row r="1305" spans="1:5" s="7" customFormat="1" ht="15.75" outlineLevel="7">
      <c r="A1305" s="136" t="s">
        <v>808</v>
      </c>
      <c r="B1305" s="69" t="s">
        <v>249</v>
      </c>
      <c r="C1305" s="72" t="s">
        <v>640</v>
      </c>
      <c r="D1305" s="76" t="s">
        <v>657</v>
      </c>
      <c r="E1305" s="142">
        <v>50</v>
      </c>
    </row>
    <row r="1306" spans="1:5" s="7" customFormat="1" ht="23.25" outlineLevel="7">
      <c r="A1306" s="27" t="s">
        <v>931</v>
      </c>
      <c r="B1306" s="69" t="s">
        <v>249</v>
      </c>
      <c r="C1306" s="72" t="s">
        <v>932</v>
      </c>
      <c r="D1306" s="67"/>
      <c r="E1306" s="141">
        <f>E1307</f>
        <v>388.3</v>
      </c>
    </row>
    <row r="1307" spans="1:5" s="7" customFormat="1" ht="15.75" outlineLevel="7">
      <c r="A1307" s="38" t="s">
        <v>45</v>
      </c>
      <c r="B1307" s="69" t="s">
        <v>249</v>
      </c>
      <c r="C1307" s="72" t="s">
        <v>835</v>
      </c>
      <c r="D1307" s="76" t="s">
        <v>46</v>
      </c>
      <c r="E1307" s="142">
        <f>E1308</f>
        <v>388.3</v>
      </c>
    </row>
    <row r="1308" spans="1:5" s="7" customFormat="1" ht="33.75" customHeight="1" outlineLevel="7">
      <c r="A1308" s="38" t="s">
        <v>786</v>
      </c>
      <c r="B1308" s="69" t="s">
        <v>249</v>
      </c>
      <c r="C1308" s="72" t="s">
        <v>835</v>
      </c>
      <c r="D1308" s="74">
        <v>811</v>
      </c>
      <c r="E1308" s="142">
        <v>388.3</v>
      </c>
    </row>
    <row r="1309" spans="1:5" s="7" customFormat="1" ht="24" customHeight="1" outlineLevel="7">
      <c r="A1309" s="101" t="s">
        <v>1094</v>
      </c>
      <c r="B1309" s="69" t="s">
        <v>249</v>
      </c>
      <c r="C1309" s="72" t="s">
        <v>641</v>
      </c>
      <c r="D1309" s="87"/>
      <c r="E1309" s="142">
        <f>E1310</f>
        <v>9.1999999999999886</v>
      </c>
    </row>
    <row r="1310" spans="1:5" s="7" customFormat="1" ht="24" customHeight="1" outlineLevel="7">
      <c r="A1310" s="27" t="s">
        <v>934</v>
      </c>
      <c r="B1310" s="69" t="s">
        <v>249</v>
      </c>
      <c r="C1310" s="72" t="s">
        <v>933</v>
      </c>
      <c r="D1310" s="87"/>
      <c r="E1310" s="142">
        <f>E1311</f>
        <v>9.1999999999999886</v>
      </c>
    </row>
    <row r="1311" spans="1:5" s="7" customFormat="1" ht="24" customHeight="1" outlineLevel="7">
      <c r="A1311" s="38" t="s">
        <v>649</v>
      </c>
      <c r="B1311" s="69" t="s">
        <v>249</v>
      </c>
      <c r="C1311" s="72" t="s">
        <v>836</v>
      </c>
      <c r="D1311" s="76" t="s">
        <v>27</v>
      </c>
      <c r="E1311" s="142">
        <f>E1312</f>
        <v>9.1999999999999886</v>
      </c>
    </row>
    <row r="1312" spans="1:5" s="7" customFormat="1" ht="24" customHeight="1" outlineLevel="7">
      <c r="A1312" s="38" t="s">
        <v>650</v>
      </c>
      <c r="B1312" s="69" t="s">
        <v>249</v>
      </c>
      <c r="C1312" s="72" t="s">
        <v>836</v>
      </c>
      <c r="D1312" s="76" t="s">
        <v>29</v>
      </c>
      <c r="E1312" s="142">
        <f>E1313</f>
        <v>9.1999999999999886</v>
      </c>
    </row>
    <row r="1313" spans="1:5" s="7" customFormat="1" ht="24" customHeight="1" outlineLevel="7">
      <c r="A1313" s="38" t="s">
        <v>901</v>
      </c>
      <c r="B1313" s="69" t="s">
        <v>249</v>
      </c>
      <c r="C1313" s="72" t="s">
        <v>836</v>
      </c>
      <c r="D1313" s="76" t="s">
        <v>33</v>
      </c>
      <c r="E1313" s="142">
        <f>155-145.8</f>
        <v>9.1999999999999886</v>
      </c>
    </row>
    <row r="1314" spans="1:5" s="17" customFormat="1" ht="15.75" outlineLevel="7">
      <c r="A1314" s="64" t="s">
        <v>253</v>
      </c>
      <c r="B1314" s="66" t="s">
        <v>254</v>
      </c>
      <c r="C1314" s="86"/>
      <c r="D1314" s="87"/>
      <c r="E1314" s="141">
        <f>E1315+E1320</f>
        <v>83610.299999999988</v>
      </c>
    </row>
    <row r="1315" spans="1:5" s="7" customFormat="1" ht="23.25" outlineLevel="7">
      <c r="A1315" s="101" t="s">
        <v>1094</v>
      </c>
      <c r="B1315" s="69" t="s">
        <v>254</v>
      </c>
      <c r="C1315" s="72" t="s">
        <v>641</v>
      </c>
      <c r="D1315" s="87"/>
      <c r="E1315" s="142">
        <f>E1316</f>
        <v>833</v>
      </c>
    </row>
    <row r="1316" spans="1:5" s="7" customFormat="1" ht="15.75" outlineLevel="7">
      <c r="A1316" s="43" t="s">
        <v>935</v>
      </c>
      <c r="B1316" s="69" t="s">
        <v>254</v>
      </c>
      <c r="C1316" s="72" t="s">
        <v>936</v>
      </c>
      <c r="D1316" s="76"/>
      <c r="E1316" s="142">
        <f>E1317</f>
        <v>833</v>
      </c>
    </row>
    <row r="1317" spans="1:5" s="7" customFormat="1" ht="15.75" outlineLevel="7">
      <c r="A1317" s="38" t="s">
        <v>649</v>
      </c>
      <c r="B1317" s="69" t="s">
        <v>254</v>
      </c>
      <c r="C1317" s="72" t="s">
        <v>937</v>
      </c>
      <c r="D1317" s="76" t="s">
        <v>27</v>
      </c>
      <c r="E1317" s="142">
        <f>E1318</f>
        <v>833</v>
      </c>
    </row>
    <row r="1318" spans="1:5" s="7" customFormat="1" ht="15.75" outlineLevel="7">
      <c r="A1318" s="38" t="s">
        <v>650</v>
      </c>
      <c r="B1318" s="69" t="s">
        <v>254</v>
      </c>
      <c r="C1318" s="72" t="s">
        <v>937</v>
      </c>
      <c r="D1318" s="76" t="s">
        <v>29</v>
      </c>
      <c r="E1318" s="142">
        <f>E1319</f>
        <v>833</v>
      </c>
    </row>
    <row r="1319" spans="1:5" s="7" customFormat="1" ht="15.75" outlineLevel="7">
      <c r="A1319" s="38" t="s">
        <v>901</v>
      </c>
      <c r="B1319" s="69" t="s">
        <v>254</v>
      </c>
      <c r="C1319" s="72" t="s">
        <v>937</v>
      </c>
      <c r="D1319" s="76" t="s">
        <v>33</v>
      </c>
      <c r="E1319" s="142">
        <f>915-82</f>
        <v>833</v>
      </c>
    </row>
    <row r="1320" spans="1:5" s="7" customFormat="1" ht="15.75" outlineLevel="7">
      <c r="A1320" s="101" t="s">
        <v>1095</v>
      </c>
      <c r="B1320" s="66" t="s">
        <v>254</v>
      </c>
      <c r="C1320" s="86" t="s">
        <v>643</v>
      </c>
      <c r="D1320" s="87"/>
      <c r="E1320" s="141">
        <f>E1321+E1326+E1336+E1343</f>
        <v>82777.299999999988</v>
      </c>
    </row>
    <row r="1321" spans="1:5" s="7" customFormat="1" ht="15.75" outlineLevel="7">
      <c r="A1321" s="43" t="s">
        <v>939</v>
      </c>
      <c r="B1321" s="69" t="s">
        <v>254</v>
      </c>
      <c r="C1321" s="86" t="s">
        <v>938</v>
      </c>
      <c r="D1321" s="87"/>
      <c r="E1321" s="141">
        <f>E1322</f>
        <v>2589.1</v>
      </c>
    </row>
    <row r="1322" spans="1:5" s="7" customFormat="1" ht="15.75" outlineLevel="7">
      <c r="A1322" s="38" t="s">
        <v>649</v>
      </c>
      <c r="B1322" s="69" t="s">
        <v>254</v>
      </c>
      <c r="C1322" s="72" t="s">
        <v>644</v>
      </c>
      <c r="D1322" s="76" t="s">
        <v>27</v>
      </c>
      <c r="E1322" s="142">
        <f>E1323</f>
        <v>2589.1</v>
      </c>
    </row>
    <row r="1323" spans="1:5" s="7" customFormat="1" ht="15.75" outlineLevel="7">
      <c r="A1323" s="38" t="s">
        <v>650</v>
      </c>
      <c r="B1323" s="69" t="s">
        <v>254</v>
      </c>
      <c r="C1323" s="72" t="s">
        <v>644</v>
      </c>
      <c r="D1323" s="76" t="s">
        <v>29</v>
      </c>
      <c r="E1323" s="142">
        <f>E1324+E1325</f>
        <v>2589.1</v>
      </c>
    </row>
    <row r="1324" spans="1:5" s="7" customFormat="1" ht="15.75" outlineLevel="7">
      <c r="A1324" s="38" t="s">
        <v>901</v>
      </c>
      <c r="B1324" s="69" t="s">
        <v>254</v>
      </c>
      <c r="C1324" s="72" t="s">
        <v>644</v>
      </c>
      <c r="D1324" s="76" t="s">
        <v>33</v>
      </c>
      <c r="E1324" s="142">
        <f>596.9+45</f>
        <v>641.9</v>
      </c>
    </row>
    <row r="1325" spans="1:5" s="7" customFormat="1" ht="15.75" outlineLevel="7">
      <c r="A1325" s="38" t="s">
        <v>1125</v>
      </c>
      <c r="B1325" s="69" t="s">
        <v>254</v>
      </c>
      <c r="C1325" s="72" t="s">
        <v>644</v>
      </c>
      <c r="D1325" s="76" t="s">
        <v>1124</v>
      </c>
      <c r="E1325" s="142">
        <v>1947.2</v>
      </c>
    </row>
    <row r="1326" spans="1:5" s="7" customFormat="1" ht="23.25" outlineLevel="7">
      <c r="A1326" s="27" t="s">
        <v>940</v>
      </c>
      <c r="B1326" s="69" t="s">
        <v>254</v>
      </c>
      <c r="C1326" s="86" t="s">
        <v>838</v>
      </c>
      <c r="D1326" s="87"/>
      <c r="E1326" s="141">
        <f>E1327+E1332+E1333+E1334+E1331+E1335</f>
        <v>13849.5</v>
      </c>
    </row>
    <row r="1327" spans="1:5" s="7" customFormat="1" ht="15.75" outlineLevel="7">
      <c r="A1327" s="38" t="s">
        <v>649</v>
      </c>
      <c r="B1327" s="69" t="s">
        <v>254</v>
      </c>
      <c r="C1327" s="72" t="s">
        <v>837</v>
      </c>
      <c r="D1327" s="76" t="s">
        <v>27</v>
      </c>
      <c r="E1327" s="142">
        <f>E1328</f>
        <v>5582.7000000000007</v>
      </c>
    </row>
    <row r="1328" spans="1:5" s="7" customFormat="1" ht="15.75" outlineLevel="7">
      <c r="A1328" s="38" t="s">
        <v>650</v>
      </c>
      <c r="B1328" s="69" t="s">
        <v>254</v>
      </c>
      <c r="C1328" s="72" t="s">
        <v>837</v>
      </c>
      <c r="D1328" s="76" t="s">
        <v>29</v>
      </c>
      <c r="E1328" s="142">
        <f>E1329</f>
        <v>5582.7000000000007</v>
      </c>
    </row>
    <row r="1329" spans="1:5" s="7" customFormat="1" ht="15.75" outlineLevel="7">
      <c r="A1329" s="38" t="s">
        <v>901</v>
      </c>
      <c r="B1329" s="69" t="s">
        <v>254</v>
      </c>
      <c r="C1329" s="72" t="s">
        <v>837</v>
      </c>
      <c r="D1329" s="76" t="s">
        <v>33</v>
      </c>
      <c r="E1329" s="142">
        <f>10497.2-4000-1300+336.7+48.8</f>
        <v>5582.7000000000007</v>
      </c>
    </row>
    <row r="1330" spans="1:5" s="7" customFormat="1" ht="22.5" outlineLevel="7">
      <c r="A1330" s="38" t="s">
        <v>981</v>
      </c>
      <c r="B1330" s="69" t="s">
        <v>254</v>
      </c>
      <c r="C1330" s="72" t="s">
        <v>837</v>
      </c>
      <c r="D1330" s="76" t="s">
        <v>982</v>
      </c>
      <c r="E1330" s="142">
        <v>0</v>
      </c>
    </row>
    <row r="1331" spans="1:5" s="7" customFormat="1" ht="33.75" outlineLevel="7">
      <c r="A1331" s="38" t="s">
        <v>1129</v>
      </c>
      <c r="B1331" s="69" t="s">
        <v>254</v>
      </c>
      <c r="C1331" s="72" t="s">
        <v>837</v>
      </c>
      <c r="D1331" s="76" t="s">
        <v>1128</v>
      </c>
      <c r="E1331" s="142">
        <v>5533.7</v>
      </c>
    </row>
    <row r="1332" spans="1:5" s="7" customFormat="1" ht="22.5" outlineLevel="7">
      <c r="A1332" s="38" t="s">
        <v>981</v>
      </c>
      <c r="B1332" s="69" t="s">
        <v>254</v>
      </c>
      <c r="C1332" s="72" t="s">
        <v>837</v>
      </c>
      <c r="D1332" s="76" t="s">
        <v>658</v>
      </c>
      <c r="E1332" s="142"/>
    </row>
    <row r="1333" spans="1:5" s="7" customFormat="1" ht="15.75" outlineLevel="7">
      <c r="A1333" s="38" t="s">
        <v>901</v>
      </c>
      <c r="B1333" s="69" t="s">
        <v>254</v>
      </c>
      <c r="C1333" s="72" t="s">
        <v>996</v>
      </c>
      <c r="D1333" s="76" t="s">
        <v>33</v>
      </c>
      <c r="E1333" s="142">
        <v>2683.1</v>
      </c>
    </row>
    <row r="1334" spans="1:5" s="7" customFormat="1" ht="15.75" outlineLevel="7">
      <c r="A1334" s="38" t="s">
        <v>901</v>
      </c>
      <c r="B1334" s="69" t="s">
        <v>254</v>
      </c>
      <c r="C1334" s="72" t="s">
        <v>1063</v>
      </c>
      <c r="D1334" s="76" t="s">
        <v>33</v>
      </c>
      <c r="E1334" s="142">
        <v>0</v>
      </c>
    </row>
    <row r="1335" spans="1:5" s="7" customFormat="1" ht="15.75" outlineLevel="7">
      <c r="A1335" s="136" t="s">
        <v>808</v>
      </c>
      <c r="B1335" s="69" t="s">
        <v>254</v>
      </c>
      <c r="C1335" s="72" t="s">
        <v>837</v>
      </c>
      <c r="D1335" s="76" t="s">
        <v>657</v>
      </c>
      <c r="E1335" s="142">
        <v>50</v>
      </c>
    </row>
    <row r="1336" spans="1:5" s="7" customFormat="1" ht="15.75" outlineLevel="7">
      <c r="A1336" s="43" t="s">
        <v>997</v>
      </c>
      <c r="B1336" s="69" t="s">
        <v>254</v>
      </c>
      <c r="C1336" s="86" t="s">
        <v>1135</v>
      </c>
      <c r="D1336" s="87"/>
      <c r="E1336" s="141">
        <f>E1337+E1340</f>
        <v>66199.8</v>
      </c>
    </row>
    <row r="1337" spans="1:5" s="7" customFormat="1" ht="15.75" outlineLevel="7">
      <c r="A1337" s="38" t="s">
        <v>649</v>
      </c>
      <c r="B1337" s="69" t="s">
        <v>254</v>
      </c>
      <c r="C1337" s="72" t="s">
        <v>1136</v>
      </c>
      <c r="D1337" s="76" t="s">
        <v>27</v>
      </c>
      <c r="E1337" s="142">
        <f>E1338</f>
        <v>58864.4</v>
      </c>
    </row>
    <row r="1338" spans="1:5" s="7" customFormat="1" ht="15.75" outlineLevel="7">
      <c r="A1338" s="38" t="s">
        <v>650</v>
      </c>
      <c r="B1338" s="69" t="s">
        <v>254</v>
      </c>
      <c r="C1338" s="72" t="s">
        <v>1136</v>
      </c>
      <c r="D1338" s="76" t="s">
        <v>29</v>
      </c>
      <c r="E1338" s="142">
        <f>E1339</f>
        <v>58864.4</v>
      </c>
    </row>
    <row r="1339" spans="1:5" s="7" customFormat="1" ht="15.75" outlineLevel="7">
      <c r="A1339" s="38" t="s">
        <v>901</v>
      </c>
      <c r="B1339" s="69" t="s">
        <v>254</v>
      </c>
      <c r="C1339" s="72" t="s">
        <v>1136</v>
      </c>
      <c r="D1339" s="76" t="s">
        <v>33</v>
      </c>
      <c r="E1339" s="142">
        <v>58864.4</v>
      </c>
    </row>
    <row r="1340" spans="1:5" s="7" customFormat="1" ht="15.75" outlineLevel="7">
      <c r="A1340" s="38" t="s">
        <v>649</v>
      </c>
      <c r="B1340" s="69" t="s">
        <v>254</v>
      </c>
      <c r="C1340" s="72" t="s">
        <v>998</v>
      </c>
      <c r="D1340" s="76" t="s">
        <v>27</v>
      </c>
      <c r="E1340" s="142">
        <f>E1341</f>
        <v>7335.4</v>
      </c>
    </row>
    <row r="1341" spans="1:5" s="7" customFormat="1" ht="15.75" outlineLevel="7">
      <c r="A1341" s="38" t="s">
        <v>650</v>
      </c>
      <c r="B1341" s="69" t="s">
        <v>254</v>
      </c>
      <c r="C1341" s="72" t="s">
        <v>998</v>
      </c>
      <c r="D1341" s="76" t="s">
        <v>29</v>
      </c>
      <c r="E1341" s="142">
        <f>E1342</f>
        <v>7335.4</v>
      </c>
    </row>
    <row r="1342" spans="1:5" s="7" customFormat="1" ht="15.75" outlineLevel="7">
      <c r="A1342" s="38" t="s">
        <v>901</v>
      </c>
      <c r="B1342" s="69" t="s">
        <v>254</v>
      </c>
      <c r="C1342" s="72" t="s">
        <v>998</v>
      </c>
      <c r="D1342" s="76" t="s">
        <v>33</v>
      </c>
      <c r="E1342" s="142">
        <v>7335.4</v>
      </c>
    </row>
    <row r="1343" spans="1:5" s="17" customFormat="1" ht="15.75" outlineLevel="7">
      <c r="A1343" s="43" t="s">
        <v>942</v>
      </c>
      <c r="B1343" s="66" t="s">
        <v>254</v>
      </c>
      <c r="C1343" s="72" t="s">
        <v>943</v>
      </c>
      <c r="D1343" s="87"/>
      <c r="E1343" s="141">
        <f>E1344</f>
        <v>138.9</v>
      </c>
    </row>
    <row r="1344" spans="1:5" s="17" customFormat="1" ht="15.75" outlineLevel="7">
      <c r="A1344" s="38" t="s">
        <v>639</v>
      </c>
      <c r="B1344" s="69" t="s">
        <v>254</v>
      </c>
      <c r="C1344" s="72" t="s">
        <v>944</v>
      </c>
      <c r="D1344" s="76"/>
      <c r="E1344" s="142">
        <f>E1345</f>
        <v>138.9</v>
      </c>
    </row>
    <row r="1345" spans="1:5" s="17" customFormat="1" ht="15.75" outlineLevel="7">
      <c r="A1345" s="38" t="s">
        <v>649</v>
      </c>
      <c r="B1345" s="69" t="s">
        <v>254</v>
      </c>
      <c r="C1345" s="72" t="s">
        <v>944</v>
      </c>
      <c r="D1345" s="76" t="s">
        <v>27</v>
      </c>
      <c r="E1345" s="142">
        <f>E1346</f>
        <v>138.9</v>
      </c>
    </row>
    <row r="1346" spans="1:5" s="17" customFormat="1" ht="15.75" outlineLevel="7">
      <c r="A1346" s="38" t="s">
        <v>901</v>
      </c>
      <c r="B1346" s="69" t="s">
        <v>254</v>
      </c>
      <c r="C1346" s="72" t="s">
        <v>944</v>
      </c>
      <c r="D1346" s="76" t="s">
        <v>33</v>
      </c>
      <c r="E1346" s="142">
        <v>138.9</v>
      </c>
    </row>
    <row r="1347" spans="1:5" s="17" customFormat="1" ht="45" customHeight="1" outlineLevel="7">
      <c r="A1347" s="38" t="s">
        <v>786</v>
      </c>
      <c r="B1347" s="69" t="s">
        <v>254</v>
      </c>
      <c r="C1347" s="72" t="s">
        <v>944</v>
      </c>
      <c r="D1347" s="76" t="s">
        <v>1023</v>
      </c>
      <c r="E1347" s="142">
        <v>0</v>
      </c>
    </row>
    <row r="1348" spans="1:5" s="17" customFormat="1" ht="15.75" outlineLevel="7">
      <c r="A1348" s="64" t="s">
        <v>272</v>
      </c>
      <c r="B1348" s="66" t="s">
        <v>273</v>
      </c>
      <c r="C1348" s="86"/>
      <c r="D1348" s="87"/>
      <c r="E1348" s="141">
        <f>E1349+E1353</f>
        <v>4768.1000000000004</v>
      </c>
    </row>
    <row r="1349" spans="1:5" s="17" customFormat="1" ht="15.75" outlineLevel="7">
      <c r="A1349" s="43" t="s">
        <v>999</v>
      </c>
      <c r="B1349" s="69" t="s">
        <v>273</v>
      </c>
      <c r="C1349" s="72" t="s">
        <v>1000</v>
      </c>
      <c r="D1349" s="87"/>
      <c r="E1349" s="142">
        <f>E1350</f>
        <v>4768.1000000000004</v>
      </c>
    </row>
    <row r="1350" spans="1:5" s="17" customFormat="1" ht="15.75" outlineLevel="7">
      <c r="A1350" s="38" t="s">
        <v>649</v>
      </c>
      <c r="B1350" s="69" t="s">
        <v>273</v>
      </c>
      <c r="C1350" s="72" t="s">
        <v>1000</v>
      </c>
      <c r="D1350" s="76" t="s">
        <v>27</v>
      </c>
      <c r="E1350" s="142">
        <f>E1351</f>
        <v>4768.1000000000004</v>
      </c>
    </row>
    <row r="1351" spans="1:5" s="17" customFormat="1" ht="15.75" outlineLevel="7">
      <c r="A1351" s="38" t="s">
        <v>650</v>
      </c>
      <c r="B1351" s="69" t="s">
        <v>273</v>
      </c>
      <c r="C1351" s="72" t="s">
        <v>1000</v>
      </c>
      <c r="D1351" s="76" t="s">
        <v>29</v>
      </c>
      <c r="E1351" s="142">
        <f>E1352</f>
        <v>4768.1000000000004</v>
      </c>
    </row>
    <row r="1352" spans="1:5" s="17" customFormat="1" ht="15.75" outlineLevel="7">
      <c r="A1352" s="38" t="s">
        <v>901</v>
      </c>
      <c r="B1352" s="69" t="s">
        <v>273</v>
      </c>
      <c r="C1352" s="72" t="s">
        <v>1000</v>
      </c>
      <c r="D1352" s="76" t="s">
        <v>33</v>
      </c>
      <c r="E1352" s="142">
        <f>5127-358.9</f>
        <v>4768.1000000000004</v>
      </c>
    </row>
    <row r="1353" spans="1:5" s="17" customFormat="1" ht="23.25" outlineLevel="7">
      <c r="A1353" s="27" t="s">
        <v>1001</v>
      </c>
      <c r="B1353" s="69" t="s">
        <v>273</v>
      </c>
      <c r="C1353" s="72" t="s">
        <v>1002</v>
      </c>
      <c r="D1353" s="87"/>
      <c r="E1353" s="142">
        <f>E1354</f>
        <v>0</v>
      </c>
    </row>
    <row r="1354" spans="1:5" s="17" customFormat="1" ht="15.75" outlineLevel="7">
      <c r="A1354" s="38" t="s">
        <v>649</v>
      </c>
      <c r="B1354" s="69" t="s">
        <v>273</v>
      </c>
      <c r="C1354" s="72" t="s">
        <v>1003</v>
      </c>
      <c r="D1354" s="76" t="s">
        <v>27</v>
      </c>
      <c r="E1354" s="142">
        <f>E1355</f>
        <v>0</v>
      </c>
    </row>
    <row r="1355" spans="1:5" s="17" customFormat="1" ht="15.75" outlineLevel="7">
      <c r="A1355" s="38" t="s">
        <v>650</v>
      </c>
      <c r="B1355" s="69" t="s">
        <v>273</v>
      </c>
      <c r="C1355" s="72" t="s">
        <v>1003</v>
      </c>
      <c r="D1355" s="76" t="s">
        <v>29</v>
      </c>
      <c r="E1355" s="142">
        <f>E1356</f>
        <v>0</v>
      </c>
    </row>
    <row r="1356" spans="1:5" s="17" customFormat="1" ht="15.75" outlineLevel="7">
      <c r="A1356" s="38" t="s">
        <v>901</v>
      </c>
      <c r="B1356" s="69" t="s">
        <v>273</v>
      </c>
      <c r="C1356" s="72" t="s">
        <v>1003</v>
      </c>
      <c r="D1356" s="76" t="s">
        <v>33</v>
      </c>
      <c r="E1356" s="142"/>
    </row>
    <row r="1357" spans="1:5" s="7" customFormat="1" ht="15.75" outlineLevel="7">
      <c r="A1357" s="64" t="s">
        <v>562</v>
      </c>
      <c r="B1357" s="66" t="s">
        <v>279</v>
      </c>
      <c r="C1357" s="72"/>
      <c r="D1357" s="87"/>
      <c r="E1357" s="141">
        <f>E1358</f>
        <v>100</v>
      </c>
    </row>
    <row r="1358" spans="1:5" s="7" customFormat="1" ht="15.75" outlineLevel="7">
      <c r="A1358" s="137" t="s">
        <v>1096</v>
      </c>
      <c r="B1358" s="69" t="s">
        <v>327</v>
      </c>
      <c r="C1358" s="72" t="s">
        <v>839</v>
      </c>
      <c r="D1358" s="76"/>
      <c r="E1358" s="142">
        <f>E1360</f>
        <v>100</v>
      </c>
    </row>
    <row r="1359" spans="1:5" s="7" customFormat="1" ht="23.25" outlineLevel="7">
      <c r="A1359" s="27" t="s">
        <v>945</v>
      </c>
      <c r="B1359" s="69" t="s">
        <v>327</v>
      </c>
      <c r="C1359" s="72" t="s">
        <v>946</v>
      </c>
      <c r="D1359" s="76"/>
      <c r="E1359" s="142">
        <f>E1360</f>
        <v>100</v>
      </c>
    </row>
    <row r="1360" spans="1:5" s="7" customFormat="1" ht="15.75" outlineLevel="7">
      <c r="A1360" s="38" t="s">
        <v>649</v>
      </c>
      <c r="B1360" s="69" t="s">
        <v>327</v>
      </c>
      <c r="C1360" s="72" t="s">
        <v>637</v>
      </c>
      <c r="D1360" s="76" t="s">
        <v>27</v>
      </c>
      <c r="E1360" s="142">
        <f>E1361</f>
        <v>100</v>
      </c>
    </row>
    <row r="1361" spans="1:5" s="7" customFormat="1" ht="15.75" outlineLevel="1">
      <c r="A1361" s="38" t="s">
        <v>650</v>
      </c>
      <c r="B1361" s="69" t="s">
        <v>327</v>
      </c>
      <c r="C1361" s="72" t="s">
        <v>637</v>
      </c>
      <c r="D1361" s="76">
        <v>240</v>
      </c>
      <c r="E1361" s="142">
        <f>E1624</f>
        <v>100</v>
      </c>
    </row>
    <row r="1362" spans="1:5" s="7" customFormat="1" ht="15.75" hidden="1" outlineLevel="2">
      <c r="A1362" s="38" t="s">
        <v>901</v>
      </c>
      <c r="B1362" s="66" t="s">
        <v>327</v>
      </c>
      <c r="C1362" s="72" t="s">
        <v>637</v>
      </c>
      <c r="D1362" s="67" t="str">
        <f t="shared" ref="D1362:D1425" si="23">C1362</f>
        <v>10001 29999</v>
      </c>
      <c r="E1362" s="141" t="e">
        <f>#REF!</f>
        <v>#REF!</v>
      </c>
    </row>
    <row r="1363" spans="1:5" s="7" customFormat="1" ht="15.75" hidden="1" outlineLevel="3">
      <c r="A1363" s="64" t="s">
        <v>326</v>
      </c>
      <c r="B1363" s="66" t="s">
        <v>327</v>
      </c>
      <c r="C1363" s="72" t="s">
        <v>637</v>
      </c>
      <c r="D1363" s="67" t="str">
        <f t="shared" si="23"/>
        <v>10001 29999</v>
      </c>
      <c r="E1363" s="141" t="e">
        <f>#REF!</f>
        <v>#REF!</v>
      </c>
    </row>
    <row r="1364" spans="1:5" s="7" customFormat="1" ht="15.75" hidden="1" outlineLevel="5">
      <c r="A1364" s="64" t="s">
        <v>328</v>
      </c>
      <c r="B1364" s="66" t="s">
        <v>327</v>
      </c>
      <c r="C1364" s="72" t="s">
        <v>637</v>
      </c>
      <c r="D1364" s="67" t="str">
        <f t="shared" si="23"/>
        <v>10001 29999</v>
      </c>
      <c r="E1364" s="141" t="e">
        <f>#REF!</f>
        <v>#REF!</v>
      </c>
    </row>
    <row r="1365" spans="1:5" s="7" customFormat="1" ht="15.75" hidden="1" outlineLevel="6">
      <c r="A1365" s="64" t="s">
        <v>313</v>
      </c>
      <c r="B1365" s="66" t="s">
        <v>327</v>
      </c>
      <c r="C1365" s="72" t="s">
        <v>637</v>
      </c>
      <c r="D1365" s="67" t="str">
        <f t="shared" si="23"/>
        <v>10001 29999</v>
      </c>
      <c r="E1365" s="141" t="e">
        <f>#REF!</f>
        <v>#REF!</v>
      </c>
    </row>
    <row r="1366" spans="1:5" s="7" customFormat="1" ht="15.75" hidden="1" outlineLevel="7">
      <c r="A1366" s="64" t="s">
        <v>26</v>
      </c>
      <c r="B1366" s="69" t="s">
        <v>327</v>
      </c>
      <c r="C1366" s="72" t="s">
        <v>637</v>
      </c>
      <c r="D1366" s="67" t="str">
        <f t="shared" si="23"/>
        <v>10001 29999</v>
      </c>
      <c r="E1366" s="141" t="e">
        <f>#REF!</f>
        <v>#REF!</v>
      </c>
    </row>
    <row r="1367" spans="1:5" s="7" customFormat="1" ht="15.75" hidden="1" outlineLevel="7">
      <c r="A1367" s="64" t="s">
        <v>28</v>
      </c>
      <c r="B1367" s="69" t="s">
        <v>327</v>
      </c>
      <c r="C1367" s="72" t="s">
        <v>637</v>
      </c>
      <c r="D1367" s="67" t="str">
        <f t="shared" si="23"/>
        <v>10001 29999</v>
      </c>
      <c r="E1367" s="141" t="e">
        <f>#REF!</f>
        <v>#REF!</v>
      </c>
    </row>
    <row r="1368" spans="1:5" s="7" customFormat="1" ht="15.75" hidden="1" outlineLevel="5">
      <c r="A1368" s="38" t="s">
        <v>30</v>
      </c>
      <c r="B1368" s="66" t="s">
        <v>327</v>
      </c>
      <c r="C1368" s="72" t="s">
        <v>637</v>
      </c>
      <c r="D1368" s="67" t="str">
        <f t="shared" si="23"/>
        <v>10001 29999</v>
      </c>
      <c r="E1368" s="141" t="e">
        <f>#REF!</f>
        <v>#REF!</v>
      </c>
    </row>
    <row r="1369" spans="1:5" s="7" customFormat="1" ht="15.75" hidden="1" outlineLevel="6">
      <c r="A1369" s="38" t="s">
        <v>32</v>
      </c>
      <c r="B1369" s="66" t="s">
        <v>327</v>
      </c>
      <c r="C1369" s="72" t="s">
        <v>637</v>
      </c>
      <c r="D1369" s="67" t="str">
        <f t="shared" si="23"/>
        <v>10001 29999</v>
      </c>
      <c r="E1369" s="141" t="e">
        <f>#REF!</f>
        <v>#REF!</v>
      </c>
    </row>
    <row r="1370" spans="1:5" s="7" customFormat="1" ht="22.5" hidden="1" outlineLevel="7">
      <c r="A1370" s="64" t="s">
        <v>103</v>
      </c>
      <c r="B1370" s="69" t="s">
        <v>327</v>
      </c>
      <c r="C1370" s="72" t="s">
        <v>637</v>
      </c>
      <c r="D1370" s="67" t="str">
        <f t="shared" si="23"/>
        <v>10001 29999</v>
      </c>
      <c r="E1370" s="141" t="e">
        <f>#REF!</f>
        <v>#REF!</v>
      </c>
    </row>
    <row r="1371" spans="1:5" s="7" customFormat="1" ht="15.75" hidden="1" outlineLevel="6">
      <c r="A1371" s="64" t="s">
        <v>104</v>
      </c>
      <c r="B1371" s="66" t="s">
        <v>327</v>
      </c>
      <c r="C1371" s="72" t="s">
        <v>637</v>
      </c>
      <c r="D1371" s="67" t="str">
        <f t="shared" si="23"/>
        <v>10001 29999</v>
      </c>
      <c r="E1371" s="141" t="e">
        <f>#REF!</f>
        <v>#REF!</v>
      </c>
    </row>
    <row r="1372" spans="1:5" s="7" customFormat="1" ht="15.75" hidden="1" outlineLevel="7">
      <c r="A1372" s="38" t="s">
        <v>312</v>
      </c>
      <c r="B1372" s="69" t="s">
        <v>327</v>
      </c>
      <c r="C1372" s="72" t="s">
        <v>637</v>
      </c>
      <c r="D1372" s="67" t="str">
        <f t="shared" si="23"/>
        <v>10001 29999</v>
      </c>
      <c r="E1372" s="141" t="e">
        <f>#REF!</f>
        <v>#REF!</v>
      </c>
    </row>
    <row r="1373" spans="1:5" s="7" customFormat="1" ht="22.5" hidden="1" outlineLevel="3">
      <c r="A1373" s="64" t="s">
        <v>111</v>
      </c>
      <c r="B1373" s="66" t="s">
        <v>327</v>
      </c>
      <c r="C1373" s="72" t="s">
        <v>637</v>
      </c>
      <c r="D1373" s="67" t="str">
        <f t="shared" si="23"/>
        <v>10001 29999</v>
      </c>
      <c r="E1373" s="141" t="e">
        <f>#REF!</f>
        <v>#REF!</v>
      </c>
    </row>
    <row r="1374" spans="1:5" s="7" customFormat="1" ht="15.75" hidden="1" outlineLevel="5">
      <c r="A1374" s="38" t="s">
        <v>111</v>
      </c>
      <c r="B1374" s="66" t="s">
        <v>327</v>
      </c>
      <c r="C1374" s="72" t="s">
        <v>637</v>
      </c>
      <c r="D1374" s="67" t="str">
        <f t="shared" si="23"/>
        <v>10001 29999</v>
      </c>
      <c r="E1374" s="141" t="e">
        <f>#REF!</f>
        <v>#REF!</v>
      </c>
    </row>
    <row r="1375" spans="1:5" s="7" customFormat="1" ht="15.75" hidden="1" outlineLevel="6">
      <c r="A1375" s="64" t="s">
        <v>77</v>
      </c>
      <c r="B1375" s="66" t="s">
        <v>327</v>
      </c>
      <c r="C1375" s="72" t="s">
        <v>637</v>
      </c>
      <c r="D1375" s="67" t="str">
        <f t="shared" si="23"/>
        <v>10001 29999</v>
      </c>
      <c r="E1375" s="141" t="e">
        <f>#REF!</f>
        <v>#REF!</v>
      </c>
    </row>
    <row r="1376" spans="1:5" s="7" customFormat="1" ht="33.75" hidden="1" outlineLevel="7">
      <c r="A1376" s="64" t="s">
        <v>15</v>
      </c>
      <c r="B1376" s="69" t="s">
        <v>327</v>
      </c>
      <c r="C1376" s="72" t="s">
        <v>637</v>
      </c>
      <c r="D1376" s="67" t="str">
        <f t="shared" si="23"/>
        <v>10001 29999</v>
      </c>
      <c r="E1376" s="141" t="e">
        <f>#REF!</f>
        <v>#REF!</v>
      </c>
    </row>
    <row r="1377" spans="1:5" s="7" customFormat="1" ht="15.75" hidden="1" outlineLevel="7">
      <c r="A1377" s="64" t="s">
        <v>78</v>
      </c>
      <c r="B1377" s="69" t="s">
        <v>327</v>
      </c>
      <c r="C1377" s="72" t="s">
        <v>637</v>
      </c>
      <c r="D1377" s="67" t="str">
        <f t="shared" si="23"/>
        <v>10001 29999</v>
      </c>
      <c r="E1377" s="141" t="e">
        <f>#REF!</f>
        <v>#REF!</v>
      </c>
    </row>
    <row r="1378" spans="1:5" s="7" customFormat="1" ht="15.75" hidden="1" outlineLevel="5">
      <c r="A1378" s="38" t="s">
        <v>19</v>
      </c>
      <c r="B1378" s="66" t="s">
        <v>327</v>
      </c>
      <c r="C1378" s="72" t="s">
        <v>637</v>
      </c>
      <c r="D1378" s="67" t="str">
        <f t="shared" si="23"/>
        <v>10001 29999</v>
      </c>
      <c r="E1378" s="141" t="e">
        <f>#REF!</f>
        <v>#REF!</v>
      </c>
    </row>
    <row r="1379" spans="1:5" s="7" customFormat="1" ht="15.75" hidden="1" outlineLevel="6">
      <c r="A1379" s="38" t="s">
        <v>24</v>
      </c>
      <c r="B1379" s="66" t="s">
        <v>327</v>
      </c>
      <c r="C1379" s="72" t="s">
        <v>637</v>
      </c>
      <c r="D1379" s="67" t="str">
        <f t="shared" si="23"/>
        <v>10001 29999</v>
      </c>
      <c r="E1379" s="141" t="e">
        <f>#REF!</f>
        <v>#REF!</v>
      </c>
    </row>
    <row r="1380" spans="1:5" s="7" customFormat="1" ht="15.75" hidden="1" outlineLevel="7">
      <c r="A1380" s="64" t="s">
        <v>26</v>
      </c>
      <c r="B1380" s="69" t="s">
        <v>327</v>
      </c>
      <c r="C1380" s="72" t="s">
        <v>637</v>
      </c>
      <c r="D1380" s="67" t="str">
        <f t="shared" si="23"/>
        <v>10001 29999</v>
      </c>
      <c r="E1380" s="141" t="e">
        <f>#REF!</f>
        <v>#REF!</v>
      </c>
    </row>
    <row r="1381" spans="1:5" s="7" customFormat="1" ht="15.75" hidden="1" outlineLevel="7">
      <c r="A1381" s="64" t="s">
        <v>28</v>
      </c>
      <c r="B1381" s="69" t="s">
        <v>327</v>
      </c>
      <c r="C1381" s="72" t="s">
        <v>637</v>
      </c>
      <c r="D1381" s="67" t="str">
        <f t="shared" si="23"/>
        <v>10001 29999</v>
      </c>
      <c r="E1381" s="141" t="e">
        <f>#REF!</f>
        <v>#REF!</v>
      </c>
    </row>
    <row r="1382" spans="1:5" s="7" customFormat="1" ht="15.75" hidden="1" outlineLevel="7">
      <c r="A1382" s="38" t="s">
        <v>30</v>
      </c>
      <c r="B1382" s="69" t="s">
        <v>327</v>
      </c>
      <c r="C1382" s="72" t="s">
        <v>637</v>
      </c>
      <c r="D1382" s="67" t="str">
        <f t="shared" si="23"/>
        <v>10001 29999</v>
      </c>
      <c r="E1382" s="141" t="e">
        <f>#REF!</f>
        <v>#REF!</v>
      </c>
    </row>
    <row r="1383" spans="1:5" s="7" customFormat="1" ht="15.75" hidden="1" outlineLevel="5">
      <c r="A1383" s="38" t="s">
        <v>87</v>
      </c>
      <c r="B1383" s="66" t="s">
        <v>327</v>
      </c>
      <c r="C1383" s="72" t="s">
        <v>637</v>
      </c>
      <c r="D1383" s="67" t="str">
        <f t="shared" si="23"/>
        <v>10001 29999</v>
      </c>
      <c r="E1383" s="141" t="e">
        <f>#REF!</f>
        <v>#REF!</v>
      </c>
    </row>
    <row r="1384" spans="1:5" s="7" customFormat="1" ht="15.75" hidden="1" outlineLevel="6">
      <c r="A1384" s="38" t="s">
        <v>32</v>
      </c>
      <c r="B1384" s="66" t="s">
        <v>327</v>
      </c>
      <c r="C1384" s="72" t="s">
        <v>637</v>
      </c>
      <c r="D1384" s="67" t="str">
        <f t="shared" si="23"/>
        <v>10001 29999</v>
      </c>
      <c r="E1384" s="141" t="e">
        <f>#REF!</f>
        <v>#REF!</v>
      </c>
    </row>
    <row r="1385" spans="1:5" s="7" customFormat="1" ht="15.75" hidden="1" outlineLevel="7">
      <c r="A1385" s="64" t="s">
        <v>45</v>
      </c>
      <c r="B1385" s="69" t="s">
        <v>327</v>
      </c>
      <c r="C1385" s="72" t="s">
        <v>637</v>
      </c>
      <c r="D1385" s="67" t="str">
        <f t="shared" si="23"/>
        <v>10001 29999</v>
      </c>
      <c r="E1385" s="141" t="e">
        <f>#REF!</f>
        <v>#REF!</v>
      </c>
    </row>
    <row r="1386" spans="1:5" s="7" customFormat="1" ht="15.75" hidden="1" outlineLevel="7">
      <c r="A1386" s="64" t="s">
        <v>47</v>
      </c>
      <c r="B1386" s="69" t="s">
        <v>327</v>
      </c>
      <c r="C1386" s="72" t="s">
        <v>637</v>
      </c>
      <c r="D1386" s="67" t="str">
        <f t="shared" si="23"/>
        <v>10001 29999</v>
      </c>
      <c r="E1386" s="141" t="e">
        <f>#REF!</f>
        <v>#REF!</v>
      </c>
    </row>
    <row r="1387" spans="1:5" s="7" customFormat="1" ht="15.75" hidden="1" outlineLevel="2">
      <c r="A1387" s="38" t="s">
        <v>54</v>
      </c>
      <c r="B1387" s="66" t="s">
        <v>327</v>
      </c>
      <c r="C1387" s="72" t="s">
        <v>637</v>
      </c>
      <c r="D1387" s="67" t="str">
        <f t="shared" si="23"/>
        <v>10001 29999</v>
      </c>
      <c r="E1387" s="141" t="e">
        <f>#REF!</f>
        <v>#REF!</v>
      </c>
    </row>
    <row r="1388" spans="1:5" s="7" customFormat="1" ht="15.75" hidden="1" outlineLevel="3">
      <c r="A1388" s="38" t="s">
        <v>49</v>
      </c>
      <c r="B1388" s="66" t="s">
        <v>327</v>
      </c>
      <c r="C1388" s="72" t="s">
        <v>637</v>
      </c>
      <c r="D1388" s="67" t="str">
        <f t="shared" si="23"/>
        <v>10001 29999</v>
      </c>
      <c r="E1388" s="141" t="e">
        <f>#REF!</f>
        <v>#REF!</v>
      </c>
    </row>
    <row r="1389" spans="1:5" s="7" customFormat="1" ht="15.75" hidden="1" outlineLevel="4">
      <c r="A1389" s="64" t="s">
        <v>329</v>
      </c>
      <c r="B1389" s="66" t="s">
        <v>327</v>
      </c>
      <c r="C1389" s="72" t="s">
        <v>637</v>
      </c>
      <c r="D1389" s="67" t="str">
        <f t="shared" si="23"/>
        <v>10001 29999</v>
      </c>
      <c r="E1389" s="141" t="e">
        <f>#REF!</f>
        <v>#REF!</v>
      </c>
    </row>
    <row r="1390" spans="1:5" s="7" customFormat="1" ht="15.75" hidden="1" outlineLevel="5">
      <c r="A1390" s="64" t="s">
        <v>330</v>
      </c>
      <c r="B1390" s="66" t="s">
        <v>327</v>
      </c>
      <c r="C1390" s="72" t="s">
        <v>637</v>
      </c>
      <c r="D1390" s="67" t="str">
        <f t="shared" si="23"/>
        <v>10001 29999</v>
      </c>
      <c r="E1390" s="141" t="e">
        <f>#REF!</f>
        <v>#REF!</v>
      </c>
    </row>
    <row r="1391" spans="1:5" s="7" customFormat="1" ht="15.75" hidden="1" outlineLevel="6">
      <c r="A1391" s="64" t="s">
        <v>331</v>
      </c>
      <c r="B1391" s="66" t="s">
        <v>327</v>
      </c>
      <c r="C1391" s="72" t="s">
        <v>637</v>
      </c>
      <c r="D1391" s="67" t="str">
        <f t="shared" si="23"/>
        <v>10001 29999</v>
      </c>
      <c r="E1391" s="141" t="e">
        <f>#REF!</f>
        <v>#REF!</v>
      </c>
    </row>
    <row r="1392" spans="1:5" s="7" customFormat="1" ht="15.75" hidden="1" outlineLevel="7">
      <c r="A1392" s="64" t="s">
        <v>26</v>
      </c>
      <c r="B1392" s="69" t="s">
        <v>327</v>
      </c>
      <c r="C1392" s="72" t="s">
        <v>637</v>
      </c>
      <c r="D1392" s="67" t="str">
        <f t="shared" si="23"/>
        <v>10001 29999</v>
      </c>
      <c r="E1392" s="141" t="e">
        <f>#REF!</f>
        <v>#REF!</v>
      </c>
    </row>
    <row r="1393" spans="1:5" s="7" customFormat="1" ht="15.75" hidden="1" outlineLevel="5">
      <c r="A1393" s="64" t="s">
        <v>28</v>
      </c>
      <c r="B1393" s="66" t="s">
        <v>327</v>
      </c>
      <c r="C1393" s="72" t="s">
        <v>637</v>
      </c>
      <c r="D1393" s="67" t="str">
        <f t="shared" si="23"/>
        <v>10001 29999</v>
      </c>
      <c r="E1393" s="141" t="e">
        <f>#REF!</f>
        <v>#REF!</v>
      </c>
    </row>
    <row r="1394" spans="1:5" s="7" customFormat="1" ht="15.75" hidden="1" outlineLevel="6">
      <c r="A1394" s="38" t="s">
        <v>32</v>
      </c>
      <c r="B1394" s="66" t="s">
        <v>327</v>
      </c>
      <c r="C1394" s="72" t="s">
        <v>637</v>
      </c>
      <c r="D1394" s="67" t="str">
        <f t="shared" si="23"/>
        <v>10001 29999</v>
      </c>
      <c r="E1394" s="141" t="e">
        <f>#REF!</f>
        <v>#REF!</v>
      </c>
    </row>
    <row r="1395" spans="1:5" s="7" customFormat="1" ht="15.75" hidden="1" outlineLevel="7">
      <c r="A1395" s="64" t="s">
        <v>34</v>
      </c>
      <c r="B1395" s="69" t="s">
        <v>327</v>
      </c>
      <c r="C1395" s="72" t="s">
        <v>637</v>
      </c>
      <c r="D1395" s="67" t="str">
        <f t="shared" si="23"/>
        <v>10001 29999</v>
      </c>
      <c r="E1395" s="141" t="e">
        <f>#REF!</f>
        <v>#REF!</v>
      </c>
    </row>
    <row r="1396" spans="1:5" s="7" customFormat="1" ht="15.75" hidden="1" outlineLevel="5">
      <c r="A1396" s="64" t="s">
        <v>287</v>
      </c>
      <c r="B1396" s="66" t="s">
        <v>327</v>
      </c>
      <c r="C1396" s="72" t="s">
        <v>637</v>
      </c>
      <c r="D1396" s="67" t="str">
        <f t="shared" si="23"/>
        <v>10001 29999</v>
      </c>
      <c r="E1396" s="141" t="e">
        <f>#REF!</f>
        <v>#REF!</v>
      </c>
    </row>
    <row r="1397" spans="1:5" s="7" customFormat="1" ht="15.75" hidden="1" outlineLevel="6">
      <c r="A1397" s="38" t="s">
        <v>332</v>
      </c>
      <c r="B1397" s="66" t="s">
        <v>327</v>
      </c>
      <c r="C1397" s="72" t="s">
        <v>637</v>
      </c>
      <c r="D1397" s="67" t="str">
        <f t="shared" si="23"/>
        <v>10001 29999</v>
      </c>
      <c r="E1397" s="141" t="e">
        <f>#REF!</f>
        <v>#REF!</v>
      </c>
    </row>
    <row r="1398" spans="1:5" s="7" customFormat="1" ht="22.5" hidden="1" outlineLevel="7">
      <c r="A1398" s="64" t="s">
        <v>103</v>
      </c>
      <c r="B1398" s="69" t="s">
        <v>327</v>
      </c>
      <c r="C1398" s="72" t="s">
        <v>637</v>
      </c>
      <c r="D1398" s="67" t="str">
        <f t="shared" si="23"/>
        <v>10001 29999</v>
      </c>
      <c r="E1398" s="141" t="e">
        <f>#REF!</f>
        <v>#REF!</v>
      </c>
    </row>
    <row r="1399" spans="1:5" s="7" customFormat="1" ht="15.75" hidden="1" outlineLevel="2">
      <c r="A1399" s="64" t="s">
        <v>104</v>
      </c>
      <c r="B1399" s="66" t="s">
        <v>327</v>
      </c>
      <c r="C1399" s="72" t="s">
        <v>637</v>
      </c>
      <c r="D1399" s="67" t="str">
        <f t="shared" si="23"/>
        <v>10001 29999</v>
      </c>
      <c r="E1399" s="141" t="e">
        <f>#REF!</f>
        <v>#REF!</v>
      </c>
    </row>
    <row r="1400" spans="1:5" s="7" customFormat="1" ht="22.5" hidden="1" outlineLevel="3">
      <c r="A1400" s="38" t="s">
        <v>105</v>
      </c>
      <c r="B1400" s="66" t="s">
        <v>327</v>
      </c>
      <c r="C1400" s="72" t="s">
        <v>637</v>
      </c>
      <c r="D1400" s="67" t="str">
        <f t="shared" si="23"/>
        <v>10001 29999</v>
      </c>
      <c r="E1400" s="141" t="e">
        <f>#REF!</f>
        <v>#REF!</v>
      </c>
    </row>
    <row r="1401" spans="1:5" s="7" customFormat="1" ht="15.75" hidden="1" outlineLevel="5">
      <c r="A1401" s="64" t="s">
        <v>116</v>
      </c>
      <c r="B1401" s="66" t="s">
        <v>327</v>
      </c>
      <c r="C1401" s="72" t="s">
        <v>637</v>
      </c>
      <c r="D1401" s="67" t="str">
        <f t="shared" si="23"/>
        <v>10001 29999</v>
      </c>
      <c r="E1401" s="141" t="e">
        <f>#REF!</f>
        <v>#REF!</v>
      </c>
    </row>
    <row r="1402" spans="1:5" s="7" customFormat="1" ht="33.75" hidden="1" outlineLevel="6">
      <c r="A1402" s="64" t="s">
        <v>333</v>
      </c>
      <c r="B1402" s="66" t="s">
        <v>327</v>
      </c>
      <c r="C1402" s="72" t="s">
        <v>637</v>
      </c>
      <c r="D1402" s="67" t="str">
        <f t="shared" si="23"/>
        <v>10001 29999</v>
      </c>
      <c r="E1402" s="141" t="e">
        <f>#REF!</f>
        <v>#REF!</v>
      </c>
    </row>
    <row r="1403" spans="1:5" s="7" customFormat="1" ht="15.75" hidden="1" outlineLevel="7">
      <c r="A1403" s="64" t="s">
        <v>26</v>
      </c>
      <c r="B1403" s="69" t="s">
        <v>327</v>
      </c>
      <c r="C1403" s="72" t="s">
        <v>637</v>
      </c>
      <c r="D1403" s="67" t="str">
        <f t="shared" si="23"/>
        <v>10001 29999</v>
      </c>
      <c r="E1403" s="141" t="e">
        <f>#REF!</f>
        <v>#REF!</v>
      </c>
    </row>
    <row r="1404" spans="1:5" s="7" customFormat="1" ht="15.75" hidden="1" outlineLevel="7">
      <c r="A1404" s="64" t="s">
        <v>28</v>
      </c>
      <c r="B1404" s="69" t="s">
        <v>327</v>
      </c>
      <c r="C1404" s="72" t="s">
        <v>637</v>
      </c>
      <c r="D1404" s="67" t="str">
        <f t="shared" si="23"/>
        <v>10001 29999</v>
      </c>
      <c r="E1404" s="141" t="e">
        <f>#REF!</f>
        <v>#REF!</v>
      </c>
    </row>
    <row r="1405" spans="1:5" s="7" customFormat="1" ht="15.75" hidden="1" outlineLevel="5">
      <c r="A1405" s="38" t="s">
        <v>30</v>
      </c>
      <c r="B1405" s="66" t="s">
        <v>327</v>
      </c>
      <c r="C1405" s="72" t="s">
        <v>637</v>
      </c>
      <c r="D1405" s="67" t="str">
        <f t="shared" si="23"/>
        <v>10001 29999</v>
      </c>
      <c r="E1405" s="141" t="e">
        <f>#REF!</f>
        <v>#REF!</v>
      </c>
    </row>
    <row r="1406" spans="1:5" s="7" customFormat="1" ht="15.75" hidden="1" outlineLevel="6">
      <c r="A1406" s="38" t="s">
        <v>32</v>
      </c>
      <c r="B1406" s="66" t="s">
        <v>327</v>
      </c>
      <c r="C1406" s="72" t="s">
        <v>637</v>
      </c>
      <c r="D1406" s="67" t="str">
        <f t="shared" si="23"/>
        <v>10001 29999</v>
      </c>
      <c r="E1406" s="141" t="e">
        <f>#REF!</f>
        <v>#REF!</v>
      </c>
    </row>
    <row r="1407" spans="1:5" s="7" customFormat="1" ht="22.5" hidden="1" outlineLevel="7">
      <c r="A1407" s="64" t="s">
        <v>103</v>
      </c>
      <c r="B1407" s="69" t="s">
        <v>327</v>
      </c>
      <c r="C1407" s="72" t="s">
        <v>637</v>
      </c>
      <c r="D1407" s="67" t="str">
        <f t="shared" si="23"/>
        <v>10001 29999</v>
      </c>
      <c r="E1407" s="141" t="e">
        <f>#REF!</f>
        <v>#REF!</v>
      </c>
    </row>
    <row r="1408" spans="1:5" s="7" customFormat="1" ht="15.75" hidden="1" outlineLevel="3">
      <c r="A1408" s="64" t="s">
        <v>133</v>
      </c>
      <c r="B1408" s="66" t="s">
        <v>327</v>
      </c>
      <c r="C1408" s="72" t="s">
        <v>637</v>
      </c>
      <c r="D1408" s="67" t="str">
        <f t="shared" si="23"/>
        <v>10001 29999</v>
      </c>
      <c r="E1408" s="141" t="e">
        <f>#REF!</f>
        <v>#REF!</v>
      </c>
    </row>
    <row r="1409" spans="1:5" s="7" customFormat="1" ht="15.75" hidden="1" outlineLevel="5">
      <c r="A1409" s="38" t="s">
        <v>135</v>
      </c>
      <c r="B1409" s="66" t="s">
        <v>327</v>
      </c>
      <c r="C1409" s="72" t="s">
        <v>637</v>
      </c>
      <c r="D1409" s="67" t="str">
        <f t="shared" si="23"/>
        <v>10001 29999</v>
      </c>
      <c r="E1409" s="141" t="e">
        <f>#REF!</f>
        <v>#REF!</v>
      </c>
    </row>
    <row r="1410" spans="1:5" s="7" customFormat="1" ht="22.5" hidden="1" outlineLevel="6">
      <c r="A1410" s="64" t="s">
        <v>136</v>
      </c>
      <c r="B1410" s="66" t="s">
        <v>327</v>
      </c>
      <c r="C1410" s="72" t="s">
        <v>637</v>
      </c>
      <c r="D1410" s="67" t="str">
        <f t="shared" si="23"/>
        <v>10001 29999</v>
      </c>
      <c r="E1410" s="141" t="e">
        <f>#REF!</f>
        <v>#REF!</v>
      </c>
    </row>
    <row r="1411" spans="1:5" s="7" customFormat="1" ht="15.75" hidden="1" outlineLevel="7">
      <c r="A1411" s="64" t="s">
        <v>26</v>
      </c>
      <c r="B1411" s="69" t="s">
        <v>327</v>
      </c>
      <c r="C1411" s="72" t="s">
        <v>637</v>
      </c>
      <c r="D1411" s="67" t="str">
        <f t="shared" si="23"/>
        <v>10001 29999</v>
      </c>
      <c r="E1411" s="141" t="e">
        <f>#REF!</f>
        <v>#REF!</v>
      </c>
    </row>
    <row r="1412" spans="1:5" s="7" customFormat="1" ht="15.75" hidden="1" outlineLevel="3">
      <c r="A1412" s="64" t="s">
        <v>28</v>
      </c>
      <c r="B1412" s="66" t="s">
        <v>327</v>
      </c>
      <c r="C1412" s="72" t="s">
        <v>637</v>
      </c>
      <c r="D1412" s="67" t="str">
        <f t="shared" si="23"/>
        <v>10001 29999</v>
      </c>
      <c r="E1412" s="141" t="e">
        <f>#REF!</f>
        <v>#REF!</v>
      </c>
    </row>
    <row r="1413" spans="1:5" s="7" customFormat="1" ht="15.75" hidden="1" outlineLevel="4">
      <c r="A1413" s="38" t="s">
        <v>32</v>
      </c>
      <c r="B1413" s="66" t="s">
        <v>327</v>
      </c>
      <c r="C1413" s="72" t="s">
        <v>637</v>
      </c>
      <c r="D1413" s="67" t="str">
        <f t="shared" si="23"/>
        <v>10001 29999</v>
      </c>
      <c r="E1413" s="141" t="e">
        <f>#REF!</f>
        <v>#REF!</v>
      </c>
    </row>
    <row r="1414" spans="1:5" s="7" customFormat="1" ht="22.5" hidden="1" outlineLevel="5">
      <c r="A1414" s="64" t="s">
        <v>334</v>
      </c>
      <c r="B1414" s="66" t="s">
        <v>327</v>
      </c>
      <c r="C1414" s="72" t="s">
        <v>637</v>
      </c>
      <c r="D1414" s="67" t="str">
        <f t="shared" si="23"/>
        <v>10001 29999</v>
      </c>
      <c r="E1414" s="141" t="e">
        <f>#REF!</f>
        <v>#REF!</v>
      </c>
    </row>
    <row r="1415" spans="1:5" s="7" customFormat="1" ht="22.5" hidden="1" outlineLevel="6">
      <c r="A1415" s="64" t="s">
        <v>335</v>
      </c>
      <c r="B1415" s="66" t="s">
        <v>327</v>
      </c>
      <c r="C1415" s="72" t="s">
        <v>637</v>
      </c>
      <c r="D1415" s="67" t="str">
        <f t="shared" si="23"/>
        <v>10001 29999</v>
      </c>
      <c r="E1415" s="141" t="e">
        <f>#REF!</f>
        <v>#REF!</v>
      </c>
    </row>
    <row r="1416" spans="1:5" s="7" customFormat="1" ht="15.75" hidden="1" outlineLevel="7">
      <c r="A1416" s="64" t="s">
        <v>26</v>
      </c>
      <c r="B1416" s="69" t="s">
        <v>327</v>
      </c>
      <c r="C1416" s="72" t="s">
        <v>637</v>
      </c>
      <c r="D1416" s="67" t="str">
        <f t="shared" si="23"/>
        <v>10001 29999</v>
      </c>
      <c r="E1416" s="141" t="e">
        <f>#REF!</f>
        <v>#REF!</v>
      </c>
    </row>
    <row r="1417" spans="1:5" s="7" customFormat="1" ht="15.75" hidden="1" outlineLevel="7">
      <c r="A1417" s="64" t="s">
        <v>28</v>
      </c>
      <c r="B1417" s="69" t="s">
        <v>327</v>
      </c>
      <c r="C1417" s="72" t="s">
        <v>637</v>
      </c>
      <c r="D1417" s="67" t="str">
        <f t="shared" si="23"/>
        <v>10001 29999</v>
      </c>
      <c r="E1417" s="141" t="e">
        <f>#REF!</f>
        <v>#REF!</v>
      </c>
    </row>
    <row r="1418" spans="1:5" s="7" customFormat="1" ht="15.75" hidden="1" outlineLevel="5">
      <c r="A1418" s="38" t="s">
        <v>30</v>
      </c>
      <c r="B1418" s="66" t="s">
        <v>327</v>
      </c>
      <c r="C1418" s="72" t="s">
        <v>637</v>
      </c>
      <c r="D1418" s="67" t="str">
        <f t="shared" si="23"/>
        <v>10001 29999</v>
      </c>
      <c r="E1418" s="141" t="e">
        <f>#REF!</f>
        <v>#REF!</v>
      </c>
    </row>
    <row r="1419" spans="1:5" s="7" customFormat="1" ht="15.75" hidden="1" outlineLevel="6">
      <c r="A1419" s="38" t="s">
        <v>32</v>
      </c>
      <c r="B1419" s="66" t="s">
        <v>327</v>
      </c>
      <c r="C1419" s="72" t="s">
        <v>637</v>
      </c>
      <c r="D1419" s="67" t="str">
        <f t="shared" si="23"/>
        <v>10001 29999</v>
      </c>
      <c r="E1419" s="141" t="e">
        <f>#REF!</f>
        <v>#REF!</v>
      </c>
    </row>
    <row r="1420" spans="1:5" s="7" customFormat="1" ht="22.5" hidden="1" outlineLevel="7">
      <c r="A1420" s="64" t="s">
        <v>103</v>
      </c>
      <c r="B1420" s="69" t="s">
        <v>327</v>
      </c>
      <c r="C1420" s="72" t="s">
        <v>637</v>
      </c>
      <c r="D1420" s="67" t="str">
        <f t="shared" si="23"/>
        <v>10001 29999</v>
      </c>
      <c r="E1420" s="141" t="e">
        <f>#REF!</f>
        <v>#REF!</v>
      </c>
    </row>
    <row r="1421" spans="1:5" s="7" customFormat="1" ht="15.75" hidden="1" outlineLevel="6">
      <c r="A1421" s="64" t="s">
        <v>133</v>
      </c>
      <c r="B1421" s="66" t="s">
        <v>327</v>
      </c>
      <c r="C1421" s="72" t="s">
        <v>637</v>
      </c>
      <c r="D1421" s="67" t="str">
        <f t="shared" si="23"/>
        <v>10001 29999</v>
      </c>
      <c r="E1421" s="141" t="e">
        <f>#REF!</f>
        <v>#REF!</v>
      </c>
    </row>
    <row r="1422" spans="1:5" s="7" customFormat="1" ht="15.75" hidden="1" outlineLevel="7">
      <c r="A1422" s="38" t="s">
        <v>135</v>
      </c>
      <c r="B1422" s="69" t="s">
        <v>327</v>
      </c>
      <c r="C1422" s="72" t="s">
        <v>637</v>
      </c>
      <c r="D1422" s="67" t="str">
        <f t="shared" si="23"/>
        <v>10001 29999</v>
      </c>
      <c r="E1422" s="141" t="e">
        <f>#REF!</f>
        <v>#REF!</v>
      </c>
    </row>
    <row r="1423" spans="1:5" s="7" customFormat="1" ht="15.75" hidden="1" outlineLevel="6">
      <c r="A1423" s="64" t="s">
        <v>104</v>
      </c>
      <c r="B1423" s="66" t="s">
        <v>327</v>
      </c>
      <c r="C1423" s="72" t="s">
        <v>637</v>
      </c>
      <c r="D1423" s="67" t="str">
        <f t="shared" si="23"/>
        <v>10001 29999</v>
      </c>
      <c r="E1423" s="141" t="e">
        <f>#REF!</f>
        <v>#REF!</v>
      </c>
    </row>
    <row r="1424" spans="1:5" s="7" customFormat="1" ht="15.75" hidden="1" outlineLevel="7">
      <c r="A1424" s="38" t="s">
        <v>312</v>
      </c>
      <c r="B1424" s="69" t="s">
        <v>327</v>
      </c>
      <c r="C1424" s="72" t="s">
        <v>637</v>
      </c>
      <c r="D1424" s="67" t="str">
        <f t="shared" si="23"/>
        <v>10001 29999</v>
      </c>
      <c r="E1424" s="141" t="e">
        <f>#REF!</f>
        <v>#REF!</v>
      </c>
    </row>
    <row r="1425" spans="1:5" s="7" customFormat="1" ht="22.5" hidden="1" outlineLevel="4">
      <c r="A1425" s="64" t="s">
        <v>111</v>
      </c>
      <c r="B1425" s="66" t="s">
        <v>327</v>
      </c>
      <c r="C1425" s="72" t="s">
        <v>637</v>
      </c>
      <c r="D1425" s="67" t="str">
        <f t="shared" si="23"/>
        <v>10001 29999</v>
      </c>
      <c r="E1425" s="141" t="e">
        <f>#REF!</f>
        <v>#REF!</v>
      </c>
    </row>
    <row r="1426" spans="1:5" s="7" customFormat="1" ht="15.75" hidden="1" outlineLevel="5">
      <c r="A1426" s="38" t="s">
        <v>111</v>
      </c>
      <c r="B1426" s="66" t="s">
        <v>327</v>
      </c>
      <c r="C1426" s="72" t="s">
        <v>637</v>
      </c>
      <c r="D1426" s="67" t="str">
        <f t="shared" ref="D1426:D1501" si="24">C1426</f>
        <v>10001 29999</v>
      </c>
      <c r="E1426" s="141" t="e">
        <f>#REF!</f>
        <v>#REF!</v>
      </c>
    </row>
    <row r="1427" spans="1:5" s="7" customFormat="1" ht="22.5" hidden="1" outlineLevel="6">
      <c r="A1427" s="64" t="s">
        <v>336</v>
      </c>
      <c r="B1427" s="66" t="s">
        <v>327</v>
      </c>
      <c r="C1427" s="72" t="s">
        <v>637</v>
      </c>
      <c r="D1427" s="67" t="str">
        <f t="shared" si="24"/>
        <v>10001 29999</v>
      </c>
      <c r="E1427" s="141" t="e">
        <f>#REF!</f>
        <v>#REF!</v>
      </c>
    </row>
    <row r="1428" spans="1:5" s="7" customFormat="1" ht="15.75" hidden="1" outlineLevel="7">
      <c r="A1428" s="64" t="s">
        <v>26</v>
      </c>
      <c r="B1428" s="69" t="s">
        <v>327</v>
      </c>
      <c r="C1428" s="72" t="s">
        <v>637</v>
      </c>
      <c r="D1428" s="67" t="str">
        <f t="shared" si="24"/>
        <v>10001 29999</v>
      </c>
      <c r="E1428" s="141" t="e">
        <f>#REF!</f>
        <v>#REF!</v>
      </c>
    </row>
    <row r="1429" spans="1:5" s="7" customFormat="1" ht="15.75" hidden="1" outlineLevel="7">
      <c r="A1429" s="64" t="s">
        <v>28</v>
      </c>
      <c r="B1429" s="69" t="s">
        <v>327</v>
      </c>
      <c r="C1429" s="72" t="s">
        <v>637</v>
      </c>
      <c r="D1429" s="67" t="str">
        <f t="shared" si="24"/>
        <v>10001 29999</v>
      </c>
      <c r="E1429" s="141" t="e">
        <f>#REF!</f>
        <v>#REF!</v>
      </c>
    </row>
    <row r="1430" spans="1:5" s="7" customFormat="1" ht="15.75" hidden="1" outlineLevel="5">
      <c r="A1430" s="38" t="s">
        <v>30</v>
      </c>
      <c r="B1430" s="66" t="s">
        <v>327</v>
      </c>
      <c r="C1430" s="72" t="s">
        <v>637</v>
      </c>
      <c r="D1430" s="67" t="str">
        <f t="shared" si="24"/>
        <v>10001 29999</v>
      </c>
      <c r="E1430" s="141" t="e">
        <f>#REF!</f>
        <v>#REF!</v>
      </c>
    </row>
    <row r="1431" spans="1:5" s="7" customFormat="1" ht="15.75" hidden="1" outlineLevel="6">
      <c r="A1431" s="38" t="s">
        <v>32</v>
      </c>
      <c r="B1431" s="66" t="s">
        <v>327</v>
      </c>
      <c r="C1431" s="72" t="s">
        <v>637</v>
      </c>
      <c r="D1431" s="67" t="str">
        <f t="shared" si="24"/>
        <v>10001 29999</v>
      </c>
      <c r="E1431" s="141" t="e">
        <f>#REF!</f>
        <v>#REF!</v>
      </c>
    </row>
    <row r="1432" spans="1:5" s="7" customFormat="1" ht="22.5" hidden="1" outlineLevel="7">
      <c r="A1432" s="64" t="s">
        <v>103</v>
      </c>
      <c r="B1432" s="69" t="s">
        <v>327</v>
      </c>
      <c r="C1432" s="72" t="s">
        <v>637</v>
      </c>
      <c r="D1432" s="67" t="str">
        <f t="shared" si="24"/>
        <v>10001 29999</v>
      </c>
      <c r="E1432" s="141" t="e">
        <f>#REF!</f>
        <v>#REF!</v>
      </c>
    </row>
    <row r="1433" spans="1:5" s="7" customFormat="1" ht="22.5" hidden="1" outlineLevel="3">
      <c r="A1433" s="64" t="s">
        <v>111</v>
      </c>
      <c r="B1433" s="66" t="s">
        <v>327</v>
      </c>
      <c r="C1433" s="72" t="s">
        <v>637</v>
      </c>
      <c r="D1433" s="67" t="str">
        <f t="shared" si="24"/>
        <v>10001 29999</v>
      </c>
      <c r="E1433" s="141" t="e">
        <f>#REF!</f>
        <v>#REF!</v>
      </c>
    </row>
    <row r="1434" spans="1:5" s="7" customFormat="1" ht="15.75" hidden="1" outlineLevel="5">
      <c r="A1434" s="38" t="s">
        <v>111</v>
      </c>
      <c r="B1434" s="66" t="s">
        <v>327</v>
      </c>
      <c r="C1434" s="72" t="s">
        <v>637</v>
      </c>
      <c r="D1434" s="67" t="str">
        <f t="shared" si="24"/>
        <v>10001 29999</v>
      </c>
      <c r="E1434" s="141" t="e">
        <f>#REF!</f>
        <v>#REF!</v>
      </c>
    </row>
    <row r="1435" spans="1:5" s="7" customFormat="1" ht="33.75" hidden="1" outlineLevel="6">
      <c r="A1435" s="64" t="s">
        <v>305</v>
      </c>
      <c r="B1435" s="66" t="s">
        <v>327</v>
      </c>
      <c r="C1435" s="72" t="s">
        <v>637</v>
      </c>
      <c r="D1435" s="67" t="str">
        <f t="shared" si="24"/>
        <v>10001 29999</v>
      </c>
      <c r="E1435" s="141" t="e">
        <f>#REF!</f>
        <v>#REF!</v>
      </c>
    </row>
    <row r="1436" spans="1:5" s="7" customFormat="1" ht="15.75" hidden="1" outlineLevel="7">
      <c r="A1436" s="64" t="s">
        <v>26</v>
      </c>
      <c r="B1436" s="69" t="s">
        <v>327</v>
      </c>
      <c r="C1436" s="72" t="s">
        <v>637</v>
      </c>
      <c r="D1436" s="67" t="str">
        <f t="shared" si="24"/>
        <v>10001 29999</v>
      </c>
      <c r="E1436" s="141" t="e">
        <f>#REF!</f>
        <v>#REF!</v>
      </c>
    </row>
    <row r="1437" spans="1:5" s="7" customFormat="1" ht="15.75" hidden="1" outlineLevel="3">
      <c r="A1437" s="64" t="s">
        <v>28</v>
      </c>
      <c r="B1437" s="66" t="s">
        <v>327</v>
      </c>
      <c r="C1437" s="72" t="s">
        <v>637</v>
      </c>
      <c r="D1437" s="67" t="str">
        <f t="shared" si="24"/>
        <v>10001 29999</v>
      </c>
      <c r="E1437" s="141" t="e">
        <f>#REF!</f>
        <v>#REF!</v>
      </c>
    </row>
    <row r="1438" spans="1:5" s="7" customFormat="1" ht="15.75" hidden="1" outlineLevel="5">
      <c r="A1438" s="38" t="s">
        <v>32</v>
      </c>
      <c r="B1438" s="66" t="s">
        <v>327</v>
      </c>
      <c r="C1438" s="72" t="s">
        <v>637</v>
      </c>
      <c r="D1438" s="67" t="str">
        <f t="shared" si="24"/>
        <v>10001 29999</v>
      </c>
      <c r="E1438" s="141" t="e">
        <f>#REF!</f>
        <v>#REF!</v>
      </c>
    </row>
    <row r="1439" spans="1:5" s="7" customFormat="1" ht="22.5" hidden="1" outlineLevel="6">
      <c r="A1439" s="64" t="s">
        <v>337</v>
      </c>
      <c r="B1439" s="66" t="s">
        <v>327</v>
      </c>
      <c r="C1439" s="72" t="s">
        <v>637</v>
      </c>
      <c r="D1439" s="67" t="str">
        <f t="shared" si="24"/>
        <v>10001 29999</v>
      </c>
      <c r="E1439" s="141" t="e">
        <f>#REF!</f>
        <v>#REF!</v>
      </c>
    </row>
    <row r="1440" spans="1:5" s="7" customFormat="1" ht="33.75" hidden="1" outlineLevel="7">
      <c r="A1440" s="64" t="s">
        <v>15</v>
      </c>
      <c r="B1440" s="69" t="s">
        <v>327</v>
      </c>
      <c r="C1440" s="72" t="s">
        <v>637</v>
      </c>
      <c r="D1440" s="67" t="str">
        <f t="shared" si="24"/>
        <v>10001 29999</v>
      </c>
      <c r="E1440" s="141" t="e">
        <f>#REF!</f>
        <v>#REF!</v>
      </c>
    </row>
    <row r="1441" spans="1:5" s="7" customFormat="1" ht="15.75" hidden="1" outlineLevel="5">
      <c r="A1441" s="64" t="s">
        <v>78</v>
      </c>
      <c r="B1441" s="66" t="s">
        <v>327</v>
      </c>
      <c r="C1441" s="72" t="s">
        <v>637</v>
      </c>
      <c r="D1441" s="67" t="str">
        <f t="shared" si="24"/>
        <v>10001 29999</v>
      </c>
      <c r="E1441" s="141" t="e">
        <f>#REF!</f>
        <v>#REF!</v>
      </c>
    </row>
    <row r="1442" spans="1:5" s="7" customFormat="1" ht="15.75" hidden="1" outlineLevel="6">
      <c r="A1442" s="38" t="s">
        <v>19</v>
      </c>
      <c r="B1442" s="66" t="s">
        <v>327</v>
      </c>
      <c r="C1442" s="72" t="s">
        <v>637</v>
      </c>
      <c r="D1442" s="67" t="str">
        <f t="shared" si="24"/>
        <v>10001 29999</v>
      </c>
      <c r="E1442" s="141" t="e">
        <f>#REF!</f>
        <v>#REF!</v>
      </c>
    </row>
    <row r="1443" spans="1:5" s="7" customFormat="1" ht="15.75" hidden="1" outlineLevel="7">
      <c r="A1443" s="64" t="s">
        <v>26</v>
      </c>
      <c r="B1443" s="69" t="s">
        <v>327</v>
      </c>
      <c r="C1443" s="72" t="s">
        <v>637</v>
      </c>
      <c r="D1443" s="67" t="str">
        <f t="shared" si="24"/>
        <v>10001 29999</v>
      </c>
      <c r="E1443" s="141" t="e">
        <f>#REF!</f>
        <v>#REF!</v>
      </c>
    </row>
    <row r="1444" spans="1:5" s="7" customFormat="1" ht="15.75" hidden="1" outlineLevel="7">
      <c r="A1444" s="64" t="s">
        <v>28</v>
      </c>
      <c r="B1444" s="69" t="s">
        <v>327</v>
      </c>
      <c r="C1444" s="72" t="s">
        <v>637</v>
      </c>
      <c r="D1444" s="67" t="str">
        <f t="shared" si="24"/>
        <v>10001 29999</v>
      </c>
      <c r="E1444" s="141" t="e">
        <f>#REF!</f>
        <v>#REF!</v>
      </c>
    </row>
    <row r="1445" spans="1:5" s="7" customFormat="1" ht="15.75" hidden="1" outlineLevel="5">
      <c r="A1445" s="38" t="s">
        <v>87</v>
      </c>
      <c r="B1445" s="66" t="s">
        <v>327</v>
      </c>
      <c r="C1445" s="72" t="s">
        <v>637</v>
      </c>
      <c r="D1445" s="67" t="str">
        <f t="shared" si="24"/>
        <v>10001 29999</v>
      </c>
      <c r="E1445" s="141" t="e">
        <f>#REF!</f>
        <v>#REF!</v>
      </c>
    </row>
    <row r="1446" spans="1:5" s="7" customFormat="1" ht="15.75" hidden="1" outlineLevel="6">
      <c r="A1446" s="38" t="s">
        <v>32</v>
      </c>
      <c r="B1446" s="66" t="s">
        <v>327</v>
      </c>
      <c r="C1446" s="72" t="s">
        <v>637</v>
      </c>
      <c r="D1446" s="67" t="str">
        <f t="shared" si="24"/>
        <v>10001 29999</v>
      </c>
      <c r="E1446" s="141" t="e">
        <f>#REF!</f>
        <v>#REF!</v>
      </c>
    </row>
    <row r="1447" spans="1:5" s="7" customFormat="1" ht="15.75" hidden="1" outlineLevel="7">
      <c r="A1447" s="64" t="s">
        <v>34</v>
      </c>
      <c r="B1447" s="69" t="s">
        <v>327</v>
      </c>
      <c r="C1447" s="72" t="s">
        <v>637</v>
      </c>
      <c r="D1447" s="67" t="str">
        <f t="shared" si="24"/>
        <v>10001 29999</v>
      </c>
      <c r="E1447" s="141" t="e">
        <f>#REF!</f>
        <v>#REF!</v>
      </c>
    </row>
    <row r="1448" spans="1:5" s="7" customFormat="1" ht="15.75" hidden="1" outlineLevel="5">
      <c r="A1448" s="64" t="s">
        <v>287</v>
      </c>
      <c r="B1448" s="66" t="s">
        <v>327</v>
      </c>
      <c r="C1448" s="72" t="s">
        <v>637</v>
      </c>
      <c r="D1448" s="67" t="str">
        <f t="shared" si="24"/>
        <v>10001 29999</v>
      </c>
      <c r="E1448" s="141" t="e">
        <f>#REF!</f>
        <v>#REF!</v>
      </c>
    </row>
    <row r="1449" spans="1:5" s="7" customFormat="1" ht="15.75" hidden="1" outlineLevel="6">
      <c r="A1449" s="38" t="s">
        <v>332</v>
      </c>
      <c r="B1449" s="66" t="s">
        <v>327</v>
      </c>
      <c r="C1449" s="72" t="s">
        <v>637</v>
      </c>
      <c r="D1449" s="67" t="str">
        <f t="shared" si="24"/>
        <v>10001 29999</v>
      </c>
      <c r="E1449" s="141" t="e">
        <f>#REF!</f>
        <v>#REF!</v>
      </c>
    </row>
    <row r="1450" spans="1:5" s="7" customFormat="1" ht="15.75" hidden="1" outlineLevel="7">
      <c r="A1450" s="64" t="s">
        <v>98</v>
      </c>
      <c r="B1450" s="69" t="s">
        <v>327</v>
      </c>
      <c r="C1450" s="72" t="s">
        <v>637</v>
      </c>
      <c r="D1450" s="67" t="str">
        <f t="shared" si="24"/>
        <v>10001 29999</v>
      </c>
      <c r="E1450" s="141" t="e">
        <f>#REF!</f>
        <v>#REF!</v>
      </c>
    </row>
    <row r="1451" spans="1:5" s="7" customFormat="1" ht="15.75" hidden="1" outlineLevel="5">
      <c r="A1451" s="64" t="s">
        <v>178</v>
      </c>
      <c r="B1451" s="66" t="s">
        <v>327</v>
      </c>
      <c r="C1451" s="72" t="s">
        <v>637</v>
      </c>
      <c r="D1451" s="67" t="str">
        <f t="shared" si="24"/>
        <v>10001 29999</v>
      </c>
      <c r="E1451" s="141" t="e">
        <f>#REF!</f>
        <v>#REF!</v>
      </c>
    </row>
    <row r="1452" spans="1:5" s="7" customFormat="1" ht="22.5" hidden="1" outlineLevel="6">
      <c r="A1452" s="38" t="s">
        <v>214</v>
      </c>
      <c r="B1452" s="66" t="s">
        <v>327</v>
      </c>
      <c r="C1452" s="72" t="s">
        <v>637</v>
      </c>
      <c r="D1452" s="67" t="str">
        <f t="shared" si="24"/>
        <v>10001 29999</v>
      </c>
      <c r="E1452" s="141" t="e">
        <f>#REF!</f>
        <v>#REF!</v>
      </c>
    </row>
    <row r="1453" spans="1:5" s="7" customFormat="1" ht="22.5" hidden="1" outlineLevel="7">
      <c r="A1453" s="64" t="s">
        <v>103</v>
      </c>
      <c r="B1453" s="69" t="s">
        <v>327</v>
      </c>
      <c r="C1453" s="72" t="s">
        <v>637</v>
      </c>
      <c r="D1453" s="67" t="str">
        <f t="shared" si="24"/>
        <v>10001 29999</v>
      </c>
      <c r="E1453" s="141" t="e">
        <f>#REF!</f>
        <v>#REF!</v>
      </c>
    </row>
    <row r="1454" spans="1:5" s="7" customFormat="1" ht="15.75" hidden="1" outlineLevel="7">
      <c r="A1454" s="64" t="s">
        <v>133</v>
      </c>
      <c r="B1454" s="69" t="s">
        <v>327</v>
      </c>
      <c r="C1454" s="72" t="s">
        <v>637</v>
      </c>
      <c r="D1454" s="67" t="str">
        <f t="shared" si="24"/>
        <v>10001 29999</v>
      </c>
      <c r="E1454" s="141" t="e">
        <f>#REF!</f>
        <v>#REF!</v>
      </c>
    </row>
    <row r="1455" spans="1:5" s="7" customFormat="1" ht="22.5" hidden="1" outlineLevel="6">
      <c r="A1455" s="38" t="s">
        <v>134</v>
      </c>
      <c r="B1455" s="66" t="s">
        <v>327</v>
      </c>
      <c r="C1455" s="72" t="s">
        <v>637</v>
      </c>
      <c r="D1455" s="67" t="str">
        <f t="shared" si="24"/>
        <v>10001 29999</v>
      </c>
      <c r="E1455" s="141" t="e">
        <f>#REF!</f>
        <v>#REF!</v>
      </c>
    </row>
    <row r="1456" spans="1:5" s="7" customFormat="1" ht="15.75" hidden="1" outlineLevel="7">
      <c r="A1456" s="38" t="s">
        <v>135</v>
      </c>
      <c r="B1456" s="69" t="s">
        <v>327</v>
      </c>
      <c r="C1456" s="72" t="s">
        <v>637</v>
      </c>
      <c r="D1456" s="67" t="str">
        <f t="shared" si="24"/>
        <v>10001 29999</v>
      </c>
      <c r="E1456" s="141" t="e">
        <f>#REF!</f>
        <v>#REF!</v>
      </c>
    </row>
    <row r="1457" spans="1:5" s="7" customFormat="1" ht="15.75" hidden="1" outlineLevel="7">
      <c r="A1457" s="64" t="s">
        <v>104</v>
      </c>
      <c r="B1457" s="69" t="s">
        <v>327</v>
      </c>
      <c r="C1457" s="72" t="s">
        <v>637</v>
      </c>
      <c r="D1457" s="67" t="str">
        <f t="shared" si="24"/>
        <v>10001 29999</v>
      </c>
      <c r="E1457" s="141" t="e">
        <f>#REF!</f>
        <v>#REF!</v>
      </c>
    </row>
    <row r="1458" spans="1:5" s="7" customFormat="1" ht="22.5" hidden="1" outlineLevel="3">
      <c r="A1458" s="38" t="s">
        <v>105</v>
      </c>
      <c r="B1458" s="66" t="s">
        <v>327</v>
      </c>
      <c r="C1458" s="72" t="s">
        <v>637</v>
      </c>
      <c r="D1458" s="67" t="str">
        <f t="shared" si="24"/>
        <v>10001 29999</v>
      </c>
      <c r="E1458" s="141" t="e">
        <f>#REF!</f>
        <v>#REF!</v>
      </c>
    </row>
    <row r="1459" spans="1:5" s="7" customFormat="1" ht="15.75" hidden="1" outlineLevel="5">
      <c r="A1459" s="38" t="s">
        <v>312</v>
      </c>
      <c r="B1459" s="66" t="s">
        <v>327</v>
      </c>
      <c r="C1459" s="72" t="s">
        <v>637</v>
      </c>
      <c r="D1459" s="67" t="str">
        <f t="shared" si="24"/>
        <v>10001 29999</v>
      </c>
      <c r="E1459" s="141" t="e">
        <f>#REF!</f>
        <v>#REF!</v>
      </c>
    </row>
    <row r="1460" spans="1:5" s="7" customFormat="1" ht="22.5" hidden="1" outlineLevel="6">
      <c r="A1460" s="64" t="s">
        <v>120</v>
      </c>
      <c r="B1460" s="66" t="s">
        <v>327</v>
      </c>
      <c r="C1460" s="72" t="s">
        <v>637</v>
      </c>
      <c r="D1460" s="67" t="str">
        <f t="shared" si="24"/>
        <v>10001 29999</v>
      </c>
      <c r="E1460" s="141" t="e">
        <f>#REF!</f>
        <v>#REF!</v>
      </c>
    </row>
    <row r="1461" spans="1:5" s="7" customFormat="1" ht="15.75" hidden="1" outlineLevel="7">
      <c r="A1461" s="64" t="s">
        <v>26</v>
      </c>
      <c r="B1461" s="69" t="s">
        <v>327</v>
      </c>
      <c r="C1461" s="72" t="s">
        <v>637</v>
      </c>
      <c r="D1461" s="67" t="str">
        <f t="shared" si="24"/>
        <v>10001 29999</v>
      </c>
      <c r="E1461" s="141" t="e">
        <f>#REF!</f>
        <v>#REF!</v>
      </c>
    </row>
    <row r="1462" spans="1:5" s="7" customFormat="1" ht="15.75" hidden="1" outlineLevel="7">
      <c r="A1462" s="64" t="s">
        <v>28</v>
      </c>
      <c r="B1462" s="69" t="s">
        <v>327</v>
      </c>
      <c r="C1462" s="72" t="s">
        <v>637</v>
      </c>
      <c r="D1462" s="67" t="str">
        <f t="shared" si="24"/>
        <v>10001 29999</v>
      </c>
      <c r="E1462" s="141" t="e">
        <f>#REF!</f>
        <v>#REF!</v>
      </c>
    </row>
    <row r="1463" spans="1:5" s="7" customFormat="1" ht="15.75" hidden="1" outlineLevel="1">
      <c r="A1463" s="38" t="s">
        <v>30</v>
      </c>
      <c r="B1463" s="66" t="s">
        <v>339</v>
      </c>
      <c r="C1463" s="72" t="s">
        <v>637</v>
      </c>
      <c r="D1463" s="67" t="str">
        <f t="shared" si="24"/>
        <v>10001 29999</v>
      </c>
      <c r="E1463" s="141" t="e">
        <f>#REF!</f>
        <v>#REF!</v>
      </c>
    </row>
    <row r="1464" spans="1:5" s="7" customFormat="1" ht="15.75" hidden="1" outlineLevel="2">
      <c r="A1464" s="38" t="s">
        <v>32</v>
      </c>
      <c r="B1464" s="66" t="s">
        <v>339</v>
      </c>
      <c r="C1464" s="72" t="s">
        <v>637</v>
      </c>
      <c r="D1464" s="67" t="str">
        <f t="shared" si="24"/>
        <v>10001 29999</v>
      </c>
      <c r="E1464" s="141" t="e">
        <f>#REF!</f>
        <v>#REF!</v>
      </c>
    </row>
    <row r="1465" spans="1:5" s="7" customFormat="1" ht="15.75" hidden="1" outlineLevel="3">
      <c r="A1465" s="64" t="s">
        <v>338</v>
      </c>
      <c r="B1465" s="66" t="s">
        <v>339</v>
      </c>
      <c r="C1465" s="72" t="s">
        <v>637</v>
      </c>
      <c r="D1465" s="67" t="str">
        <f t="shared" si="24"/>
        <v>10001 29999</v>
      </c>
      <c r="E1465" s="141" t="e">
        <f>#REF!</f>
        <v>#REF!</v>
      </c>
    </row>
    <row r="1466" spans="1:5" s="7" customFormat="1" ht="15.75" hidden="1" outlineLevel="4">
      <c r="A1466" s="64" t="s">
        <v>84</v>
      </c>
      <c r="B1466" s="66" t="s">
        <v>339</v>
      </c>
      <c r="C1466" s="72" t="s">
        <v>637</v>
      </c>
      <c r="D1466" s="67" t="str">
        <f t="shared" si="24"/>
        <v>10001 29999</v>
      </c>
      <c r="E1466" s="141" t="e">
        <f>#REF!</f>
        <v>#REF!</v>
      </c>
    </row>
    <row r="1467" spans="1:5" s="7" customFormat="1" ht="33.75" hidden="1" outlineLevel="5">
      <c r="A1467" s="64" t="s">
        <v>340</v>
      </c>
      <c r="B1467" s="66" t="s">
        <v>339</v>
      </c>
      <c r="C1467" s="72" t="s">
        <v>637</v>
      </c>
      <c r="D1467" s="67" t="str">
        <f t="shared" si="24"/>
        <v>10001 29999</v>
      </c>
      <c r="E1467" s="141" t="e">
        <f>#REF!</f>
        <v>#REF!</v>
      </c>
    </row>
    <row r="1468" spans="1:5" s="7" customFormat="1" ht="45" hidden="1" outlineLevel="6">
      <c r="A1468" s="85" t="s">
        <v>341</v>
      </c>
      <c r="B1468" s="66" t="s">
        <v>339</v>
      </c>
      <c r="C1468" s="72" t="s">
        <v>637</v>
      </c>
      <c r="D1468" s="67" t="str">
        <f t="shared" si="24"/>
        <v>10001 29999</v>
      </c>
      <c r="E1468" s="141" t="e">
        <f>#REF!</f>
        <v>#REF!</v>
      </c>
    </row>
    <row r="1469" spans="1:5" s="7" customFormat="1" ht="33.75" hidden="1" outlineLevel="7">
      <c r="A1469" s="64" t="s">
        <v>15</v>
      </c>
      <c r="B1469" s="69" t="s">
        <v>339</v>
      </c>
      <c r="C1469" s="72" t="s">
        <v>637</v>
      </c>
      <c r="D1469" s="67" t="str">
        <f t="shared" si="24"/>
        <v>10001 29999</v>
      </c>
      <c r="E1469" s="141" t="e">
        <f>#REF!</f>
        <v>#REF!</v>
      </c>
    </row>
    <row r="1470" spans="1:5" s="7" customFormat="1" ht="15.75" hidden="1" outlineLevel="7">
      <c r="A1470" s="64" t="s">
        <v>17</v>
      </c>
      <c r="B1470" s="69" t="s">
        <v>339</v>
      </c>
      <c r="C1470" s="72" t="s">
        <v>637</v>
      </c>
      <c r="D1470" s="67" t="str">
        <f t="shared" si="24"/>
        <v>10001 29999</v>
      </c>
      <c r="E1470" s="141" t="e">
        <f>#REF!</f>
        <v>#REF!</v>
      </c>
    </row>
    <row r="1471" spans="1:5" s="7" customFormat="1" ht="15.75" hidden="1" outlineLevel="5">
      <c r="A1471" s="38" t="s">
        <v>19</v>
      </c>
      <c r="B1471" s="66" t="s">
        <v>339</v>
      </c>
      <c r="C1471" s="72" t="s">
        <v>637</v>
      </c>
      <c r="D1471" s="67" t="str">
        <f t="shared" si="24"/>
        <v>10001 29999</v>
      </c>
      <c r="E1471" s="141" t="e">
        <f>#REF!</f>
        <v>#REF!</v>
      </c>
    </row>
    <row r="1472" spans="1:5" s="7" customFormat="1" ht="15.75" hidden="1" outlineLevel="6">
      <c r="A1472" s="38" t="s">
        <v>24</v>
      </c>
      <c r="B1472" s="66" t="s">
        <v>339</v>
      </c>
      <c r="C1472" s="72" t="s">
        <v>637</v>
      </c>
      <c r="D1472" s="67" t="str">
        <f t="shared" si="24"/>
        <v>10001 29999</v>
      </c>
      <c r="E1472" s="141" t="e">
        <f>#REF!</f>
        <v>#REF!</v>
      </c>
    </row>
    <row r="1473" spans="1:5" s="7" customFormat="1" ht="15.75" hidden="1" outlineLevel="7">
      <c r="A1473" s="64" t="s">
        <v>26</v>
      </c>
      <c r="B1473" s="69" t="s">
        <v>339</v>
      </c>
      <c r="C1473" s="72" t="s">
        <v>637</v>
      </c>
      <c r="D1473" s="67" t="str">
        <f t="shared" si="24"/>
        <v>10001 29999</v>
      </c>
      <c r="E1473" s="141" t="e">
        <f>#REF!</f>
        <v>#REF!</v>
      </c>
    </row>
    <row r="1474" spans="1:5" s="7" customFormat="1" ht="15.75" hidden="1" outlineLevel="7">
      <c r="A1474" s="64" t="s">
        <v>28</v>
      </c>
      <c r="B1474" s="69" t="s">
        <v>339</v>
      </c>
      <c r="C1474" s="72" t="s">
        <v>637</v>
      </c>
      <c r="D1474" s="67" t="str">
        <f t="shared" si="24"/>
        <v>10001 29999</v>
      </c>
      <c r="E1474" s="141" t="e">
        <f>#REF!</f>
        <v>#REF!</v>
      </c>
    </row>
    <row r="1475" spans="1:5" s="7" customFormat="1" ht="15.75" hidden="1" outlineLevel="5">
      <c r="A1475" s="38" t="s">
        <v>30</v>
      </c>
      <c r="B1475" s="66" t="s">
        <v>339</v>
      </c>
      <c r="C1475" s="72" t="s">
        <v>637</v>
      </c>
      <c r="D1475" s="67" t="str">
        <f t="shared" si="24"/>
        <v>10001 29999</v>
      </c>
      <c r="E1475" s="141" t="e">
        <f>#REF!</f>
        <v>#REF!</v>
      </c>
    </row>
    <row r="1476" spans="1:5" s="7" customFormat="1" ht="15.75" hidden="1" outlineLevel="6">
      <c r="A1476" s="38" t="s">
        <v>32</v>
      </c>
      <c r="B1476" s="66" t="s">
        <v>339</v>
      </c>
      <c r="C1476" s="72" t="s">
        <v>637</v>
      </c>
      <c r="D1476" s="67" t="str">
        <f t="shared" si="24"/>
        <v>10001 29999</v>
      </c>
      <c r="E1476" s="141" t="e">
        <f>#REF!</f>
        <v>#REF!</v>
      </c>
    </row>
    <row r="1477" spans="1:5" s="7" customFormat="1" ht="15.75" hidden="1" outlineLevel="7">
      <c r="A1477" s="64" t="s">
        <v>45</v>
      </c>
      <c r="B1477" s="69" t="s">
        <v>339</v>
      </c>
      <c r="C1477" s="72" t="s">
        <v>637</v>
      </c>
      <c r="D1477" s="67" t="str">
        <f t="shared" si="24"/>
        <v>10001 29999</v>
      </c>
      <c r="E1477" s="141" t="e">
        <f>#REF!</f>
        <v>#REF!</v>
      </c>
    </row>
    <row r="1478" spans="1:5" s="7" customFormat="1" ht="15.75" hidden="1" outlineLevel="7">
      <c r="A1478" s="64" t="s">
        <v>47</v>
      </c>
      <c r="B1478" s="69" t="s">
        <v>339</v>
      </c>
      <c r="C1478" s="72" t="s">
        <v>637</v>
      </c>
      <c r="D1478" s="67" t="str">
        <f t="shared" si="24"/>
        <v>10001 29999</v>
      </c>
      <c r="E1478" s="141" t="e">
        <f>#REF!</f>
        <v>#REF!</v>
      </c>
    </row>
    <row r="1479" spans="1:5" s="7" customFormat="1" ht="15.75" hidden="1" outlineLevel="4">
      <c r="A1479" s="38" t="s">
        <v>54</v>
      </c>
      <c r="B1479" s="66" t="s">
        <v>339</v>
      </c>
      <c r="C1479" s="72" t="s">
        <v>637</v>
      </c>
      <c r="D1479" s="67" t="str">
        <f t="shared" si="24"/>
        <v>10001 29999</v>
      </c>
      <c r="E1479" s="141" t="e">
        <f>#REF!</f>
        <v>#REF!</v>
      </c>
    </row>
    <row r="1480" spans="1:5" s="7" customFormat="1" ht="15.75" hidden="1" outlineLevel="5">
      <c r="A1480" s="38" t="s">
        <v>49</v>
      </c>
      <c r="B1480" s="66" t="s">
        <v>339</v>
      </c>
      <c r="C1480" s="72" t="s">
        <v>637</v>
      </c>
      <c r="D1480" s="67" t="str">
        <f t="shared" si="24"/>
        <v>10001 29999</v>
      </c>
      <c r="E1480" s="141" t="e">
        <f>#REF!</f>
        <v>#REF!</v>
      </c>
    </row>
    <row r="1481" spans="1:5" s="7" customFormat="1" ht="45" hidden="1" outlineLevel="6">
      <c r="A1481" s="85" t="s">
        <v>342</v>
      </c>
      <c r="B1481" s="66" t="s">
        <v>339</v>
      </c>
      <c r="C1481" s="72" t="s">
        <v>637</v>
      </c>
      <c r="D1481" s="67" t="str">
        <f t="shared" si="24"/>
        <v>10001 29999</v>
      </c>
      <c r="E1481" s="141" t="e">
        <f>#REF!</f>
        <v>#REF!</v>
      </c>
    </row>
    <row r="1482" spans="1:5" s="7" customFormat="1" ht="33.75" hidden="1" outlineLevel="7">
      <c r="A1482" s="64" t="s">
        <v>15</v>
      </c>
      <c r="B1482" s="69" t="s">
        <v>339</v>
      </c>
      <c r="C1482" s="72" t="s">
        <v>637</v>
      </c>
      <c r="D1482" s="67" t="str">
        <f t="shared" si="24"/>
        <v>10001 29999</v>
      </c>
      <c r="E1482" s="141" t="e">
        <f>#REF!</f>
        <v>#REF!</v>
      </c>
    </row>
    <row r="1483" spans="1:5" s="7" customFormat="1" ht="15.75" hidden="1" outlineLevel="7">
      <c r="A1483" s="64" t="s">
        <v>17</v>
      </c>
      <c r="B1483" s="69" t="s">
        <v>339</v>
      </c>
      <c r="C1483" s="72" t="s">
        <v>637</v>
      </c>
      <c r="D1483" s="67" t="str">
        <f t="shared" si="24"/>
        <v>10001 29999</v>
      </c>
      <c r="E1483" s="141" t="e">
        <f>#REF!</f>
        <v>#REF!</v>
      </c>
    </row>
    <row r="1484" spans="1:5" s="7" customFormat="1" ht="15.75" hidden="1" outlineLevel="5">
      <c r="A1484" s="38" t="s">
        <v>19</v>
      </c>
      <c r="B1484" s="66" t="s">
        <v>339</v>
      </c>
      <c r="C1484" s="72" t="s">
        <v>637</v>
      </c>
      <c r="D1484" s="67" t="str">
        <f t="shared" si="24"/>
        <v>10001 29999</v>
      </c>
      <c r="E1484" s="141" t="e">
        <f>#REF!</f>
        <v>#REF!</v>
      </c>
    </row>
    <row r="1485" spans="1:5" s="7" customFormat="1" ht="15.75" hidden="1" outlineLevel="6">
      <c r="A1485" s="38" t="s">
        <v>24</v>
      </c>
      <c r="B1485" s="66" t="s">
        <v>339</v>
      </c>
      <c r="C1485" s="72" t="s">
        <v>637</v>
      </c>
      <c r="D1485" s="67" t="str">
        <f t="shared" si="24"/>
        <v>10001 29999</v>
      </c>
      <c r="E1485" s="141" t="e">
        <f>#REF!</f>
        <v>#REF!</v>
      </c>
    </row>
    <row r="1486" spans="1:5" s="7" customFormat="1" ht="15.75" hidden="1" outlineLevel="7">
      <c r="A1486" s="64" t="s">
        <v>26</v>
      </c>
      <c r="B1486" s="69" t="s">
        <v>339</v>
      </c>
      <c r="C1486" s="72" t="s">
        <v>637</v>
      </c>
      <c r="D1486" s="67" t="str">
        <f t="shared" si="24"/>
        <v>10001 29999</v>
      </c>
      <c r="E1486" s="141" t="e">
        <f>#REF!</f>
        <v>#REF!</v>
      </c>
    </row>
    <row r="1487" spans="1:5" s="7" customFormat="1" ht="15.75" hidden="1" outlineLevel="7">
      <c r="A1487" s="64" t="s">
        <v>28</v>
      </c>
      <c r="B1487" s="69" t="s">
        <v>339</v>
      </c>
      <c r="C1487" s="72" t="s">
        <v>637</v>
      </c>
      <c r="D1487" s="67" t="str">
        <f t="shared" si="24"/>
        <v>10001 29999</v>
      </c>
      <c r="E1487" s="141" t="e">
        <f>#REF!</f>
        <v>#REF!</v>
      </c>
    </row>
    <row r="1488" spans="1:5" s="7" customFormat="1" ht="15.75" hidden="1" outlineLevel="5">
      <c r="A1488" s="38" t="s">
        <v>30</v>
      </c>
      <c r="B1488" s="66" t="s">
        <v>339</v>
      </c>
      <c r="C1488" s="72" t="s">
        <v>637</v>
      </c>
      <c r="D1488" s="67" t="str">
        <f t="shared" si="24"/>
        <v>10001 29999</v>
      </c>
      <c r="E1488" s="141" t="e">
        <f>#REF!</f>
        <v>#REF!</v>
      </c>
    </row>
    <row r="1489" spans="1:5" s="7" customFormat="1" ht="15.75" hidden="1" outlineLevel="6">
      <c r="A1489" s="38" t="s">
        <v>32</v>
      </c>
      <c r="B1489" s="66" t="s">
        <v>339</v>
      </c>
      <c r="C1489" s="72" t="s">
        <v>637</v>
      </c>
      <c r="D1489" s="67" t="str">
        <f t="shared" si="24"/>
        <v>10001 29999</v>
      </c>
      <c r="E1489" s="141" t="e">
        <f>#REF!</f>
        <v>#REF!</v>
      </c>
    </row>
    <row r="1490" spans="1:5" s="7" customFormat="1" ht="15.75" hidden="1" outlineLevel="7">
      <c r="A1490" s="64" t="s">
        <v>45</v>
      </c>
      <c r="B1490" s="69" t="s">
        <v>339</v>
      </c>
      <c r="C1490" s="72" t="s">
        <v>637</v>
      </c>
      <c r="D1490" s="67" t="str">
        <f t="shared" si="24"/>
        <v>10001 29999</v>
      </c>
      <c r="E1490" s="141" t="e">
        <f>#REF!</f>
        <v>#REF!</v>
      </c>
    </row>
    <row r="1491" spans="1:5" s="7" customFormat="1" ht="15.75" hidden="1" outlineLevel="2">
      <c r="A1491" s="64" t="s">
        <v>47</v>
      </c>
      <c r="B1491" s="66" t="s">
        <v>339</v>
      </c>
      <c r="C1491" s="72" t="s">
        <v>637</v>
      </c>
      <c r="D1491" s="67" t="str">
        <f t="shared" si="24"/>
        <v>10001 29999</v>
      </c>
      <c r="E1491" s="141" t="e">
        <f>#REF!</f>
        <v>#REF!</v>
      </c>
    </row>
    <row r="1492" spans="1:5" s="7" customFormat="1" ht="15.75" hidden="1" outlineLevel="3">
      <c r="A1492" s="38" t="s">
        <v>54</v>
      </c>
      <c r="B1492" s="66" t="s">
        <v>339</v>
      </c>
      <c r="C1492" s="72" t="s">
        <v>637</v>
      </c>
      <c r="D1492" s="67" t="str">
        <f t="shared" si="24"/>
        <v>10001 29999</v>
      </c>
      <c r="E1492" s="141" t="e">
        <f>#REF!</f>
        <v>#REF!</v>
      </c>
    </row>
    <row r="1493" spans="1:5" s="7" customFormat="1" ht="22.5" hidden="1" outlineLevel="5">
      <c r="A1493" s="64" t="s">
        <v>12</v>
      </c>
      <c r="B1493" s="66" t="s">
        <v>339</v>
      </c>
      <c r="C1493" s="72" t="s">
        <v>637</v>
      </c>
      <c r="D1493" s="67" t="str">
        <f t="shared" si="24"/>
        <v>10001 29999</v>
      </c>
      <c r="E1493" s="141" t="e">
        <f>#REF!</f>
        <v>#REF!</v>
      </c>
    </row>
    <row r="1494" spans="1:5" s="7" customFormat="1" ht="22.5" hidden="1" outlineLevel="6">
      <c r="A1494" s="64" t="s">
        <v>53</v>
      </c>
      <c r="B1494" s="66" t="s">
        <v>339</v>
      </c>
      <c r="C1494" s="72" t="s">
        <v>637</v>
      </c>
      <c r="D1494" s="67" t="str">
        <f t="shared" si="24"/>
        <v>10001 29999</v>
      </c>
      <c r="E1494" s="141" t="e">
        <f>#REF!</f>
        <v>#REF!</v>
      </c>
    </row>
    <row r="1495" spans="1:5" s="7" customFormat="1" ht="33.75" hidden="1" outlineLevel="7">
      <c r="A1495" s="64" t="s">
        <v>15</v>
      </c>
      <c r="B1495" s="69" t="s">
        <v>339</v>
      </c>
      <c r="C1495" s="72" t="s">
        <v>637</v>
      </c>
      <c r="D1495" s="67" t="str">
        <f t="shared" si="24"/>
        <v>10001 29999</v>
      </c>
      <c r="E1495" s="141" t="e">
        <f>#REF!</f>
        <v>#REF!</v>
      </c>
    </row>
    <row r="1496" spans="1:5" s="7" customFormat="1" ht="15.75" hidden="1" outlineLevel="3">
      <c r="A1496" s="64" t="s">
        <v>17</v>
      </c>
      <c r="B1496" s="66" t="s">
        <v>339</v>
      </c>
      <c r="C1496" s="72" t="s">
        <v>637</v>
      </c>
      <c r="D1496" s="67" t="str">
        <f t="shared" si="24"/>
        <v>10001 29999</v>
      </c>
      <c r="E1496" s="141" t="e">
        <f>#REF!</f>
        <v>#REF!</v>
      </c>
    </row>
    <row r="1497" spans="1:5" s="7" customFormat="1" ht="15.75" hidden="1" outlineLevel="5">
      <c r="A1497" s="38" t="s">
        <v>19</v>
      </c>
      <c r="B1497" s="66" t="s">
        <v>339</v>
      </c>
      <c r="C1497" s="72" t="s">
        <v>637</v>
      </c>
      <c r="D1497" s="67" t="str">
        <f t="shared" si="24"/>
        <v>10001 29999</v>
      </c>
      <c r="E1497" s="141" t="e">
        <f>#REF!</f>
        <v>#REF!</v>
      </c>
    </row>
    <row r="1498" spans="1:5" s="7" customFormat="1" ht="15.75" hidden="1" outlineLevel="6">
      <c r="A1498" s="64" t="s">
        <v>23</v>
      </c>
      <c r="B1498" s="66" t="s">
        <v>339</v>
      </c>
      <c r="C1498" s="72" t="s">
        <v>637</v>
      </c>
      <c r="D1498" s="67" t="str">
        <f t="shared" si="24"/>
        <v>10001 29999</v>
      </c>
      <c r="E1498" s="141" t="e">
        <f>#REF!</f>
        <v>#REF!</v>
      </c>
    </row>
    <row r="1499" spans="1:5" s="7" customFormat="1" ht="33.75" hidden="1" outlineLevel="7">
      <c r="A1499" s="64" t="s">
        <v>15</v>
      </c>
      <c r="B1499" s="69" t="s">
        <v>339</v>
      </c>
      <c r="C1499" s="72" t="s">
        <v>637</v>
      </c>
      <c r="D1499" s="67" t="str">
        <f t="shared" si="24"/>
        <v>10001 29999</v>
      </c>
      <c r="E1499" s="141" t="e">
        <f>#REF!</f>
        <v>#REF!</v>
      </c>
    </row>
    <row r="1500" spans="1:5" s="7" customFormat="1" ht="15.75" hidden="1" outlineLevel="7">
      <c r="A1500" s="64" t="s">
        <v>17</v>
      </c>
      <c r="B1500" s="69" t="s">
        <v>339</v>
      </c>
      <c r="C1500" s="72" t="s">
        <v>637</v>
      </c>
      <c r="D1500" s="67" t="str">
        <f t="shared" si="24"/>
        <v>10001 29999</v>
      </c>
      <c r="E1500" s="141" t="e">
        <f>#REF!</f>
        <v>#REF!</v>
      </c>
    </row>
    <row r="1501" spans="1:5" s="7" customFormat="1" ht="15.75" hidden="1" outlineLevel="5">
      <c r="A1501" s="38" t="s">
        <v>19</v>
      </c>
      <c r="B1501" s="66" t="s">
        <v>339</v>
      </c>
      <c r="C1501" s="72" t="s">
        <v>637</v>
      </c>
      <c r="D1501" s="67" t="str">
        <f t="shared" si="24"/>
        <v>10001 29999</v>
      </c>
      <c r="E1501" s="141" t="e">
        <f>#REF!</f>
        <v>#REF!</v>
      </c>
    </row>
    <row r="1502" spans="1:5" s="7" customFormat="1" ht="15.75" hidden="1" outlineLevel="6">
      <c r="A1502" s="38" t="s">
        <v>24</v>
      </c>
      <c r="B1502" s="66" t="s">
        <v>339</v>
      </c>
      <c r="C1502" s="72" t="s">
        <v>637</v>
      </c>
      <c r="D1502" s="67" t="str">
        <f t="shared" ref="D1502:D1565" si="25">C1502</f>
        <v>10001 29999</v>
      </c>
      <c r="E1502" s="141" t="e">
        <f>#REF!</f>
        <v>#REF!</v>
      </c>
    </row>
    <row r="1503" spans="1:5" s="7" customFormat="1" ht="15.75" hidden="1" outlineLevel="7">
      <c r="A1503" s="64" t="s">
        <v>26</v>
      </c>
      <c r="B1503" s="69" t="s">
        <v>339</v>
      </c>
      <c r="C1503" s="72" t="s">
        <v>637</v>
      </c>
      <c r="D1503" s="67" t="str">
        <f t="shared" si="25"/>
        <v>10001 29999</v>
      </c>
      <c r="E1503" s="141" t="e">
        <f>#REF!</f>
        <v>#REF!</v>
      </c>
    </row>
    <row r="1504" spans="1:5" s="7" customFormat="1" ht="15.75" hidden="1" outlineLevel="7">
      <c r="A1504" s="64" t="s">
        <v>28</v>
      </c>
      <c r="B1504" s="69" t="s">
        <v>339</v>
      </c>
      <c r="C1504" s="72" t="s">
        <v>637</v>
      </c>
      <c r="D1504" s="67" t="str">
        <f t="shared" si="25"/>
        <v>10001 29999</v>
      </c>
      <c r="E1504" s="141" t="e">
        <f>#REF!</f>
        <v>#REF!</v>
      </c>
    </row>
    <row r="1505" spans="1:5" s="7" customFormat="1" ht="15.75" hidden="1" outlineLevel="5">
      <c r="A1505" s="38" t="s">
        <v>30</v>
      </c>
      <c r="B1505" s="66" t="s">
        <v>339</v>
      </c>
      <c r="C1505" s="72" t="s">
        <v>637</v>
      </c>
      <c r="D1505" s="67" t="str">
        <f t="shared" si="25"/>
        <v>10001 29999</v>
      </c>
      <c r="E1505" s="141" t="e">
        <f>#REF!</f>
        <v>#REF!</v>
      </c>
    </row>
    <row r="1506" spans="1:5" s="7" customFormat="1" ht="15.75" hidden="1" outlineLevel="6">
      <c r="A1506" s="38" t="s">
        <v>32</v>
      </c>
      <c r="B1506" s="66" t="s">
        <v>339</v>
      </c>
      <c r="C1506" s="72" t="s">
        <v>637</v>
      </c>
      <c r="D1506" s="67" t="str">
        <f t="shared" si="25"/>
        <v>10001 29999</v>
      </c>
      <c r="E1506" s="141" t="e">
        <f>#REF!</f>
        <v>#REF!</v>
      </c>
    </row>
    <row r="1507" spans="1:5" s="7" customFormat="1" ht="15.75" hidden="1" outlineLevel="7">
      <c r="A1507" s="64" t="s">
        <v>45</v>
      </c>
      <c r="B1507" s="69" t="s">
        <v>339</v>
      </c>
      <c r="C1507" s="72" t="s">
        <v>637</v>
      </c>
      <c r="D1507" s="67" t="str">
        <f t="shared" si="25"/>
        <v>10001 29999</v>
      </c>
      <c r="E1507" s="141" t="e">
        <f>#REF!</f>
        <v>#REF!</v>
      </c>
    </row>
    <row r="1508" spans="1:5" s="7" customFormat="1" ht="15.75" hidden="1" outlineLevel="2">
      <c r="A1508" s="64" t="s">
        <v>47</v>
      </c>
      <c r="B1508" s="66" t="s">
        <v>339</v>
      </c>
      <c r="C1508" s="72" t="s">
        <v>637</v>
      </c>
      <c r="D1508" s="67" t="str">
        <f t="shared" si="25"/>
        <v>10001 29999</v>
      </c>
      <c r="E1508" s="141" t="e">
        <f>#REF!</f>
        <v>#REF!</v>
      </c>
    </row>
    <row r="1509" spans="1:5" s="7" customFormat="1" ht="15.75" hidden="1" outlineLevel="3">
      <c r="A1509" s="38" t="s">
        <v>49</v>
      </c>
      <c r="B1509" s="66" t="s">
        <v>339</v>
      </c>
      <c r="C1509" s="72" t="s">
        <v>637</v>
      </c>
      <c r="D1509" s="67" t="str">
        <f t="shared" si="25"/>
        <v>10001 29999</v>
      </c>
      <c r="E1509" s="141" t="e">
        <f>#REF!</f>
        <v>#REF!</v>
      </c>
    </row>
    <row r="1510" spans="1:5" s="7" customFormat="1" ht="15.75" hidden="1" outlineLevel="5">
      <c r="A1510" s="64" t="s">
        <v>343</v>
      </c>
      <c r="B1510" s="66" t="s">
        <v>339</v>
      </c>
      <c r="C1510" s="72" t="s">
        <v>637</v>
      </c>
      <c r="D1510" s="67" t="str">
        <f t="shared" si="25"/>
        <v>10001 29999</v>
      </c>
      <c r="E1510" s="141" t="e">
        <f>#REF!</f>
        <v>#REF!</v>
      </c>
    </row>
    <row r="1511" spans="1:5" s="7" customFormat="1" ht="15.75" hidden="1" outlineLevel="6">
      <c r="A1511" s="64" t="s">
        <v>77</v>
      </c>
      <c r="B1511" s="66" t="s">
        <v>339</v>
      </c>
      <c r="C1511" s="72" t="s">
        <v>637</v>
      </c>
      <c r="D1511" s="67" t="str">
        <f t="shared" si="25"/>
        <v>10001 29999</v>
      </c>
      <c r="E1511" s="141" t="e">
        <f>#REF!</f>
        <v>#REF!</v>
      </c>
    </row>
    <row r="1512" spans="1:5" s="7" customFormat="1" ht="33.75" hidden="1" outlineLevel="7">
      <c r="A1512" s="64" t="s">
        <v>15</v>
      </c>
      <c r="B1512" s="69" t="s">
        <v>339</v>
      </c>
      <c r="C1512" s="72" t="s">
        <v>637</v>
      </c>
      <c r="D1512" s="67" t="str">
        <f t="shared" si="25"/>
        <v>10001 29999</v>
      </c>
      <c r="E1512" s="141" t="e">
        <f>#REF!</f>
        <v>#REF!</v>
      </c>
    </row>
    <row r="1513" spans="1:5" s="7" customFormat="1" ht="15.75" hidden="1" outlineLevel="7">
      <c r="A1513" s="64" t="s">
        <v>78</v>
      </c>
      <c r="B1513" s="69" t="s">
        <v>339</v>
      </c>
      <c r="C1513" s="72" t="s">
        <v>637</v>
      </c>
      <c r="D1513" s="67" t="str">
        <f t="shared" si="25"/>
        <v>10001 29999</v>
      </c>
      <c r="E1513" s="141" t="e">
        <f>#REF!</f>
        <v>#REF!</v>
      </c>
    </row>
    <row r="1514" spans="1:5" s="7" customFormat="1" ht="15.75" hidden="1" outlineLevel="5">
      <c r="A1514" s="38" t="s">
        <v>19</v>
      </c>
      <c r="B1514" s="66" t="s">
        <v>339</v>
      </c>
      <c r="C1514" s="72" t="s">
        <v>637</v>
      </c>
      <c r="D1514" s="67" t="str">
        <f t="shared" si="25"/>
        <v>10001 29999</v>
      </c>
      <c r="E1514" s="141" t="e">
        <f>#REF!</f>
        <v>#REF!</v>
      </c>
    </row>
    <row r="1515" spans="1:5" s="7" customFormat="1" ht="15.75" hidden="1" outlineLevel="6">
      <c r="A1515" s="38" t="s">
        <v>24</v>
      </c>
      <c r="B1515" s="66" t="s">
        <v>339</v>
      </c>
      <c r="C1515" s="72" t="s">
        <v>637</v>
      </c>
      <c r="D1515" s="67" t="str">
        <f t="shared" si="25"/>
        <v>10001 29999</v>
      </c>
      <c r="E1515" s="141" t="e">
        <f>#REF!</f>
        <v>#REF!</v>
      </c>
    </row>
    <row r="1516" spans="1:5" s="7" customFormat="1" ht="15.75" hidden="1" outlineLevel="7">
      <c r="A1516" s="64" t="s">
        <v>26</v>
      </c>
      <c r="B1516" s="69" t="s">
        <v>339</v>
      </c>
      <c r="C1516" s="72" t="s">
        <v>637</v>
      </c>
      <c r="D1516" s="67" t="str">
        <f t="shared" si="25"/>
        <v>10001 29999</v>
      </c>
      <c r="E1516" s="141" t="e">
        <f>#REF!</f>
        <v>#REF!</v>
      </c>
    </row>
    <row r="1517" spans="1:5" s="7" customFormat="1" ht="15.75" hidden="1" outlineLevel="7">
      <c r="A1517" s="64" t="s">
        <v>28</v>
      </c>
      <c r="B1517" s="69" t="s">
        <v>339</v>
      </c>
      <c r="C1517" s="72" t="s">
        <v>637</v>
      </c>
      <c r="D1517" s="67" t="str">
        <f t="shared" si="25"/>
        <v>10001 29999</v>
      </c>
      <c r="E1517" s="141" t="e">
        <f>#REF!</f>
        <v>#REF!</v>
      </c>
    </row>
    <row r="1518" spans="1:5" s="7" customFormat="1" ht="15.75" hidden="1" outlineLevel="5">
      <c r="A1518" s="38" t="s">
        <v>30</v>
      </c>
      <c r="B1518" s="66" t="s">
        <v>339</v>
      </c>
      <c r="C1518" s="72" t="s">
        <v>637</v>
      </c>
      <c r="D1518" s="67" t="str">
        <f t="shared" si="25"/>
        <v>10001 29999</v>
      </c>
      <c r="E1518" s="141" t="e">
        <f>#REF!</f>
        <v>#REF!</v>
      </c>
    </row>
    <row r="1519" spans="1:5" s="7" customFormat="1" ht="15.75" hidden="1" outlineLevel="6">
      <c r="A1519" s="38" t="s">
        <v>32</v>
      </c>
      <c r="B1519" s="66" t="s">
        <v>339</v>
      </c>
      <c r="C1519" s="72" t="s">
        <v>637</v>
      </c>
      <c r="D1519" s="67" t="str">
        <f t="shared" si="25"/>
        <v>10001 29999</v>
      </c>
      <c r="E1519" s="141" t="e">
        <f>#REF!</f>
        <v>#REF!</v>
      </c>
    </row>
    <row r="1520" spans="1:5" s="7" customFormat="1" ht="15.75" hidden="1" outlineLevel="7">
      <c r="A1520" s="64" t="s">
        <v>34</v>
      </c>
      <c r="B1520" s="69" t="s">
        <v>339</v>
      </c>
      <c r="C1520" s="72" t="s">
        <v>637</v>
      </c>
      <c r="D1520" s="67" t="str">
        <f t="shared" si="25"/>
        <v>10001 29999</v>
      </c>
      <c r="E1520" s="141" t="e">
        <f>#REF!</f>
        <v>#REF!</v>
      </c>
    </row>
    <row r="1521" spans="1:5" s="7" customFormat="1" ht="15.75" hidden="1" outlineLevel="6">
      <c r="A1521" s="64" t="s">
        <v>287</v>
      </c>
      <c r="B1521" s="66" t="s">
        <v>339</v>
      </c>
      <c r="C1521" s="72" t="s">
        <v>637</v>
      </c>
      <c r="D1521" s="67" t="str">
        <f t="shared" si="25"/>
        <v>10001 29999</v>
      </c>
      <c r="E1521" s="141" t="e">
        <f>#REF!</f>
        <v>#REF!</v>
      </c>
    </row>
    <row r="1522" spans="1:5" s="7" customFormat="1" ht="22.5" hidden="1" outlineLevel="7">
      <c r="A1522" s="38" t="s">
        <v>288</v>
      </c>
      <c r="B1522" s="69" t="s">
        <v>339</v>
      </c>
      <c r="C1522" s="72" t="s">
        <v>637</v>
      </c>
      <c r="D1522" s="67" t="str">
        <f t="shared" si="25"/>
        <v>10001 29999</v>
      </c>
      <c r="E1522" s="141" t="e">
        <f>#REF!</f>
        <v>#REF!</v>
      </c>
    </row>
    <row r="1523" spans="1:5" s="7" customFormat="1" ht="15.75" hidden="1" outlineLevel="5">
      <c r="A1523" s="64" t="s">
        <v>66</v>
      </c>
      <c r="B1523" s="66" t="s">
        <v>339</v>
      </c>
      <c r="C1523" s="72" t="s">
        <v>637</v>
      </c>
      <c r="D1523" s="67" t="str">
        <f t="shared" si="25"/>
        <v>10001 29999</v>
      </c>
      <c r="E1523" s="141" t="e">
        <f>#REF!</f>
        <v>#REF!</v>
      </c>
    </row>
    <row r="1524" spans="1:5" s="7" customFormat="1" ht="15.75" hidden="1" outlineLevel="6">
      <c r="A1524" s="38" t="s">
        <v>66</v>
      </c>
      <c r="B1524" s="66" t="s">
        <v>339</v>
      </c>
      <c r="C1524" s="72" t="s">
        <v>637</v>
      </c>
      <c r="D1524" s="67" t="str">
        <f t="shared" si="25"/>
        <v>10001 29999</v>
      </c>
      <c r="E1524" s="141" t="e">
        <f>#REF!</f>
        <v>#REF!</v>
      </c>
    </row>
    <row r="1525" spans="1:5" s="7" customFormat="1" ht="22.5" hidden="1" outlineLevel="7">
      <c r="A1525" s="64" t="s">
        <v>103</v>
      </c>
      <c r="B1525" s="69" t="s">
        <v>339</v>
      </c>
      <c r="C1525" s="72" t="s">
        <v>637</v>
      </c>
      <c r="D1525" s="67" t="str">
        <f t="shared" si="25"/>
        <v>10001 29999</v>
      </c>
      <c r="E1525" s="141" t="e">
        <f>#REF!</f>
        <v>#REF!</v>
      </c>
    </row>
    <row r="1526" spans="1:5" s="7" customFormat="1" ht="15.75" hidden="1" outlineLevel="7">
      <c r="A1526" s="64" t="s">
        <v>133</v>
      </c>
      <c r="B1526" s="69" t="s">
        <v>339</v>
      </c>
      <c r="C1526" s="72" t="s">
        <v>637</v>
      </c>
      <c r="D1526" s="67" t="str">
        <f t="shared" si="25"/>
        <v>10001 29999</v>
      </c>
      <c r="E1526" s="141" t="e">
        <f>#REF!</f>
        <v>#REF!</v>
      </c>
    </row>
    <row r="1527" spans="1:5" s="7" customFormat="1" ht="22.5" hidden="1" outlineLevel="6">
      <c r="A1527" s="38" t="s">
        <v>134</v>
      </c>
      <c r="B1527" s="66" t="s">
        <v>339</v>
      </c>
      <c r="C1527" s="72" t="s">
        <v>637</v>
      </c>
      <c r="D1527" s="67" t="str">
        <f t="shared" si="25"/>
        <v>10001 29999</v>
      </c>
      <c r="E1527" s="141" t="e">
        <f>#REF!</f>
        <v>#REF!</v>
      </c>
    </row>
    <row r="1528" spans="1:5" s="7" customFormat="1" ht="15.75" hidden="1" outlineLevel="7">
      <c r="A1528" s="38" t="s">
        <v>135</v>
      </c>
      <c r="B1528" s="69" t="s">
        <v>339</v>
      </c>
      <c r="C1528" s="72" t="s">
        <v>637</v>
      </c>
      <c r="D1528" s="67" t="str">
        <f t="shared" si="25"/>
        <v>10001 29999</v>
      </c>
      <c r="E1528" s="141" t="e">
        <f>#REF!</f>
        <v>#REF!</v>
      </c>
    </row>
    <row r="1529" spans="1:5" s="7" customFormat="1" ht="15.75" hidden="1" outlineLevel="7">
      <c r="A1529" s="64" t="s">
        <v>104</v>
      </c>
      <c r="B1529" s="69" t="s">
        <v>339</v>
      </c>
      <c r="C1529" s="72" t="s">
        <v>637</v>
      </c>
      <c r="D1529" s="67" t="str">
        <f t="shared" si="25"/>
        <v>10001 29999</v>
      </c>
      <c r="E1529" s="141" t="e">
        <f>#REF!</f>
        <v>#REF!</v>
      </c>
    </row>
    <row r="1530" spans="1:5" s="7" customFormat="1" ht="22.5" hidden="1" outlineLevel="5">
      <c r="A1530" s="38" t="s">
        <v>105</v>
      </c>
      <c r="B1530" s="66" t="s">
        <v>339</v>
      </c>
      <c r="C1530" s="72" t="s">
        <v>637</v>
      </c>
      <c r="D1530" s="67" t="str">
        <f t="shared" si="25"/>
        <v>10001 29999</v>
      </c>
      <c r="E1530" s="141" t="e">
        <f>#REF!</f>
        <v>#REF!</v>
      </c>
    </row>
    <row r="1531" spans="1:5" s="7" customFormat="1" ht="15.75" hidden="1" outlineLevel="6">
      <c r="A1531" s="38" t="s">
        <v>312</v>
      </c>
      <c r="B1531" s="66" t="s">
        <v>339</v>
      </c>
      <c r="C1531" s="72" t="s">
        <v>637</v>
      </c>
      <c r="D1531" s="67" t="str">
        <f t="shared" si="25"/>
        <v>10001 29999</v>
      </c>
      <c r="E1531" s="141" t="e">
        <f>#REF!</f>
        <v>#REF!</v>
      </c>
    </row>
    <row r="1532" spans="1:5" s="7" customFormat="1" ht="15.75" hidden="1" outlineLevel="7">
      <c r="A1532" s="64" t="s">
        <v>45</v>
      </c>
      <c r="B1532" s="69" t="s">
        <v>339</v>
      </c>
      <c r="C1532" s="72" t="s">
        <v>637</v>
      </c>
      <c r="D1532" s="67" t="str">
        <f t="shared" si="25"/>
        <v>10001 29999</v>
      </c>
      <c r="E1532" s="141" t="e">
        <f>#REF!</f>
        <v>#REF!</v>
      </c>
    </row>
    <row r="1533" spans="1:5" s="7" customFormat="1" ht="15.75" hidden="1" outlineLevel="2">
      <c r="A1533" s="64" t="s">
        <v>47</v>
      </c>
      <c r="B1533" s="66" t="s">
        <v>339</v>
      </c>
      <c r="C1533" s="72" t="s">
        <v>637</v>
      </c>
      <c r="D1533" s="67" t="str">
        <f t="shared" si="25"/>
        <v>10001 29999</v>
      </c>
      <c r="E1533" s="141" t="e">
        <f>#REF!</f>
        <v>#REF!</v>
      </c>
    </row>
    <row r="1534" spans="1:5" s="7" customFormat="1" ht="15.75" hidden="1" outlineLevel="3">
      <c r="A1534" s="38" t="s">
        <v>49</v>
      </c>
      <c r="B1534" s="66" t="s">
        <v>339</v>
      </c>
      <c r="C1534" s="72" t="s">
        <v>637</v>
      </c>
      <c r="D1534" s="67" t="str">
        <f t="shared" si="25"/>
        <v>10001 29999</v>
      </c>
      <c r="E1534" s="141" t="e">
        <f>#REF!</f>
        <v>#REF!</v>
      </c>
    </row>
    <row r="1535" spans="1:5" s="7" customFormat="1" ht="15.75" hidden="1" outlineLevel="5">
      <c r="A1535" s="64" t="s">
        <v>292</v>
      </c>
      <c r="B1535" s="66" t="s">
        <v>339</v>
      </c>
      <c r="C1535" s="72" t="s">
        <v>637</v>
      </c>
      <c r="D1535" s="67" t="str">
        <f t="shared" si="25"/>
        <v>10001 29999</v>
      </c>
      <c r="E1535" s="141" t="e">
        <f>#REF!</f>
        <v>#REF!</v>
      </c>
    </row>
    <row r="1536" spans="1:5" s="7" customFormat="1" ht="15.75" hidden="1" outlineLevel="6">
      <c r="A1536" s="64" t="s">
        <v>344</v>
      </c>
      <c r="B1536" s="66" t="s">
        <v>339</v>
      </c>
      <c r="C1536" s="72" t="s">
        <v>637</v>
      </c>
      <c r="D1536" s="67" t="str">
        <f t="shared" si="25"/>
        <v>10001 29999</v>
      </c>
      <c r="E1536" s="141" t="e">
        <f>#REF!</f>
        <v>#REF!</v>
      </c>
    </row>
    <row r="1537" spans="1:5" s="7" customFormat="1" ht="15.75" hidden="1" outlineLevel="7">
      <c r="A1537" s="64" t="s">
        <v>26</v>
      </c>
      <c r="B1537" s="69" t="s">
        <v>339</v>
      </c>
      <c r="C1537" s="72" t="s">
        <v>637</v>
      </c>
      <c r="D1537" s="67" t="str">
        <f t="shared" si="25"/>
        <v>10001 29999</v>
      </c>
      <c r="E1537" s="141" t="e">
        <f>#REF!</f>
        <v>#REF!</v>
      </c>
    </row>
    <row r="1538" spans="1:5" s="7" customFormat="1" ht="15.75" hidden="1" outlineLevel="5">
      <c r="A1538" s="64" t="s">
        <v>28</v>
      </c>
      <c r="B1538" s="66" t="s">
        <v>339</v>
      </c>
      <c r="C1538" s="72" t="s">
        <v>637</v>
      </c>
      <c r="D1538" s="67" t="str">
        <f t="shared" si="25"/>
        <v>10001 29999</v>
      </c>
      <c r="E1538" s="141" t="e">
        <f>#REF!</f>
        <v>#REF!</v>
      </c>
    </row>
    <row r="1539" spans="1:5" s="7" customFormat="1" ht="15.75" hidden="1" outlineLevel="6">
      <c r="A1539" s="38" t="s">
        <v>32</v>
      </c>
      <c r="B1539" s="66" t="s">
        <v>339</v>
      </c>
      <c r="C1539" s="72" t="s">
        <v>637</v>
      </c>
      <c r="D1539" s="67" t="str">
        <f t="shared" si="25"/>
        <v>10001 29999</v>
      </c>
      <c r="E1539" s="141" t="e">
        <f>#REF!</f>
        <v>#REF!</v>
      </c>
    </row>
    <row r="1540" spans="1:5" s="7" customFormat="1" ht="15.75" hidden="1" outlineLevel="7">
      <c r="A1540" s="64" t="s">
        <v>34</v>
      </c>
      <c r="B1540" s="69" t="s">
        <v>339</v>
      </c>
      <c r="C1540" s="72" t="s">
        <v>637</v>
      </c>
      <c r="D1540" s="67" t="str">
        <f t="shared" si="25"/>
        <v>10001 29999</v>
      </c>
      <c r="E1540" s="141" t="e">
        <f>#REF!</f>
        <v>#REF!</v>
      </c>
    </row>
    <row r="1541" spans="1:5" s="7" customFormat="1" ht="15.75" hidden="1" outlineLevel="5">
      <c r="A1541" s="64" t="s">
        <v>35</v>
      </c>
      <c r="B1541" s="66" t="s">
        <v>339</v>
      </c>
      <c r="C1541" s="72" t="s">
        <v>637</v>
      </c>
      <c r="D1541" s="67" t="str">
        <f t="shared" si="25"/>
        <v>10001 29999</v>
      </c>
      <c r="E1541" s="141" t="e">
        <f>#REF!</f>
        <v>#REF!</v>
      </c>
    </row>
    <row r="1542" spans="1:5" s="7" customFormat="1" ht="15.75" hidden="1" outlineLevel="6">
      <c r="A1542" s="38" t="s">
        <v>35</v>
      </c>
      <c r="B1542" s="66" t="s">
        <v>339</v>
      </c>
      <c r="C1542" s="72" t="s">
        <v>637</v>
      </c>
      <c r="D1542" s="67" t="str">
        <f t="shared" si="25"/>
        <v>10001 29999</v>
      </c>
      <c r="E1542" s="141" t="e">
        <f>#REF!</f>
        <v>#REF!</v>
      </c>
    </row>
    <row r="1543" spans="1:5" s="7" customFormat="1" ht="22.5" hidden="1" outlineLevel="7">
      <c r="A1543" s="64" t="s">
        <v>103</v>
      </c>
      <c r="B1543" s="69" t="s">
        <v>339</v>
      </c>
      <c r="C1543" s="72" t="s">
        <v>637</v>
      </c>
      <c r="D1543" s="67" t="str">
        <f t="shared" si="25"/>
        <v>10001 29999</v>
      </c>
      <c r="E1543" s="141" t="e">
        <f>#REF!</f>
        <v>#REF!</v>
      </c>
    </row>
    <row r="1544" spans="1:5" s="7" customFormat="1" ht="22.5" hidden="1" outlineLevel="3">
      <c r="A1544" s="64" t="s">
        <v>111</v>
      </c>
      <c r="B1544" s="66" t="s">
        <v>339</v>
      </c>
      <c r="C1544" s="72" t="s">
        <v>637</v>
      </c>
      <c r="D1544" s="67" t="str">
        <f t="shared" si="25"/>
        <v>10001 29999</v>
      </c>
      <c r="E1544" s="141" t="e">
        <f>#REF!</f>
        <v>#REF!</v>
      </c>
    </row>
    <row r="1545" spans="1:5" s="7" customFormat="1" ht="15.75" hidden="1" outlineLevel="5">
      <c r="A1545" s="38" t="s">
        <v>111</v>
      </c>
      <c r="B1545" s="66" t="s">
        <v>339</v>
      </c>
      <c r="C1545" s="72" t="s">
        <v>637</v>
      </c>
      <c r="D1545" s="67" t="str">
        <f t="shared" si="25"/>
        <v>10001 29999</v>
      </c>
      <c r="E1545" s="141" t="e">
        <f>#REF!</f>
        <v>#REF!</v>
      </c>
    </row>
    <row r="1546" spans="1:5" s="7" customFormat="1" ht="15.75" hidden="1" outlineLevel="6">
      <c r="A1546" s="64" t="s">
        <v>345</v>
      </c>
      <c r="B1546" s="66" t="s">
        <v>339</v>
      </c>
      <c r="C1546" s="72" t="s">
        <v>637</v>
      </c>
      <c r="D1546" s="67" t="str">
        <f t="shared" si="25"/>
        <v>10001 29999</v>
      </c>
      <c r="E1546" s="141" t="e">
        <f>#REF!</f>
        <v>#REF!</v>
      </c>
    </row>
    <row r="1547" spans="1:5" s="7" customFormat="1" ht="15.75" hidden="1" outlineLevel="7">
      <c r="A1547" s="64" t="s">
        <v>26</v>
      </c>
      <c r="B1547" s="69" t="s">
        <v>339</v>
      </c>
      <c r="C1547" s="72" t="s">
        <v>637</v>
      </c>
      <c r="D1547" s="67" t="str">
        <f t="shared" si="25"/>
        <v>10001 29999</v>
      </c>
      <c r="E1547" s="141" t="e">
        <f>#REF!</f>
        <v>#REF!</v>
      </c>
    </row>
    <row r="1548" spans="1:5" s="7" customFormat="1" ht="15.75" hidden="1" outlineLevel="3">
      <c r="A1548" s="64" t="s">
        <v>28</v>
      </c>
      <c r="B1548" s="66" t="s">
        <v>339</v>
      </c>
      <c r="C1548" s="72" t="s">
        <v>637</v>
      </c>
      <c r="D1548" s="67" t="str">
        <f t="shared" si="25"/>
        <v>10001 29999</v>
      </c>
      <c r="E1548" s="141" t="e">
        <f>#REF!</f>
        <v>#REF!</v>
      </c>
    </row>
    <row r="1549" spans="1:5" s="7" customFormat="1" ht="15.75" hidden="1" outlineLevel="5">
      <c r="A1549" s="38" t="s">
        <v>30</v>
      </c>
      <c r="B1549" s="66" t="s">
        <v>339</v>
      </c>
      <c r="C1549" s="72" t="s">
        <v>637</v>
      </c>
      <c r="D1549" s="67" t="str">
        <f t="shared" si="25"/>
        <v>10001 29999</v>
      </c>
      <c r="E1549" s="141" t="e">
        <f>#REF!</f>
        <v>#REF!</v>
      </c>
    </row>
    <row r="1550" spans="1:5" s="7" customFormat="1" ht="15.75" hidden="1" outlineLevel="6">
      <c r="A1550" s="64" t="s">
        <v>346</v>
      </c>
      <c r="B1550" s="66" t="s">
        <v>339</v>
      </c>
      <c r="C1550" s="72" t="s">
        <v>637</v>
      </c>
      <c r="D1550" s="67" t="str">
        <f t="shared" si="25"/>
        <v>10001 29999</v>
      </c>
      <c r="E1550" s="141" t="e">
        <f>#REF!</f>
        <v>#REF!</v>
      </c>
    </row>
    <row r="1551" spans="1:5" s="7" customFormat="1" ht="15.75" hidden="1" outlineLevel="7">
      <c r="A1551" s="64" t="s">
        <v>34</v>
      </c>
      <c r="B1551" s="69" t="s">
        <v>339</v>
      </c>
      <c r="C1551" s="72" t="s">
        <v>637</v>
      </c>
      <c r="D1551" s="67" t="str">
        <f t="shared" si="25"/>
        <v>10001 29999</v>
      </c>
      <c r="E1551" s="141" t="e">
        <f>#REF!</f>
        <v>#REF!</v>
      </c>
    </row>
    <row r="1552" spans="1:5" s="7" customFormat="1" ht="15.75" hidden="1" outlineLevel="3">
      <c r="A1552" s="64" t="s">
        <v>35</v>
      </c>
      <c r="B1552" s="66" t="s">
        <v>339</v>
      </c>
      <c r="C1552" s="72" t="s">
        <v>637</v>
      </c>
      <c r="D1552" s="67" t="str">
        <f t="shared" si="25"/>
        <v>10001 29999</v>
      </c>
      <c r="E1552" s="141" t="e">
        <f>#REF!</f>
        <v>#REF!</v>
      </c>
    </row>
    <row r="1553" spans="1:5" s="7" customFormat="1" ht="15.75" hidden="1" outlineLevel="5">
      <c r="A1553" s="38" t="s">
        <v>35</v>
      </c>
      <c r="B1553" s="66" t="s">
        <v>339</v>
      </c>
      <c r="C1553" s="72" t="s">
        <v>637</v>
      </c>
      <c r="D1553" s="67" t="str">
        <f t="shared" si="25"/>
        <v>10001 29999</v>
      </c>
      <c r="E1553" s="141" t="e">
        <f>#REF!</f>
        <v>#REF!</v>
      </c>
    </row>
    <row r="1554" spans="1:5" s="7" customFormat="1" ht="15.75" hidden="1" outlineLevel="6">
      <c r="A1554" s="64" t="s">
        <v>347</v>
      </c>
      <c r="B1554" s="66" t="s">
        <v>339</v>
      </c>
      <c r="C1554" s="72" t="s">
        <v>637</v>
      </c>
      <c r="D1554" s="67" t="str">
        <f t="shared" si="25"/>
        <v>10001 29999</v>
      </c>
      <c r="E1554" s="141" t="e">
        <f>#REF!</f>
        <v>#REF!</v>
      </c>
    </row>
    <row r="1555" spans="1:5" s="7" customFormat="1" ht="15.75" hidden="1" outlineLevel="7">
      <c r="A1555" s="64" t="s">
        <v>26</v>
      </c>
      <c r="B1555" s="69" t="s">
        <v>339</v>
      </c>
      <c r="C1555" s="72" t="s">
        <v>637</v>
      </c>
      <c r="D1555" s="67" t="str">
        <f t="shared" si="25"/>
        <v>10001 29999</v>
      </c>
      <c r="E1555" s="141" t="e">
        <f>#REF!</f>
        <v>#REF!</v>
      </c>
    </row>
    <row r="1556" spans="1:5" s="7" customFormat="1" ht="15.75" hidden="1" outlineLevel="3">
      <c r="A1556" s="64" t="s">
        <v>28</v>
      </c>
      <c r="B1556" s="66" t="s">
        <v>339</v>
      </c>
      <c r="C1556" s="72" t="s">
        <v>637</v>
      </c>
      <c r="D1556" s="67" t="str">
        <f t="shared" si="25"/>
        <v>10001 29999</v>
      </c>
      <c r="E1556" s="141" t="e">
        <f>#REF!</f>
        <v>#REF!</v>
      </c>
    </row>
    <row r="1557" spans="1:5" s="7" customFormat="1" ht="15.75" hidden="1" outlineLevel="5">
      <c r="A1557" s="38" t="s">
        <v>32</v>
      </c>
      <c r="B1557" s="66" t="s">
        <v>339</v>
      </c>
      <c r="C1557" s="72" t="s">
        <v>637</v>
      </c>
      <c r="D1557" s="67" t="str">
        <f t="shared" si="25"/>
        <v>10001 29999</v>
      </c>
      <c r="E1557" s="141" t="e">
        <f>#REF!</f>
        <v>#REF!</v>
      </c>
    </row>
    <row r="1558" spans="1:5" s="7" customFormat="1" ht="15.75" hidden="1" outlineLevel="6">
      <c r="A1558" s="64" t="s">
        <v>313</v>
      </c>
      <c r="B1558" s="66" t="s">
        <v>339</v>
      </c>
      <c r="C1558" s="72" t="s">
        <v>637</v>
      </c>
      <c r="D1558" s="67" t="str">
        <f t="shared" si="25"/>
        <v>10001 29999</v>
      </c>
      <c r="E1558" s="141" t="e">
        <f>#REF!</f>
        <v>#REF!</v>
      </c>
    </row>
    <row r="1559" spans="1:5" s="7" customFormat="1" ht="15.75" hidden="1" outlineLevel="7">
      <c r="A1559" s="64" t="s">
        <v>26</v>
      </c>
      <c r="B1559" s="69" t="s">
        <v>339</v>
      </c>
      <c r="C1559" s="72" t="s">
        <v>637</v>
      </c>
      <c r="D1559" s="67" t="str">
        <f t="shared" si="25"/>
        <v>10001 29999</v>
      </c>
      <c r="E1559" s="141" t="e">
        <f>#REF!</f>
        <v>#REF!</v>
      </c>
    </row>
    <row r="1560" spans="1:5" s="7" customFormat="1" ht="15.75" hidden="1" outlineLevel="7">
      <c r="A1560" s="64" t="s">
        <v>28</v>
      </c>
      <c r="B1560" s="69" t="s">
        <v>339</v>
      </c>
      <c r="C1560" s="72" t="s">
        <v>637</v>
      </c>
      <c r="D1560" s="67" t="str">
        <f t="shared" si="25"/>
        <v>10001 29999</v>
      </c>
      <c r="E1560" s="141" t="e">
        <f>#REF!</f>
        <v>#REF!</v>
      </c>
    </row>
    <row r="1561" spans="1:5" s="7" customFormat="1" ht="15.75" hidden="1" outlineLevel="3">
      <c r="A1561" s="38" t="s">
        <v>30</v>
      </c>
      <c r="B1561" s="66" t="s">
        <v>339</v>
      </c>
      <c r="C1561" s="72" t="s">
        <v>637</v>
      </c>
      <c r="D1561" s="67" t="str">
        <f t="shared" si="25"/>
        <v>10001 29999</v>
      </c>
      <c r="E1561" s="141" t="e">
        <f>#REF!</f>
        <v>#REF!</v>
      </c>
    </row>
    <row r="1562" spans="1:5" s="7" customFormat="1" ht="15.75" hidden="1" outlineLevel="5">
      <c r="A1562" s="38" t="s">
        <v>32</v>
      </c>
      <c r="B1562" s="66" t="s">
        <v>339</v>
      </c>
      <c r="C1562" s="72" t="s">
        <v>637</v>
      </c>
      <c r="D1562" s="67" t="str">
        <f t="shared" si="25"/>
        <v>10001 29999</v>
      </c>
      <c r="E1562" s="141" t="e">
        <f>#REF!</f>
        <v>#REF!</v>
      </c>
    </row>
    <row r="1563" spans="1:5" s="7" customFormat="1" ht="15.75" hidden="1" outlineLevel="6">
      <c r="A1563" s="64" t="s">
        <v>348</v>
      </c>
      <c r="B1563" s="66" t="s">
        <v>339</v>
      </c>
      <c r="C1563" s="72" t="s">
        <v>637</v>
      </c>
      <c r="D1563" s="67" t="str">
        <f t="shared" si="25"/>
        <v>10001 29999</v>
      </c>
      <c r="E1563" s="141" t="e">
        <f>#REF!</f>
        <v>#REF!</v>
      </c>
    </row>
    <row r="1564" spans="1:5" s="7" customFormat="1" ht="15.75" hidden="1" outlineLevel="7">
      <c r="A1564" s="64" t="s">
        <v>34</v>
      </c>
      <c r="B1564" s="69" t="s">
        <v>339</v>
      </c>
      <c r="C1564" s="72" t="s">
        <v>637</v>
      </c>
      <c r="D1564" s="67" t="str">
        <f t="shared" si="25"/>
        <v>10001 29999</v>
      </c>
      <c r="E1564" s="141" t="e">
        <f>#REF!</f>
        <v>#REF!</v>
      </c>
    </row>
    <row r="1565" spans="1:5" s="7" customFormat="1" ht="15.75" hidden="1" outlineLevel="3">
      <c r="A1565" s="64" t="s">
        <v>35</v>
      </c>
      <c r="B1565" s="66" t="s">
        <v>339</v>
      </c>
      <c r="C1565" s="72" t="s">
        <v>637</v>
      </c>
      <c r="D1565" s="67" t="str">
        <f t="shared" si="25"/>
        <v>10001 29999</v>
      </c>
      <c r="E1565" s="141" t="e">
        <f>#REF!</f>
        <v>#REF!</v>
      </c>
    </row>
    <row r="1566" spans="1:5" s="7" customFormat="1" ht="15.75" hidden="1" outlineLevel="5">
      <c r="A1566" s="38" t="s">
        <v>35</v>
      </c>
      <c r="B1566" s="66" t="s">
        <v>339</v>
      </c>
      <c r="C1566" s="72" t="s">
        <v>637</v>
      </c>
      <c r="D1566" s="67" t="str">
        <f t="shared" ref="D1566:D1623" si="26">C1566</f>
        <v>10001 29999</v>
      </c>
      <c r="E1566" s="141" t="e">
        <f>#REF!</f>
        <v>#REF!</v>
      </c>
    </row>
    <row r="1567" spans="1:5" s="7" customFormat="1" ht="22.5" hidden="1" outlineLevel="6">
      <c r="A1567" s="64" t="s">
        <v>349</v>
      </c>
      <c r="B1567" s="66" t="s">
        <v>339</v>
      </c>
      <c r="C1567" s="72" t="s">
        <v>637</v>
      </c>
      <c r="D1567" s="67" t="str">
        <f t="shared" si="26"/>
        <v>10001 29999</v>
      </c>
      <c r="E1567" s="141" t="e">
        <f>#REF!</f>
        <v>#REF!</v>
      </c>
    </row>
    <row r="1568" spans="1:5" s="7" customFormat="1" ht="15.75" hidden="1" outlineLevel="7">
      <c r="A1568" s="64" t="s">
        <v>34</v>
      </c>
      <c r="B1568" s="69" t="s">
        <v>339</v>
      </c>
      <c r="C1568" s="72" t="s">
        <v>637</v>
      </c>
      <c r="D1568" s="67" t="str">
        <f t="shared" si="26"/>
        <v>10001 29999</v>
      </c>
      <c r="E1568" s="141" t="e">
        <f>#REF!</f>
        <v>#REF!</v>
      </c>
    </row>
    <row r="1569" spans="1:5" s="7" customFormat="1" ht="15.75" hidden="1" outlineLevel="3">
      <c r="A1569" s="64" t="s">
        <v>35</v>
      </c>
      <c r="B1569" s="66" t="s">
        <v>339</v>
      </c>
      <c r="C1569" s="72" t="s">
        <v>637</v>
      </c>
      <c r="D1569" s="67" t="str">
        <f t="shared" si="26"/>
        <v>10001 29999</v>
      </c>
      <c r="E1569" s="141" t="e">
        <f>#REF!</f>
        <v>#REF!</v>
      </c>
    </row>
    <row r="1570" spans="1:5" s="7" customFormat="1" ht="15.75" hidden="1" outlineLevel="5">
      <c r="A1570" s="38" t="s">
        <v>35</v>
      </c>
      <c r="B1570" s="66" t="s">
        <v>339</v>
      </c>
      <c r="C1570" s="72" t="s">
        <v>637</v>
      </c>
      <c r="D1570" s="67" t="str">
        <f t="shared" si="26"/>
        <v>10001 29999</v>
      </c>
      <c r="E1570" s="141" t="e">
        <f>#REF!</f>
        <v>#REF!</v>
      </c>
    </row>
    <row r="1571" spans="1:5" s="7" customFormat="1" ht="22.5" hidden="1" outlineLevel="6">
      <c r="A1571" s="64" t="s">
        <v>350</v>
      </c>
      <c r="B1571" s="66" t="s">
        <v>339</v>
      </c>
      <c r="C1571" s="72" t="s">
        <v>637</v>
      </c>
      <c r="D1571" s="67" t="str">
        <f t="shared" si="26"/>
        <v>10001 29999</v>
      </c>
      <c r="E1571" s="141" t="e">
        <f>#REF!</f>
        <v>#REF!</v>
      </c>
    </row>
    <row r="1572" spans="1:5" s="7" customFormat="1" ht="15.75" hidden="1" outlineLevel="7">
      <c r="A1572" s="64" t="s">
        <v>34</v>
      </c>
      <c r="B1572" s="69" t="s">
        <v>339</v>
      </c>
      <c r="C1572" s="72" t="s">
        <v>637</v>
      </c>
      <c r="D1572" s="67" t="str">
        <f t="shared" si="26"/>
        <v>10001 29999</v>
      </c>
      <c r="E1572" s="141" t="e">
        <f>#REF!</f>
        <v>#REF!</v>
      </c>
    </row>
    <row r="1573" spans="1:5" s="7" customFormat="1" ht="15.75" hidden="1" outlineLevel="3">
      <c r="A1573" s="64" t="s">
        <v>35</v>
      </c>
      <c r="B1573" s="66" t="s">
        <v>339</v>
      </c>
      <c r="C1573" s="72" t="s">
        <v>637</v>
      </c>
      <c r="D1573" s="67" t="str">
        <f t="shared" si="26"/>
        <v>10001 29999</v>
      </c>
      <c r="E1573" s="141" t="e">
        <f>#REF!</f>
        <v>#REF!</v>
      </c>
    </row>
    <row r="1574" spans="1:5" s="7" customFormat="1" ht="15.75" hidden="1" outlineLevel="5">
      <c r="A1574" s="38" t="s">
        <v>35</v>
      </c>
      <c r="B1574" s="66" t="s">
        <v>339</v>
      </c>
      <c r="C1574" s="72" t="s">
        <v>637</v>
      </c>
      <c r="D1574" s="67" t="str">
        <f t="shared" si="26"/>
        <v>10001 29999</v>
      </c>
      <c r="E1574" s="141" t="e">
        <f>#REF!</f>
        <v>#REF!</v>
      </c>
    </row>
    <row r="1575" spans="1:5" s="7" customFormat="1" ht="15.75" hidden="1" outlineLevel="6">
      <c r="A1575" s="64" t="s">
        <v>351</v>
      </c>
      <c r="B1575" s="66" t="s">
        <v>339</v>
      </c>
      <c r="C1575" s="72" t="s">
        <v>637</v>
      </c>
      <c r="D1575" s="67" t="str">
        <f t="shared" si="26"/>
        <v>10001 29999</v>
      </c>
      <c r="E1575" s="141" t="e">
        <f>#REF!</f>
        <v>#REF!</v>
      </c>
    </row>
    <row r="1576" spans="1:5" s="7" customFormat="1" ht="15.75" hidden="1" outlineLevel="7">
      <c r="A1576" s="64" t="s">
        <v>26</v>
      </c>
      <c r="B1576" s="69" t="s">
        <v>339</v>
      </c>
      <c r="C1576" s="72" t="s">
        <v>637</v>
      </c>
      <c r="D1576" s="67" t="str">
        <f t="shared" si="26"/>
        <v>10001 29999</v>
      </c>
      <c r="E1576" s="141" t="e">
        <f>#REF!</f>
        <v>#REF!</v>
      </c>
    </row>
    <row r="1577" spans="1:5" s="7" customFormat="1" ht="15.75" hidden="1" outlineLevel="2">
      <c r="A1577" s="64" t="s">
        <v>28</v>
      </c>
      <c r="B1577" s="66" t="s">
        <v>339</v>
      </c>
      <c r="C1577" s="72" t="s">
        <v>637</v>
      </c>
      <c r="D1577" s="67" t="str">
        <f t="shared" si="26"/>
        <v>10001 29999</v>
      </c>
      <c r="E1577" s="141" t="e">
        <f>#REF!</f>
        <v>#REF!</v>
      </c>
    </row>
    <row r="1578" spans="1:5" s="7" customFormat="1" ht="15.75" hidden="1" outlineLevel="3">
      <c r="A1578" s="38" t="s">
        <v>32</v>
      </c>
      <c r="B1578" s="66" t="s">
        <v>339</v>
      </c>
      <c r="C1578" s="72" t="s">
        <v>637</v>
      </c>
      <c r="D1578" s="67" t="str">
        <f t="shared" si="26"/>
        <v>10001 29999</v>
      </c>
      <c r="E1578" s="141" t="e">
        <f>#REF!</f>
        <v>#REF!</v>
      </c>
    </row>
    <row r="1579" spans="1:5" s="7" customFormat="1" ht="15.75" hidden="1" outlineLevel="5">
      <c r="A1579" s="64" t="s">
        <v>116</v>
      </c>
      <c r="B1579" s="66" t="s">
        <v>339</v>
      </c>
      <c r="C1579" s="72" t="s">
        <v>637</v>
      </c>
      <c r="D1579" s="67" t="str">
        <f t="shared" si="26"/>
        <v>10001 29999</v>
      </c>
      <c r="E1579" s="141" t="e">
        <f>#REF!</f>
        <v>#REF!</v>
      </c>
    </row>
    <row r="1580" spans="1:5" s="7" customFormat="1" ht="22.5" hidden="1" outlineLevel="6">
      <c r="A1580" s="64" t="s">
        <v>139</v>
      </c>
      <c r="B1580" s="66" t="s">
        <v>339</v>
      </c>
      <c r="C1580" s="72" t="s">
        <v>637</v>
      </c>
      <c r="D1580" s="67" t="str">
        <f t="shared" si="26"/>
        <v>10001 29999</v>
      </c>
      <c r="E1580" s="141" t="e">
        <f>#REF!</f>
        <v>#REF!</v>
      </c>
    </row>
    <row r="1581" spans="1:5" s="7" customFormat="1" ht="15.75" hidden="1" outlineLevel="7">
      <c r="A1581" s="64" t="s">
        <v>26</v>
      </c>
      <c r="B1581" s="69" t="s">
        <v>339</v>
      </c>
      <c r="C1581" s="72" t="s">
        <v>637</v>
      </c>
      <c r="D1581" s="67" t="str">
        <f t="shared" si="26"/>
        <v>10001 29999</v>
      </c>
      <c r="E1581" s="141" t="e">
        <f>#REF!</f>
        <v>#REF!</v>
      </c>
    </row>
    <row r="1582" spans="1:5" s="7" customFormat="1" ht="15.75" hidden="1" outlineLevel="3">
      <c r="A1582" s="64" t="s">
        <v>28</v>
      </c>
      <c r="B1582" s="66" t="s">
        <v>339</v>
      </c>
      <c r="C1582" s="72" t="s">
        <v>637</v>
      </c>
      <c r="D1582" s="67" t="str">
        <f t="shared" si="26"/>
        <v>10001 29999</v>
      </c>
      <c r="E1582" s="141" t="e">
        <f>#REF!</f>
        <v>#REF!</v>
      </c>
    </row>
    <row r="1583" spans="1:5" s="7" customFormat="1" ht="15.75" hidden="1" outlineLevel="5">
      <c r="A1583" s="38" t="s">
        <v>32</v>
      </c>
      <c r="B1583" s="66" t="s">
        <v>339</v>
      </c>
      <c r="C1583" s="72" t="s">
        <v>637</v>
      </c>
      <c r="D1583" s="67" t="str">
        <f t="shared" si="26"/>
        <v>10001 29999</v>
      </c>
      <c r="E1583" s="141" t="e">
        <f>#REF!</f>
        <v>#REF!</v>
      </c>
    </row>
    <row r="1584" spans="1:5" s="7" customFormat="1" ht="22.5" hidden="1" outlineLevel="6">
      <c r="A1584" s="64" t="s">
        <v>136</v>
      </c>
      <c r="B1584" s="66" t="s">
        <v>339</v>
      </c>
      <c r="C1584" s="72" t="s">
        <v>637</v>
      </c>
      <c r="D1584" s="67" t="str">
        <f t="shared" si="26"/>
        <v>10001 29999</v>
      </c>
      <c r="E1584" s="141" t="e">
        <f>#REF!</f>
        <v>#REF!</v>
      </c>
    </row>
    <row r="1585" spans="1:5" s="7" customFormat="1" ht="15.75" hidden="1" outlineLevel="7">
      <c r="A1585" s="64" t="s">
        <v>26</v>
      </c>
      <c r="B1585" s="69" t="s">
        <v>339</v>
      </c>
      <c r="C1585" s="72" t="s">
        <v>637</v>
      </c>
      <c r="D1585" s="67" t="str">
        <f t="shared" si="26"/>
        <v>10001 29999</v>
      </c>
      <c r="E1585" s="141" t="e">
        <f>#REF!</f>
        <v>#REF!</v>
      </c>
    </row>
    <row r="1586" spans="1:5" s="7" customFormat="1" ht="15.75" hidden="1" outlineLevel="5">
      <c r="A1586" s="64" t="s">
        <v>28</v>
      </c>
      <c r="B1586" s="66" t="s">
        <v>339</v>
      </c>
      <c r="C1586" s="72" t="s">
        <v>637</v>
      </c>
      <c r="D1586" s="67" t="str">
        <f t="shared" si="26"/>
        <v>10001 29999</v>
      </c>
      <c r="E1586" s="141" t="e">
        <f>#REF!</f>
        <v>#REF!</v>
      </c>
    </row>
    <row r="1587" spans="1:5" s="7" customFormat="1" ht="15.75" hidden="1" outlineLevel="6">
      <c r="A1587" s="38" t="s">
        <v>32</v>
      </c>
      <c r="B1587" s="66" t="s">
        <v>339</v>
      </c>
      <c r="C1587" s="72" t="s">
        <v>637</v>
      </c>
      <c r="D1587" s="67" t="str">
        <f t="shared" si="26"/>
        <v>10001 29999</v>
      </c>
      <c r="E1587" s="141" t="e">
        <f>#REF!</f>
        <v>#REF!</v>
      </c>
    </row>
    <row r="1588" spans="1:5" s="7" customFormat="1" ht="22.5" hidden="1" outlineLevel="7">
      <c r="A1588" s="64" t="s">
        <v>103</v>
      </c>
      <c r="B1588" s="69" t="s">
        <v>339</v>
      </c>
      <c r="C1588" s="72" t="s">
        <v>637</v>
      </c>
      <c r="D1588" s="67" t="str">
        <f t="shared" si="26"/>
        <v>10001 29999</v>
      </c>
      <c r="E1588" s="141" t="e">
        <f>#REF!</f>
        <v>#REF!</v>
      </c>
    </row>
    <row r="1589" spans="1:5" s="7" customFormat="1" ht="15.75" hidden="1" outlineLevel="6">
      <c r="A1589" s="64" t="s">
        <v>133</v>
      </c>
      <c r="B1589" s="66" t="s">
        <v>339</v>
      </c>
      <c r="C1589" s="72" t="s">
        <v>637</v>
      </c>
      <c r="D1589" s="67" t="str">
        <f t="shared" si="26"/>
        <v>10001 29999</v>
      </c>
      <c r="E1589" s="141" t="e">
        <f>#REF!</f>
        <v>#REF!</v>
      </c>
    </row>
    <row r="1590" spans="1:5" s="7" customFormat="1" ht="15.75" hidden="1" outlineLevel="7">
      <c r="A1590" s="38" t="s">
        <v>135</v>
      </c>
      <c r="B1590" s="69" t="s">
        <v>339</v>
      </c>
      <c r="C1590" s="72" t="s">
        <v>637</v>
      </c>
      <c r="D1590" s="67" t="str">
        <f t="shared" si="26"/>
        <v>10001 29999</v>
      </c>
      <c r="E1590" s="141" t="e">
        <f>#REF!</f>
        <v>#REF!</v>
      </c>
    </row>
    <row r="1591" spans="1:5" s="7" customFormat="1" ht="15.75" hidden="1" outlineLevel="3">
      <c r="A1591" s="64" t="s">
        <v>104</v>
      </c>
      <c r="B1591" s="66" t="s">
        <v>339</v>
      </c>
      <c r="C1591" s="72" t="s">
        <v>637</v>
      </c>
      <c r="D1591" s="67" t="str">
        <f t="shared" si="26"/>
        <v>10001 29999</v>
      </c>
      <c r="E1591" s="141" t="e">
        <f>#REF!</f>
        <v>#REF!</v>
      </c>
    </row>
    <row r="1592" spans="1:5" s="7" customFormat="1" ht="15.75" hidden="1" outlineLevel="5">
      <c r="A1592" s="38" t="s">
        <v>312</v>
      </c>
      <c r="B1592" s="66" t="s">
        <v>339</v>
      </c>
      <c r="C1592" s="72" t="s">
        <v>637</v>
      </c>
      <c r="D1592" s="67" t="str">
        <f t="shared" si="26"/>
        <v>10001 29999</v>
      </c>
      <c r="E1592" s="141" t="e">
        <f>#REF!</f>
        <v>#REF!</v>
      </c>
    </row>
    <row r="1593" spans="1:5" s="7" customFormat="1" ht="33.75" hidden="1" outlineLevel="6">
      <c r="A1593" s="64" t="s">
        <v>305</v>
      </c>
      <c r="B1593" s="66" t="s">
        <v>339</v>
      </c>
      <c r="C1593" s="72" t="s">
        <v>637</v>
      </c>
      <c r="D1593" s="67" t="str">
        <f t="shared" si="26"/>
        <v>10001 29999</v>
      </c>
      <c r="E1593" s="141" t="e">
        <f>#REF!</f>
        <v>#REF!</v>
      </c>
    </row>
    <row r="1594" spans="1:5" s="7" customFormat="1" ht="15.75" hidden="1" outlineLevel="7">
      <c r="A1594" s="64" t="s">
        <v>26</v>
      </c>
      <c r="B1594" s="69" t="s">
        <v>339</v>
      </c>
      <c r="C1594" s="72" t="s">
        <v>637</v>
      </c>
      <c r="D1594" s="67" t="str">
        <f t="shared" si="26"/>
        <v>10001 29999</v>
      </c>
      <c r="E1594" s="141" t="e">
        <f>#REF!</f>
        <v>#REF!</v>
      </c>
    </row>
    <row r="1595" spans="1:5" s="7" customFormat="1" ht="15.75" hidden="1" outlineLevel="7">
      <c r="A1595" s="64" t="s">
        <v>28</v>
      </c>
      <c r="B1595" s="69" t="s">
        <v>339</v>
      </c>
      <c r="C1595" s="72" t="s">
        <v>637</v>
      </c>
      <c r="D1595" s="67" t="str">
        <f t="shared" si="26"/>
        <v>10001 29999</v>
      </c>
      <c r="E1595" s="141" t="e">
        <f>#REF!</f>
        <v>#REF!</v>
      </c>
    </row>
    <row r="1596" spans="1:5" s="7" customFormat="1" ht="15.75" hidden="1" outlineLevel="5">
      <c r="A1596" s="38" t="s">
        <v>30</v>
      </c>
      <c r="B1596" s="66" t="s">
        <v>339</v>
      </c>
      <c r="C1596" s="72" t="s">
        <v>637</v>
      </c>
      <c r="D1596" s="67" t="str">
        <f t="shared" si="26"/>
        <v>10001 29999</v>
      </c>
      <c r="E1596" s="141" t="e">
        <f>#REF!</f>
        <v>#REF!</v>
      </c>
    </row>
    <row r="1597" spans="1:5" s="7" customFormat="1" ht="15.75" hidden="1" outlineLevel="6">
      <c r="A1597" s="38" t="s">
        <v>32</v>
      </c>
      <c r="B1597" s="66" t="s">
        <v>339</v>
      </c>
      <c r="C1597" s="72" t="s">
        <v>637</v>
      </c>
      <c r="D1597" s="67" t="str">
        <f t="shared" si="26"/>
        <v>10001 29999</v>
      </c>
      <c r="E1597" s="141" t="e">
        <f>#REF!</f>
        <v>#REF!</v>
      </c>
    </row>
    <row r="1598" spans="1:5" s="7" customFormat="1" ht="22.5" hidden="1" outlineLevel="7">
      <c r="A1598" s="64" t="s">
        <v>103</v>
      </c>
      <c r="B1598" s="69" t="s">
        <v>339</v>
      </c>
      <c r="C1598" s="72" t="s">
        <v>637</v>
      </c>
      <c r="D1598" s="67" t="str">
        <f t="shared" si="26"/>
        <v>10001 29999</v>
      </c>
      <c r="E1598" s="141" t="e">
        <f>#REF!</f>
        <v>#REF!</v>
      </c>
    </row>
    <row r="1599" spans="1:5" s="7" customFormat="1" ht="15.75" hidden="1" outlineLevel="3">
      <c r="A1599" s="64" t="s">
        <v>133</v>
      </c>
      <c r="B1599" s="66" t="s">
        <v>339</v>
      </c>
      <c r="C1599" s="72" t="s">
        <v>637</v>
      </c>
      <c r="D1599" s="67" t="str">
        <f t="shared" si="26"/>
        <v>10001 29999</v>
      </c>
      <c r="E1599" s="141" t="e">
        <f>#REF!</f>
        <v>#REF!</v>
      </c>
    </row>
    <row r="1600" spans="1:5" s="7" customFormat="1" ht="15.75" hidden="1" outlineLevel="5">
      <c r="A1600" s="38" t="s">
        <v>135</v>
      </c>
      <c r="B1600" s="66" t="s">
        <v>339</v>
      </c>
      <c r="C1600" s="72" t="s">
        <v>637</v>
      </c>
      <c r="D1600" s="67" t="str">
        <f t="shared" si="26"/>
        <v>10001 29999</v>
      </c>
      <c r="E1600" s="141" t="e">
        <f>#REF!</f>
        <v>#REF!</v>
      </c>
    </row>
    <row r="1601" spans="1:5" s="7" customFormat="1" ht="33.75" hidden="1" outlineLevel="6">
      <c r="A1601" s="64" t="s">
        <v>352</v>
      </c>
      <c r="B1601" s="66" t="s">
        <v>339</v>
      </c>
      <c r="C1601" s="72" t="s">
        <v>637</v>
      </c>
      <c r="D1601" s="67" t="str">
        <f t="shared" si="26"/>
        <v>10001 29999</v>
      </c>
      <c r="E1601" s="141" t="e">
        <f>#REF!</f>
        <v>#REF!</v>
      </c>
    </row>
    <row r="1602" spans="1:5" s="7" customFormat="1" ht="15.75" hidden="1" outlineLevel="7">
      <c r="A1602" s="64" t="s">
        <v>26</v>
      </c>
      <c r="B1602" s="69" t="s">
        <v>339</v>
      </c>
      <c r="C1602" s="72" t="s">
        <v>637</v>
      </c>
      <c r="D1602" s="67" t="str">
        <f t="shared" si="26"/>
        <v>10001 29999</v>
      </c>
      <c r="E1602" s="141" t="e">
        <f>#REF!</f>
        <v>#REF!</v>
      </c>
    </row>
    <row r="1603" spans="1:5" s="7" customFormat="1" ht="15.75" hidden="1" outlineLevel="3">
      <c r="A1603" s="64" t="s">
        <v>28</v>
      </c>
      <c r="B1603" s="66" t="s">
        <v>339</v>
      </c>
      <c r="C1603" s="72" t="s">
        <v>637</v>
      </c>
      <c r="D1603" s="67" t="str">
        <f t="shared" si="26"/>
        <v>10001 29999</v>
      </c>
      <c r="E1603" s="141" t="e">
        <f>#REF!</f>
        <v>#REF!</v>
      </c>
    </row>
    <row r="1604" spans="1:5" s="7" customFormat="1" ht="15.75" hidden="1" outlineLevel="4">
      <c r="A1604" s="38" t="s">
        <v>32</v>
      </c>
      <c r="B1604" s="66" t="s">
        <v>339</v>
      </c>
      <c r="C1604" s="72" t="s">
        <v>637</v>
      </c>
      <c r="D1604" s="67" t="str">
        <f t="shared" si="26"/>
        <v>10001 29999</v>
      </c>
      <c r="E1604" s="141" t="e">
        <f>#REF!</f>
        <v>#REF!</v>
      </c>
    </row>
    <row r="1605" spans="1:5" s="7" customFormat="1" ht="22.5" hidden="1" outlineLevel="5">
      <c r="A1605" s="64" t="s">
        <v>215</v>
      </c>
      <c r="B1605" s="66" t="s">
        <v>339</v>
      </c>
      <c r="C1605" s="72" t="s">
        <v>637</v>
      </c>
      <c r="D1605" s="67" t="str">
        <f t="shared" si="26"/>
        <v>10001 29999</v>
      </c>
      <c r="E1605" s="141" t="e">
        <f>#REF!</f>
        <v>#REF!</v>
      </c>
    </row>
    <row r="1606" spans="1:5" s="7" customFormat="1" ht="22.5" hidden="1" outlineLevel="6">
      <c r="A1606" s="64" t="s">
        <v>353</v>
      </c>
      <c r="B1606" s="66" t="s">
        <v>339</v>
      </c>
      <c r="C1606" s="72" t="s">
        <v>637</v>
      </c>
      <c r="D1606" s="67" t="str">
        <f t="shared" si="26"/>
        <v>10001 29999</v>
      </c>
      <c r="E1606" s="141" t="e">
        <f>#REF!</f>
        <v>#REF!</v>
      </c>
    </row>
    <row r="1607" spans="1:5" s="7" customFormat="1" ht="22.5" hidden="1" outlineLevel="7">
      <c r="A1607" s="64" t="s">
        <v>103</v>
      </c>
      <c r="B1607" s="69" t="s">
        <v>339</v>
      </c>
      <c r="C1607" s="72" t="s">
        <v>637</v>
      </c>
      <c r="D1607" s="67" t="str">
        <f t="shared" si="26"/>
        <v>10001 29999</v>
      </c>
      <c r="E1607" s="141" t="e">
        <f>#REF!</f>
        <v>#REF!</v>
      </c>
    </row>
    <row r="1608" spans="1:5" s="7" customFormat="1" ht="15.75" hidden="1" outlineLevel="5">
      <c r="A1608" s="64" t="s">
        <v>133</v>
      </c>
      <c r="B1608" s="66" t="s">
        <v>339</v>
      </c>
      <c r="C1608" s="72" t="s">
        <v>637</v>
      </c>
      <c r="D1608" s="67" t="str">
        <f t="shared" si="26"/>
        <v>10001 29999</v>
      </c>
      <c r="E1608" s="141" t="e">
        <f>#REF!</f>
        <v>#REF!</v>
      </c>
    </row>
    <row r="1609" spans="1:5" s="7" customFormat="1" ht="15.75" hidden="1" outlineLevel="6">
      <c r="A1609" s="38" t="s">
        <v>135</v>
      </c>
      <c r="B1609" s="66" t="s">
        <v>339</v>
      </c>
      <c r="C1609" s="72" t="s">
        <v>637</v>
      </c>
      <c r="D1609" s="67" t="str">
        <f t="shared" si="26"/>
        <v>10001 29999</v>
      </c>
      <c r="E1609" s="141" t="e">
        <f>#REF!</f>
        <v>#REF!</v>
      </c>
    </row>
    <row r="1610" spans="1:5" s="7" customFormat="1" ht="15.75" hidden="1" outlineLevel="7">
      <c r="A1610" s="64" t="s">
        <v>45</v>
      </c>
      <c r="B1610" s="69" t="s">
        <v>339</v>
      </c>
      <c r="C1610" s="72" t="s">
        <v>637</v>
      </c>
      <c r="D1610" s="67" t="str">
        <f t="shared" si="26"/>
        <v>10001 29999</v>
      </c>
      <c r="E1610" s="141" t="e">
        <f>#REF!</f>
        <v>#REF!</v>
      </c>
    </row>
    <row r="1611" spans="1:5" s="7" customFormat="1" ht="22.5" hidden="1" outlineLevel="3">
      <c r="A1611" s="64" t="s">
        <v>149</v>
      </c>
      <c r="B1611" s="66" t="s">
        <v>339</v>
      </c>
      <c r="C1611" s="72" t="s">
        <v>637</v>
      </c>
      <c r="D1611" s="67" t="str">
        <f t="shared" si="26"/>
        <v>10001 29999</v>
      </c>
      <c r="E1611" s="141" t="e">
        <f>#REF!</f>
        <v>#REF!</v>
      </c>
    </row>
    <row r="1612" spans="1:5" s="7" customFormat="1" ht="22.5" hidden="1" outlineLevel="5">
      <c r="A1612" s="38" t="s">
        <v>149</v>
      </c>
      <c r="B1612" s="66" t="s">
        <v>339</v>
      </c>
      <c r="C1612" s="72" t="s">
        <v>637</v>
      </c>
      <c r="D1612" s="67" t="str">
        <f t="shared" si="26"/>
        <v>10001 29999</v>
      </c>
      <c r="E1612" s="141" t="e">
        <f>#REF!</f>
        <v>#REF!</v>
      </c>
    </row>
    <row r="1613" spans="1:5" s="7" customFormat="1" ht="22.5" hidden="1" outlineLevel="6">
      <c r="A1613" s="64" t="s">
        <v>120</v>
      </c>
      <c r="B1613" s="66" t="s">
        <v>339</v>
      </c>
      <c r="C1613" s="72" t="s">
        <v>637</v>
      </c>
      <c r="D1613" s="67" t="str">
        <f t="shared" si="26"/>
        <v>10001 29999</v>
      </c>
      <c r="E1613" s="141" t="e">
        <f>#REF!</f>
        <v>#REF!</v>
      </c>
    </row>
    <row r="1614" spans="1:5" s="7" customFormat="1" ht="15.75" hidden="1" outlineLevel="7">
      <c r="A1614" s="64" t="s">
        <v>26</v>
      </c>
      <c r="B1614" s="69" t="s">
        <v>339</v>
      </c>
      <c r="C1614" s="72" t="s">
        <v>637</v>
      </c>
      <c r="D1614" s="67" t="str">
        <f t="shared" si="26"/>
        <v>10001 29999</v>
      </c>
      <c r="E1614" s="141" t="e">
        <f>#REF!</f>
        <v>#REF!</v>
      </c>
    </row>
    <row r="1615" spans="1:5" s="7" customFormat="1" ht="15.75" hidden="1" outlineLevel="3">
      <c r="A1615" s="64" t="s">
        <v>28</v>
      </c>
      <c r="B1615" s="66" t="s">
        <v>339</v>
      </c>
      <c r="C1615" s="72" t="s">
        <v>637</v>
      </c>
      <c r="D1615" s="67" t="str">
        <f t="shared" si="26"/>
        <v>10001 29999</v>
      </c>
      <c r="E1615" s="141" t="e">
        <f>#REF!</f>
        <v>#REF!</v>
      </c>
    </row>
    <row r="1616" spans="1:5" s="7" customFormat="1" ht="15.75" hidden="1" outlineLevel="5">
      <c r="A1616" s="38" t="s">
        <v>32</v>
      </c>
      <c r="B1616" s="66" t="s">
        <v>339</v>
      </c>
      <c r="C1616" s="72" t="s">
        <v>637</v>
      </c>
      <c r="D1616" s="67" t="str">
        <f t="shared" si="26"/>
        <v>10001 29999</v>
      </c>
      <c r="E1616" s="141" t="e">
        <f>#REF!</f>
        <v>#REF!</v>
      </c>
    </row>
    <row r="1617" spans="1:5" s="7" customFormat="1" ht="22.5" hidden="1" outlineLevel="6">
      <c r="A1617" s="64" t="s">
        <v>354</v>
      </c>
      <c r="B1617" s="66" t="s">
        <v>339</v>
      </c>
      <c r="C1617" s="72" t="s">
        <v>637</v>
      </c>
      <c r="D1617" s="67" t="str">
        <f t="shared" si="26"/>
        <v>10001 29999</v>
      </c>
      <c r="E1617" s="141" t="e">
        <f>#REF!</f>
        <v>#REF!</v>
      </c>
    </row>
    <row r="1618" spans="1:5" s="7" customFormat="1" ht="15.75" hidden="1" outlineLevel="7">
      <c r="A1618" s="64" t="s">
        <v>26</v>
      </c>
      <c r="B1618" s="69" t="s">
        <v>339</v>
      </c>
      <c r="C1618" s="72" t="s">
        <v>637</v>
      </c>
      <c r="D1618" s="67" t="str">
        <f t="shared" si="26"/>
        <v>10001 29999</v>
      </c>
      <c r="E1618" s="141" t="e">
        <f>#REF!</f>
        <v>#REF!</v>
      </c>
    </row>
    <row r="1619" spans="1:5" s="7" customFormat="1" ht="15.75" hidden="1" outlineLevel="7">
      <c r="A1619" s="64" t="s">
        <v>28</v>
      </c>
      <c r="B1619" s="69" t="s">
        <v>339</v>
      </c>
      <c r="C1619" s="72" t="s">
        <v>637</v>
      </c>
      <c r="D1619" s="67" t="str">
        <f t="shared" si="26"/>
        <v>10001 29999</v>
      </c>
      <c r="E1619" s="141" t="e">
        <f>#REF!</f>
        <v>#REF!</v>
      </c>
    </row>
    <row r="1620" spans="1:5" s="7" customFormat="1" ht="15.75" hidden="1" outlineLevel="3">
      <c r="A1620" s="38" t="s">
        <v>30</v>
      </c>
      <c r="B1620" s="66" t="s">
        <v>339</v>
      </c>
      <c r="C1620" s="72" t="s">
        <v>637</v>
      </c>
      <c r="D1620" s="67" t="str">
        <f t="shared" si="26"/>
        <v>10001 29999</v>
      </c>
      <c r="E1620" s="141" t="e">
        <f>#REF!</f>
        <v>#REF!</v>
      </c>
    </row>
    <row r="1621" spans="1:5" s="7" customFormat="1" ht="15.75" hidden="1" outlineLevel="5">
      <c r="A1621" s="38" t="s">
        <v>32</v>
      </c>
      <c r="B1621" s="66" t="s">
        <v>339</v>
      </c>
      <c r="C1621" s="72" t="s">
        <v>637</v>
      </c>
      <c r="D1621" s="67" t="str">
        <f t="shared" si="26"/>
        <v>10001 29999</v>
      </c>
      <c r="E1621" s="141" t="e">
        <f>#REF!</f>
        <v>#REF!</v>
      </c>
    </row>
    <row r="1622" spans="1:5" s="7" customFormat="1" ht="22.5" hidden="1" outlineLevel="6">
      <c r="A1622" s="64" t="s">
        <v>355</v>
      </c>
      <c r="B1622" s="66" t="s">
        <v>339</v>
      </c>
      <c r="C1622" s="72" t="s">
        <v>637</v>
      </c>
      <c r="D1622" s="67" t="str">
        <f t="shared" si="26"/>
        <v>10001 29999</v>
      </c>
      <c r="E1622" s="141" t="e">
        <f>#REF!</f>
        <v>#REF!</v>
      </c>
    </row>
    <row r="1623" spans="1:5" s="7" customFormat="1" ht="15.75" hidden="1" outlineLevel="7">
      <c r="A1623" s="64" t="s">
        <v>98</v>
      </c>
      <c r="B1623" s="69" t="s">
        <v>339</v>
      </c>
      <c r="C1623" s="72" t="s">
        <v>637</v>
      </c>
      <c r="D1623" s="67" t="str">
        <f t="shared" si="26"/>
        <v>10001 29999</v>
      </c>
      <c r="E1623" s="141" t="e">
        <f>#REF!</f>
        <v>#REF!</v>
      </c>
    </row>
    <row r="1624" spans="1:5" s="7" customFormat="1" ht="15.75" outlineLevel="7">
      <c r="A1624" s="38" t="s">
        <v>901</v>
      </c>
      <c r="B1624" s="69" t="s">
        <v>327</v>
      </c>
      <c r="C1624" s="72" t="s">
        <v>637</v>
      </c>
      <c r="D1624" s="76" t="s">
        <v>33</v>
      </c>
      <c r="E1624" s="142">
        <v>100</v>
      </c>
    </row>
    <row r="1625" spans="1:5" s="7" customFormat="1" ht="15.75" outlineLevel="7">
      <c r="A1625" s="64" t="s">
        <v>356</v>
      </c>
      <c r="B1625" s="66" t="s">
        <v>357</v>
      </c>
      <c r="C1625" s="72"/>
      <c r="D1625" s="87"/>
      <c r="E1625" s="141">
        <f>E1626</f>
        <v>25859.71</v>
      </c>
    </row>
    <row r="1626" spans="1:5" s="7" customFormat="1" ht="15.75" outlineLevel="7">
      <c r="A1626" s="101" t="s">
        <v>1097</v>
      </c>
      <c r="B1626" s="66" t="s">
        <v>359</v>
      </c>
      <c r="C1626" s="72" t="s">
        <v>840</v>
      </c>
      <c r="D1626" s="87"/>
      <c r="E1626" s="141">
        <f>E1627+E1640+E1646+E1647</f>
        <v>25859.71</v>
      </c>
    </row>
    <row r="1627" spans="1:5" s="7" customFormat="1" ht="15.75">
      <c r="A1627" s="43" t="s">
        <v>947</v>
      </c>
      <c r="B1627" s="69" t="s">
        <v>359</v>
      </c>
      <c r="C1627" s="72" t="s">
        <v>841</v>
      </c>
      <c r="D1627" s="71"/>
      <c r="E1627" s="142">
        <f>E1628+E1633+E1639</f>
        <v>16538.400000000001</v>
      </c>
    </row>
    <row r="1628" spans="1:5" s="7" customFormat="1" ht="33.75">
      <c r="A1628" s="38" t="s">
        <v>897</v>
      </c>
      <c r="B1628" s="69" t="s">
        <v>359</v>
      </c>
      <c r="C1628" s="72" t="s">
        <v>842</v>
      </c>
      <c r="D1628" s="76">
        <v>100</v>
      </c>
      <c r="E1628" s="142">
        <f>E1629</f>
        <v>8075.7</v>
      </c>
    </row>
    <row r="1629" spans="1:5" s="7" customFormat="1" ht="15.75">
      <c r="A1629" s="38" t="s">
        <v>78</v>
      </c>
      <c r="B1629" s="69" t="s">
        <v>359</v>
      </c>
      <c r="C1629" s="72" t="s">
        <v>842</v>
      </c>
      <c r="D1629" s="76" t="s">
        <v>79</v>
      </c>
      <c r="E1629" s="142">
        <f>E1630+E1632+E1631</f>
        <v>8075.7</v>
      </c>
    </row>
    <row r="1630" spans="1:5" s="7" customFormat="1" ht="15.75">
      <c r="A1630" s="38" t="s">
        <v>948</v>
      </c>
      <c r="B1630" s="69" t="s">
        <v>359</v>
      </c>
      <c r="C1630" s="72" t="s">
        <v>842</v>
      </c>
      <c r="D1630" s="76" t="s">
        <v>80</v>
      </c>
      <c r="E1630" s="142">
        <v>6004</v>
      </c>
    </row>
    <row r="1631" spans="1:5" s="7" customFormat="1" ht="48" customHeight="1">
      <c r="A1631" s="38" t="s">
        <v>949</v>
      </c>
      <c r="B1631" s="69" t="s">
        <v>359</v>
      </c>
      <c r="C1631" s="72" t="s">
        <v>842</v>
      </c>
      <c r="D1631" s="76" t="s">
        <v>642</v>
      </c>
      <c r="E1631" s="142">
        <v>1813.2</v>
      </c>
    </row>
    <row r="1632" spans="1:5" s="7" customFormat="1" ht="15.75">
      <c r="A1632" s="38" t="s">
        <v>950</v>
      </c>
      <c r="B1632" s="69" t="s">
        <v>359</v>
      </c>
      <c r="C1632" s="72" t="s">
        <v>842</v>
      </c>
      <c r="D1632" s="76" t="s">
        <v>81</v>
      </c>
      <c r="E1632" s="142">
        <v>258.5</v>
      </c>
    </row>
    <row r="1633" spans="1:5" s="7" customFormat="1" ht="15.75">
      <c r="A1633" s="38" t="s">
        <v>649</v>
      </c>
      <c r="B1633" s="69" t="s">
        <v>359</v>
      </c>
      <c r="C1633" s="72" t="s">
        <v>842</v>
      </c>
      <c r="D1633" s="76" t="s">
        <v>27</v>
      </c>
      <c r="E1633" s="142">
        <f>E1634</f>
        <v>8462.7000000000007</v>
      </c>
    </row>
    <row r="1634" spans="1:5" s="7" customFormat="1" ht="15.75">
      <c r="A1634" s="38" t="s">
        <v>650</v>
      </c>
      <c r="B1634" s="69" t="s">
        <v>359</v>
      </c>
      <c r="C1634" s="72" t="s">
        <v>842</v>
      </c>
      <c r="D1634" s="76" t="s">
        <v>29</v>
      </c>
      <c r="E1634" s="142">
        <f>E1635+E1636+E1637</f>
        <v>8462.7000000000007</v>
      </c>
    </row>
    <row r="1635" spans="1:5" s="7" customFormat="1" ht="15.75">
      <c r="A1635" s="38" t="s">
        <v>30</v>
      </c>
      <c r="B1635" s="69" t="s">
        <v>359</v>
      </c>
      <c r="C1635" s="72" t="s">
        <v>842</v>
      </c>
      <c r="D1635" s="76" t="s">
        <v>31</v>
      </c>
      <c r="E1635" s="142">
        <v>252.1</v>
      </c>
    </row>
    <row r="1636" spans="1:5" s="7" customFormat="1" ht="15.75">
      <c r="A1636" s="38" t="s">
        <v>1125</v>
      </c>
      <c r="B1636" s="69" t="s">
        <v>359</v>
      </c>
      <c r="C1636" s="72" t="s">
        <v>842</v>
      </c>
      <c r="D1636" s="76" t="s">
        <v>33</v>
      </c>
      <c r="E1636" s="142">
        <f>3735.3+180+604.8</f>
        <v>4520.1000000000004</v>
      </c>
    </row>
    <row r="1637" spans="1:5" s="7" customFormat="1" ht="15.75">
      <c r="A1637" s="38" t="s">
        <v>901</v>
      </c>
      <c r="B1637" s="69" t="s">
        <v>359</v>
      </c>
      <c r="C1637" s="72" t="s">
        <v>842</v>
      </c>
      <c r="D1637" s="76" t="s">
        <v>1124</v>
      </c>
      <c r="E1637" s="142">
        <v>3690.5</v>
      </c>
    </row>
    <row r="1638" spans="1:5" s="7" customFormat="1" ht="15.75">
      <c r="A1638" s="38" t="s">
        <v>808</v>
      </c>
      <c r="B1638" s="69" t="s">
        <v>359</v>
      </c>
      <c r="C1638" s="72" t="s">
        <v>842</v>
      </c>
      <c r="D1638" s="76" t="s">
        <v>657</v>
      </c>
      <c r="E1638" s="142">
        <v>0</v>
      </c>
    </row>
    <row r="1639" spans="1:5" s="7" customFormat="1" ht="15.75">
      <c r="A1639" s="38" t="s">
        <v>901</v>
      </c>
      <c r="B1639" s="69" t="s">
        <v>359</v>
      </c>
      <c r="C1639" s="72" t="s">
        <v>1064</v>
      </c>
      <c r="D1639" s="76" t="s">
        <v>33</v>
      </c>
      <c r="E1639" s="142">
        <v>0</v>
      </c>
    </row>
    <row r="1640" spans="1:5" s="7" customFormat="1" ht="15.75">
      <c r="A1640" s="43" t="s">
        <v>951</v>
      </c>
      <c r="B1640" s="69" t="s">
        <v>359</v>
      </c>
      <c r="C1640" s="72" t="s">
        <v>952</v>
      </c>
      <c r="D1640" s="76"/>
      <c r="E1640" s="142">
        <f>E1641</f>
        <v>200</v>
      </c>
    </row>
    <row r="1641" spans="1:5" s="7" customFormat="1" ht="15.75">
      <c r="A1641" s="38" t="s">
        <v>649</v>
      </c>
      <c r="B1641" s="69" t="s">
        <v>359</v>
      </c>
      <c r="C1641" s="72" t="s">
        <v>843</v>
      </c>
      <c r="D1641" s="76" t="s">
        <v>27</v>
      </c>
      <c r="E1641" s="142">
        <f>E1642</f>
        <v>200</v>
      </c>
    </row>
    <row r="1642" spans="1:5" s="7" customFormat="1" ht="15.75">
      <c r="A1642" s="38" t="s">
        <v>650</v>
      </c>
      <c r="B1642" s="69" t="s">
        <v>359</v>
      </c>
      <c r="C1642" s="72" t="s">
        <v>843</v>
      </c>
      <c r="D1642" s="76" t="s">
        <v>29</v>
      </c>
      <c r="E1642" s="142">
        <f>E1643</f>
        <v>200</v>
      </c>
    </row>
    <row r="1643" spans="1:5" s="7" customFormat="1" ht="15.75">
      <c r="A1643" s="38" t="s">
        <v>30</v>
      </c>
      <c r="B1643" s="69" t="s">
        <v>359</v>
      </c>
      <c r="C1643" s="72" t="s">
        <v>843</v>
      </c>
      <c r="D1643" s="76" t="s">
        <v>33</v>
      </c>
      <c r="E1643" s="142">
        <v>200</v>
      </c>
    </row>
    <row r="1644" spans="1:5" s="7" customFormat="1" ht="15.75">
      <c r="A1644" s="43" t="s">
        <v>1132</v>
      </c>
      <c r="B1644" s="69" t="s">
        <v>359</v>
      </c>
      <c r="C1644" s="72" t="s">
        <v>844</v>
      </c>
      <c r="D1644" s="76"/>
      <c r="E1644" s="142">
        <f>E1645</f>
        <v>9023.2099999999991</v>
      </c>
    </row>
    <row r="1645" spans="1:5" s="7" customFormat="1" ht="15.75">
      <c r="A1645" s="43" t="s">
        <v>793</v>
      </c>
      <c r="B1645" s="69" t="s">
        <v>359</v>
      </c>
      <c r="C1645" s="72" t="s">
        <v>1133</v>
      </c>
      <c r="D1645" s="76"/>
      <c r="E1645" s="142">
        <f>E1646</f>
        <v>9023.2099999999991</v>
      </c>
    </row>
    <row r="1646" spans="1:5" s="7" customFormat="1" ht="33.75">
      <c r="A1646" s="38" t="s">
        <v>1129</v>
      </c>
      <c r="B1646" s="69" t="s">
        <v>359</v>
      </c>
      <c r="C1646" s="72" t="s">
        <v>1133</v>
      </c>
      <c r="D1646" s="76" t="s">
        <v>1128</v>
      </c>
      <c r="E1646" s="142">
        <v>9023.2099999999991</v>
      </c>
    </row>
    <row r="1647" spans="1:5" s="7" customFormat="1" ht="15.75">
      <c r="A1647" s="136" t="s">
        <v>45</v>
      </c>
      <c r="B1647" s="69" t="s">
        <v>359</v>
      </c>
      <c r="C1647" s="72" t="s">
        <v>1046</v>
      </c>
      <c r="D1647" s="76" t="s">
        <v>46</v>
      </c>
      <c r="E1647" s="142">
        <f>E1648</f>
        <v>98.1</v>
      </c>
    </row>
    <row r="1648" spans="1:5" s="7" customFormat="1" ht="15.75">
      <c r="A1648" s="139" t="s">
        <v>112</v>
      </c>
      <c r="B1648" s="69" t="s">
        <v>359</v>
      </c>
      <c r="C1648" s="72" t="s">
        <v>1134</v>
      </c>
      <c r="D1648" s="76" t="s">
        <v>1057</v>
      </c>
      <c r="E1648" s="142">
        <f>E1649</f>
        <v>98.1</v>
      </c>
    </row>
    <row r="1649" spans="1:5" s="7" customFormat="1" ht="22.5">
      <c r="A1649" s="136" t="s">
        <v>807</v>
      </c>
      <c r="B1649" s="69" t="s">
        <v>359</v>
      </c>
      <c r="C1649" s="72" t="s">
        <v>1134</v>
      </c>
      <c r="D1649" s="76" t="s">
        <v>658</v>
      </c>
      <c r="E1649" s="142">
        <v>98.1</v>
      </c>
    </row>
    <row r="1650" spans="1:5" s="7" customFormat="1" ht="15.75">
      <c r="A1650" s="64" t="s">
        <v>422</v>
      </c>
      <c r="B1650" s="66" t="s">
        <v>423</v>
      </c>
      <c r="C1650" s="62"/>
      <c r="D1650" s="67"/>
      <c r="E1650" s="141">
        <f>E1651+E2067+E2071</f>
        <v>955.6</v>
      </c>
    </row>
    <row r="1651" spans="1:5" s="7" customFormat="1" ht="15.75" outlineLevel="1">
      <c r="A1651" s="38" t="s">
        <v>424</v>
      </c>
      <c r="B1651" s="69" t="s">
        <v>425</v>
      </c>
      <c r="C1651" s="62"/>
      <c r="D1651" s="67"/>
      <c r="E1651" s="142">
        <f>E2062</f>
        <v>725.6</v>
      </c>
    </row>
    <row r="1652" spans="1:5" s="7" customFormat="1" ht="15.75" hidden="1" customHeight="1" outlineLevel="2">
      <c r="A1652" s="64" t="s">
        <v>424</v>
      </c>
      <c r="B1652" s="66" t="s">
        <v>425</v>
      </c>
      <c r="C1652" s="62">
        <f>C1653</f>
        <v>192.4</v>
      </c>
      <c r="D1652" s="67">
        <f t="shared" ref="D1652:D1715" si="27">C1652</f>
        <v>192.4</v>
      </c>
      <c r="E1652" s="141" t="e">
        <f>#REF!</f>
        <v>#REF!</v>
      </c>
    </row>
    <row r="1653" spans="1:5" s="7" customFormat="1" ht="15.75" hidden="1" customHeight="1" outlineLevel="3">
      <c r="A1653" s="64" t="s">
        <v>426</v>
      </c>
      <c r="B1653" s="66" t="s">
        <v>425</v>
      </c>
      <c r="C1653" s="62">
        <f>C1654</f>
        <v>192.4</v>
      </c>
      <c r="D1653" s="67">
        <f t="shared" si="27"/>
        <v>192.4</v>
      </c>
      <c r="E1653" s="141" t="e">
        <f>#REF!</f>
        <v>#REF!</v>
      </c>
    </row>
    <row r="1654" spans="1:5" s="7" customFormat="1" ht="15.75" hidden="1" customHeight="1" outlineLevel="5">
      <c r="A1654" s="64" t="s">
        <v>427</v>
      </c>
      <c r="B1654" s="66" t="s">
        <v>425</v>
      </c>
      <c r="C1654" s="62">
        <f>C1655</f>
        <v>192.4</v>
      </c>
      <c r="D1654" s="67">
        <f t="shared" si="27"/>
        <v>192.4</v>
      </c>
      <c r="E1654" s="141" t="e">
        <f>#REF!</f>
        <v>#REF!</v>
      </c>
    </row>
    <row r="1655" spans="1:5" s="7" customFormat="1" ht="33.75" hidden="1" customHeight="1" outlineLevel="6">
      <c r="A1655" s="64" t="s">
        <v>34</v>
      </c>
      <c r="B1655" s="66" t="s">
        <v>425</v>
      </c>
      <c r="C1655" s="62">
        <f>C1656</f>
        <v>192.4</v>
      </c>
      <c r="D1655" s="67">
        <f t="shared" si="27"/>
        <v>192.4</v>
      </c>
      <c r="E1655" s="141" t="e">
        <f>#REF!</f>
        <v>#REF!</v>
      </c>
    </row>
    <row r="1656" spans="1:5" s="7" customFormat="1" ht="15.75" hidden="1" outlineLevel="7">
      <c r="A1656" s="64" t="s">
        <v>428</v>
      </c>
      <c r="B1656" s="69" t="s">
        <v>425</v>
      </c>
      <c r="C1656" s="70">
        <v>192.4</v>
      </c>
      <c r="D1656" s="67">
        <f t="shared" si="27"/>
        <v>192.4</v>
      </c>
      <c r="E1656" s="141" t="e">
        <f>#REF!</f>
        <v>#REF!</v>
      </c>
    </row>
    <row r="1657" spans="1:5" s="7" customFormat="1" ht="15.75" hidden="1" outlineLevel="3">
      <c r="A1657" s="38" t="s">
        <v>430</v>
      </c>
      <c r="B1657" s="66" t="s">
        <v>425</v>
      </c>
      <c r="C1657" s="62">
        <v>17154.5</v>
      </c>
      <c r="D1657" s="67">
        <f t="shared" si="27"/>
        <v>17154.5</v>
      </c>
      <c r="E1657" s="141" t="e">
        <f>#REF!</f>
        <v>#REF!</v>
      </c>
    </row>
    <row r="1658" spans="1:5" s="7" customFormat="1" ht="22.5" hidden="1" outlineLevel="5">
      <c r="A1658" s="64" t="s">
        <v>432</v>
      </c>
      <c r="B1658" s="66" t="s">
        <v>425</v>
      </c>
      <c r="C1658" s="62">
        <v>17154.5</v>
      </c>
      <c r="D1658" s="67">
        <f t="shared" si="27"/>
        <v>17154.5</v>
      </c>
      <c r="E1658" s="141" t="e">
        <f>#REF!</f>
        <v>#REF!</v>
      </c>
    </row>
    <row r="1659" spans="1:5" s="7" customFormat="1" ht="15.75" hidden="1" outlineLevel="6">
      <c r="A1659" s="64" t="s">
        <v>34</v>
      </c>
      <c r="B1659" s="66" t="s">
        <v>425</v>
      </c>
      <c r="C1659" s="62">
        <v>17154.5</v>
      </c>
      <c r="D1659" s="67">
        <f t="shared" si="27"/>
        <v>17154.5</v>
      </c>
      <c r="E1659" s="141" t="e">
        <f>#REF!</f>
        <v>#REF!</v>
      </c>
    </row>
    <row r="1660" spans="1:5" s="7" customFormat="1" ht="15.75" hidden="1" outlineLevel="7">
      <c r="A1660" s="64" t="s">
        <v>428</v>
      </c>
      <c r="B1660" s="69" t="s">
        <v>425</v>
      </c>
      <c r="C1660" s="70">
        <v>17154.5</v>
      </c>
      <c r="D1660" s="67">
        <f t="shared" si="27"/>
        <v>17154.5</v>
      </c>
      <c r="E1660" s="141" t="e">
        <f>#REF!</f>
        <v>#REF!</v>
      </c>
    </row>
    <row r="1661" spans="1:5" s="7" customFormat="1" ht="15.75" hidden="1" outlineLevel="3">
      <c r="A1661" s="38" t="s">
        <v>433</v>
      </c>
      <c r="B1661" s="66" t="s">
        <v>425</v>
      </c>
      <c r="C1661" s="62">
        <v>2549.1999999999998</v>
      </c>
      <c r="D1661" s="67">
        <f t="shared" si="27"/>
        <v>2549.1999999999998</v>
      </c>
      <c r="E1661" s="141" t="e">
        <f>#REF!</f>
        <v>#REF!</v>
      </c>
    </row>
    <row r="1662" spans="1:5" s="7" customFormat="1" ht="33.75" hidden="1" outlineLevel="5">
      <c r="A1662" s="64" t="s">
        <v>434</v>
      </c>
      <c r="B1662" s="66" t="s">
        <v>425</v>
      </c>
      <c r="C1662" s="62">
        <v>2549.1999999999998</v>
      </c>
      <c r="D1662" s="67">
        <f t="shared" si="27"/>
        <v>2549.1999999999998</v>
      </c>
      <c r="E1662" s="141" t="e">
        <f>#REF!</f>
        <v>#REF!</v>
      </c>
    </row>
    <row r="1663" spans="1:5" s="7" customFormat="1" ht="15.75" hidden="1" outlineLevel="6">
      <c r="A1663" s="64" t="s">
        <v>34</v>
      </c>
      <c r="B1663" s="66" t="s">
        <v>425</v>
      </c>
      <c r="C1663" s="62">
        <v>2549.1999999999998</v>
      </c>
      <c r="D1663" s="67">
        <f t="shared" si="27"/>
        <v>2549.1999999999998</v>
      </c>
      <c r="E1663" s="141" t="e">
        <f>#REF!</f>
        <v>#REF!</v>
      </c>
    </row>
    <row r="1664" spans="1:5" s="7" customFormat="1" ht="15.75" hidden="1" outlineLevel="7">
      <c r="A1664" s="64" t="s">
        <v>428</v>
      </c>
      <c r="B1664" s="69" t="s">
        <v>425</v>
      </c>
      <c r="C1664" s="70">
        <v>2549.1999999999998</v>
      </c>
      <c r="D1664" s="67">
        <f t="shared" si="27"/>
        <v>2549.1999999999998</v>
      </c>
      <c r="E1664" s="141" t="e">
        <f>#REF!</f>
        <v>#REF!</v>
      </c>
    </row>
    <row r="1665" spans="1:5" s="7" customFormat="1" ht="15.75" hidden="1" outlineLevel="3">
      <c r="A1665" s="38" t="s">
        <v>433</v>
      </c>
      <c r="B1665" s="66" t="s">
        <v>425</v>
      </c>
      <c r="C1665" s="62">
        <v>26966.5</v>
      </c>
      <c r="D1665" s="67">
        <f t="shared" si="27"/>
        <v>26966.5</v>
      </c>
      <c r="E1665" s="141" t="e">
        <f>#REF!</f>
        <v>#REF!</v>
      </c>
    </row>
    <row r="1666" spans="1:5" s="7" customFormat="1" ht="22.5" hidden="1" outlineLevel="5">
      <c r="A1666" s="64" t="s">
        <v>435</v>
      </c>
      <c r="B1666" s="66" t="s">
        <v>425</v>
      </c>
      <c r="C1666" s="62">
        <v>26966.5</v>
      </c>
      <c r="D1666" s="67">
        <f t="shared" si="27"/>
        <v>26966.5</v>
      </c>
      <c r="E1666" s="141" t="e">
        <f>#REF!</f>
        <v>#REF!</v>
      </c>
    </row>
    <row r="1667" spans="1:5" s="7" customFormat="1" ht="15.75" hidden="1" outlineLevel="6">
      <c r="A1667" s="64" t="s">
        <v>34</v>
      </c>
      <c r="B1667" s="66" t="s">
        <v>425</v>
      </c>
      <c r="C1667" s="62">
        <v>26966.5</v>
      </c>
      <c r="D1667" s="67">
        <f t="shared" si="27"/>
        <v>26966.5</v>
      </c>
      <c r="E1667" s="141" t="e">
        <f>#REF!</f>
        <v>#REF!</v>
      </c>
    </row>
    <row r="1668" spans="1:5" s="7" customFormat="1" ht="15.75" hidden="1" outlineLevel="7">
      <c r="A1668" s="64" t="s">
        <v>428</v>
      </c>
      <c r="B1668" s="69" t="s">
        <v>425</v>
      </c>
      <c r="C1668" s="70">
        <v>26966.5</v>
      </c>
      <c r="D1668" s="67">
        <f t="shared" si="27"/>
        <v>26966.5</v>
      </c>
      <c r="E1668" s="141" t="e">
        <f>#REF!</f>
        <v>#REF!</v>
      </c>
    </row>
    <row r="1669" spans="1:5" s="7" customFormat="1" ht="15.75" hidden="1" outlineLevel="1">
      <c r="A1669" s="38" t="s">
        <v>433</v>
      </c>
      <c r="B1669" s="66" t="s">
        <v>437</v>
      </c>
      <c r="C1669" s="62">
        <v>3274534.4</v>
      </c>
      <c r="D1669" s="67">
        <f t="shared" si="27"/>
        <v>3274534.4</v>
      </c>
      <c r="E1669" s="141" t="e">
        <f>#REF!</f>
        <v>#REF!</v>
      </c>
    </row>
    <row r="1670" spans="1:5" s="7" customFormat="1" ht="15.75" hidden="1" outlineLevel="2">
      <c r="A1670" s="64" t="s">
        <v>436</v>
      </c>
      <c r="B1670" s="66" t="s">
        <v>437</v>
      </c>
      <c r="C1670" s="62">
        <v>1212941.6000000001</v>
      </c>
      <c r="D1670" s="67">
        <f t="shared" si="27"/>
        <v>1212941.6000000001</v>
      </c>
      <c r="E1670" s="141" t="e">
        <f>#REF!</f>
        <v>#REF!</v>
      </c>
    </row>
    <row r="1671" spans="1:5" s="7" customFormat="1" ht="15.75" hidden="1" outlineLevel="3">
      <c r="A1671" s="64" t="s">
        <v>438</v>
      </c>
      <c r="B1671" s="66" t="s">
        <v>437</v>
      </c>
      <c r="C1671" s="62">
        <v>1212941.6000000001</v>
      </c>
      <c r="D1671" s="67">
        <f t="shared" si="27"/>
        <v>1212941.6000000001</v>
      </c>
      <c r="E1671" s="141" t="e">
        <f>#REF!</f>
        <v>#REF!</v>
      </c>
    </row>
    <row r="1672" spans="1:5" s="7" customFormat="1" ht="15.75" hidden="1" outlineLevel="5">
      <c r="A1672" s="64" t="s">
        <v>77</v>
      </c>
      <c r="B1672" s="66" t="s">
        <v>437</v>
      </c>
      <c r="C1672" s="62">
        <v>4050.9</v>
      </c>
      <c r="D1672" s="67">
        <f t="shared" si="27"/>
        <v>4050.9</v>
      </c>
      <c r="E1672" s="141" t="e">
        <f>#REF!</f>
        <v>#REF!</v>
      </c>
    </row>
    <row r="1673" spans="1:5" s="7" customFormat="1" ht="15.75" hidden="1" outlineLevel="6">
      <c r="A1673" s="64" t="s">
        <v>34</v>
      </c>
      <c r="B1673" s="66" t="s">
        <v>437</v>
      </c>
      <c r="C1673" s="62">
        <v>4050.9</v>
      </c>
      <c r="D1673" s="67">
        <f t="shared" si="27"/>
        <v>4050.9</v>
      </c>
      <c r="E1673" s="141" t="e">
        <f>#REF!</f>
        <v>#REF!</v>
      </c>
    </row>
    <row r="1674" spans="1:5" s="7" customFormat="1" ht="15.75" hidden="1" outlineLevel="7">
      <c r="A1674" s="64" t="s">
        <v>287</v>
      </c>
      <c r="B1674" s="69" t="s">
        <v>437</v>
      </c>
      <c r="C1674" s="70">
        <v>4050.9</v>
      </c>
      <c r="D1674" s="67">
        <f t="shared" si="27"/>
        <v>4050.9</v>
      </c>
      <c r="E1674" s="141" t="e">
        <f>#REF!</f>
        <v>#REF!</v>
      </c>
    </row>
    <row r="1675" spans="1:5" s="7" customFormat="1" ht="22.5" hidden="1" outlineLevel="5">
      <c r="A1675" s="38" t="s">
        <v>288</v>
      </c>
      <c r="B1675" s="66" t="s">
        <v>437</v>
      </c>
      <c r="C1675" s="62">
        <v>1208890.7</v>
      </c>
      <c r="D1675" s="67">
        <f t="shared" si="27"/>
        <v>1208890.7</v>
      </c>
      <c r="E1675" s="141" t="e">
        <f>#REF!</f>
        <v>#REF!</v>
      </c>
    </row>
    <row r="1676" spans="1:5" s="7" customFormat="1" ht="22.5" hidden="1" outlineLevel="6">
      <c r="A1676" s="64" t="s">
        <v>103</v>
      </c>
      <c r="B1676" s="66" t="s">
        <v>437</v>
      </c>
      <c r="C1676" s="62">
        <v>1127655.1000000001</v>
      </c>
      <c r="D1676" s="67">
        <f t="shared" si="27"/>
        <v>1127655.1000000001</v>
      </c>
      <c r="E1676" s="141" t="e">
        <f>#REF!</f>
        <v>#REF!</v>
      </c>
    </row>
    <row r="1677" spans="1:5" s="7" customFormat="1" ht="15.75" hidden="1" outlineLevel="7">
      <c r="A1677" s="64" t="s">
        <v>133</v>
      </c>
      <c r="B1677" s="69" t="s">
        <v>437</v>
      </c>
      <c r="C1677" s="70">
        <v>1075482.1000000001</v>
      </c>
      <c r="D1677" s="67">
        <f t="shared" si="27"/>
        <v>1075482.1000000001</v>
      </c>
      <c r="E1677" s="141" t="e">
        <f>#REF!</f>
        <v>#REF!</v>
      </c>
    </row>
    <row r="1678" spans="1:5" s="7" customFormat="1" ht="22.5" hidden="1" outlineLevel="7">
      <c r="A1678" s="38" t="s">
        <v>134</v>
      </c>
      <c r="B1678" s="69" t="s">
        <v>437</v>
      </c>
      <c r="C1678" s="70">
        <v>52173</v>
      </c>
      <c r="D1678" s="67">
        <f t="shared" si="27"/>
        <v>52173</v>
      </c>
      <c r="E1678" s="141" t="e">
        <f>#REF!</f>
        <v>#REF!</v>
      </c>
    </row>
    <row r="1679" spans="1:5" s="7" customFormat="1" ht="15.75" hidden="1" outlineLevel="6">
      <c r="A1679" s="38" t="s">
        <v>135</v>
      </c>
      <c r="B1679" s="66" t="s">
        <v>437</v>
      </c>
      <c r="C1679" s="62">
        <v>81235.600000000006</v>
      </c>
      <c r="D1679" s="67">
        <f t="shared" si="27"/>
        <v>81235.600000000006</v>
      </c>
      <c r="E1679" s="141" t="e">
        <f>#REF!</f>
        <v>#REF!</v>
      </c>
    </row>
    <row r="1680" spans="1:5" s="7" customFormat="1" ht="15.75" hidden="1" outlineLevel="7">
      <c r="A1680" s="64" t="s">
        <v>104</v>
      </c>
      <c r="B1680" s="69" t="s">
        <v>437</v>
      </c>
      <c r="C1680" s="70">
        <v>81235.600000000006</v>
      </c>
      <c r="D1680" s="67">
        <f t="shared" si="27"/>
        <v>81235.600000000006</v>
      </c>
      <c r="E1680" s="141" t="e">
        <f>#REF!</f>
        <v>#REF!</v>
      </c>
    </row>
    <row r="1681" spans="1:5" s="7" customFormat="1" ht="22.5" hidden="1" outlineLevel="2">
      <c r="A1681" s="38" t="s">
        <v>105</v>
      </c>
      <c r="B1681" s="66" t="s">
        <v>437</v>
      </c>
      <c r="C1681" s="62">
        <v>79328.899999999994</v>
      </c>
      <c r="D1681" s="67">
        <f t="shared" si="27"/>
        <v>79328.899999999994</v>
      </c>
      <c r="E1681" s="141" t="e">
        <f>#REF!</f>
        <v>#REF!</v>
      </c>
    </row>
    <row r="1682" spans="1:5" s="7" customFormat="1" ht="15.75" hidden="1" outlineLevel="3">
      <c r="A1682" s="64" t="s">
        <v>439</v>
      </c>
      <c r="B1682" s="66" t="s">
        <v>437</v>
      </c>
      <c r="C1682" s="62">
        <v>79328.899999999994</v>
      </c>
      <c r="D1682" s="67">
        <f t="shared" si="27"/>
        <v>79328.899999999994</v>
      </c>
      <c r="E1682" s="141" t="e">
        <f>#REF!</f>
        <v>#REF!</v>
      </c>
    </row>
    <row r="1683" spans="1:5" s="7" customFormat="1" ht="15.75" hidden="1" outlineLevel="5">
      <c r="A1683" s="64" t="s">
        <v>77</v>
      </c>
      <c r="B1683" s="66" t="s">
        <v>437</v>
      </c>
      <c r="C1683" s="62">
        <v>2097.4</v>
      </c>
      <c r="D1683" s="67">
        <f t="shared" si="27"/>
        <v>2097.4</v>
      </c>
      <c r="E1683" s="141" t="e">
        <f>#REF!</f>
        <v>#REF!</v>
      </c>
    </row>
    <row r="1684" spans="1:5" s="7" customFormat="1" ht="15.75" hidden="1" outlineLevel="6">
      <c r="A1684" s="64" t="s">
        <v>34</v>
      </c>
      <c r="B1684" s="66" t="s">
        <v>437</v>
      </c>
      <c r="C1684" s="62">
        <v>2097.4</v>
      </c>
      <c r="D1684" s="67">
        <f t="shared" si="27"/>
        <v>2097.4</v>
      </c>
      <c r="E1684" s="141" t="e">
        <f>#REF!</f>
        <v>#REF!</v>
      </c>
    </row>
    <row r="1685" spans="1:5" s="7" customFormat="1" ht="15.75" hidden="1" outlineLevel="7">
      <c r="A1685" s="64" t="s">
        <v>287</v>
      </c>
      <c r="B1685" s="69" t="s">
        <v>437</v>
      </c>
      <c r="C1685" s="70">
        <v>2097.4</v>
      </c>
      <c r="D1685" s="67">
        <f t="shared" si="27"/>
        <v>2097.4</v>
      </c>
      <c r="E1685" s="141" t="e">
        <f>#REF!</f>
        <v>#REF!</v>
      </c>
    </row>
    <row r="1686" spans="1:5" s="7" customFormat="1" ht="22.5" hidden="1" outlineLevel="5">
      <c r="A1686" s="38" t="s">
        <v>288</v>
      </c>
      <c r="B1686" s="66" t="s">
        <v>437</v>
      </c>
      <c r="C1686" s="62">
        <v>77231.5</v>
      </c>
      <c r="D1686" s="67">
        <f t="shared" si="27"/>
        <v>77231.5</v>
      </c>
      <c r="E1686" s="141" t="e">
        <f>#REF!</f>
        <v>#REF!</v>
      </c>
    </row>
    <row r="1687" spans="1:5" s="7" customFormat="1" ht="22.5" hidden="1" outlineLevel="6">
      <c r="A1687" s="64" t="s">
        <v>103</v>
      </c>
      <c r="B1687" s="66" t="s">
        <v>437</v>
      </c>
      <c r="C1687" s="62">
        <v>77231.5</v>
      </c>
      <c r="D1687" s="67">
        <f t="shared" si="27"/>
        <v>77231.5</v>
      </c>
      <c r="E1687" s="141" t="e">
        <f>#REF!</f>
        <v>#REF!</v>
      </c>
    </row>
    <row r="1688" spans="1:5" s="7" customFormat="1" ht="15.75" hidden="1" outlineLevel="7">
      <c r="A1688" s="64" t="s">
        <v>133</v>
      </c>
      <c r="B1688" s="69" t="s">
        <v>437</v>
      </c>
      <c r="C1688" s="70">
        <v>71251.8</v>
      </c>
      <c r="D1688" s="67">
        <f t="shared" si="27"/>
        <v>71251.8</v>
      </c>
      <c r="E1688" s="141" t="e">
        <f>#REF!</f>
        <v>#REF!</v>
      </c>
    </row>
    <row r="1689" spans="1:5" s="7" customFormat="1" ht="22.5" hidden="1" outlineLevel="7">
      <c r="A1689" s="38" t="s">
        <v>134</v>
      </c>
      <c r="B1689" s="69" t="s">
        <v>437</v>
      </c>
      <c r="C1689" s="70">
        <v>5979.7</v>
      </c>
      <c r="D1689" s="67">
        <f t="shared" si="27"/>
        <v>5979.7</v>
      </c>
      <c r="E1689" s="141" t="e">
        <f>#REF!</f>
        <v>#REF!</v>
      </c>
    </row>
    <row r="1690" spans="1:5" s="7" customFormat="1" ht="15.75" hidden="1" outlineLevel="2">
      <c r="A1690" s="38" t="s">
        <v>135</v>
      </c>
      <c r="B1690" s="66" t="s">
        <v>437</v>
      </c>
      <c r="C1690" s="62">
        <v>1982263.9</v>
      </c>
      <c r="D1690" s="67">
        <f t="shared" si="27"/>
        <v>1982263.9</v>
      </c>
      <c r="E1690" s="141" t="e">
        <f>#REF!</f>
        <v>#REF!</v>
      </c>
    </row>
    <row r="1691" spans="1:5" s="7" customFormat="1" ht="15.75" hidden="1" outlineLevel="3">
      <c r="A1691" s="64" t="s">
        <v>440</v>
      </c>
      <c r="B1691" s="66" t="s">
        <v>437</v>
      </c>
      <c r="C1691" s="62">
        <v>1982263.9</v>
      </c>
      <c r="D1691" s="67">
        <f t="shared" si="27"/>
        <v>1982263.9</v>
      </c>
      <c r="E1691" s="141" t="e">
        <f>#REF!</f>
        <v>#REF!</v>
      </c>
    </row>
    <row r="1692" spans="1:5" s="7" customFormat="1" ht="15.75" hidden="1" outlineLevel="5">
      <c r="A1692" s="64" t="s">
        <v>77</v>
      </c>
      <c r="B1692" s="66" t="s">
        <v>437</v>
      </c>
      <c r="C1692" s="62">
        <v>515381.4</v>
      </c>
      <c r="D1692" s="67">
        <f t="shared" si="27"/>
        <v>515381.4</v>
      </c>
      <c r="E1692" s="141" t="e">
        <f>#REF!</f>
        <v>#REF!</v>
      </c>
    </row>
    <row r="1693" spans="1:5" s="7" customFormat="1" ht="33.75" hidden="1" outlineLevel="6">
      <c r="A1693" s="64" t="s">
        <v>15</v>
      </c>
      <c r="B1693" s="66" t="s">
        <v>437</v>
      </c>
      <c r="C1693" s="62">
        <v>515381.4</v>
      </c>
      <c r="D1693" s="67">
        <f t="shared" si="27"/>
        <v>515381.4</v>
      </c>
      <c r="E1693" s="141" t="e">
        <f>#REF!</f>
        <v>#REF!</v>
      </c>
    </row>
    <row r="1694" spans="1:5" s="7" customFormat="1" ht="15.75" hidden="1" outlineLevel="7">
      <c r="A1694" s="64" t="s">
        <v>78</v>
      </c>
      <c r="B1694" s="69" t="s">
        <v>437</v>
      </c>
      <c r="C1694" s="70">
        <v>515219</v>
      </c>
      <c r="D1694" s="67">
        <f t="shared" si="27"/>
        <v>515219</v>
      </c>
      <c r="E1694" s="141" t="e">
        <f>#REF!</f>
        <v>#REF!</v>
      </c>
    </row>
    <row r="1695" spans="1:5" s="7" customFormat="1" ht="15.75" hidden="1" outlineLevel="7">
      <c r="A1695" s="38" t="s">
        <v>19</v>
      </c>
      <c r="B1695" s="69" t="s">
        <v>437</v>
      </c>
      <c r="C1695" s="70">
        <v>162.4</v>
      </c>
      <c r="D1695" s="67">
        <f t="shared" si="27"/>
        <v>162.4</v>
      </c>
      <c r="E1695" s="141" t="e">
        <f>#REF!</f>
        <v>#REF!</v>
      </c>
    </row>
    <row r="1696" spans="1:5" s="7" customFormat="1" ht="15.75" hidden="1" outlineLevel="5">
      <c r="A1696" s="38" t="s">
        <v>24</v>
      </c>
      <c r="B1696" s="66" t="s">
        <v>437</v>
      </c>
      <c r="C1696" s="62">
        <v>145346.1</v>
      </c>
      <c r="D1696" s="67">
        <f t="shared" si="27"/>
        <v>145346.1</v>
      </c>
      <c r="E1696" s="141" t="e">
        <f>#REF!</f>
        <v>#REF!</v>
      </c>
    </row>
    <row r="1697" spans="1:5" s="7" customFormat="1" ht="15.75" hidden="1" outlineLevel="6">
      <c r="A1697" s="64" t="s">
        <v>26</v>
      </c>
      <c r="B1697" s="66" t="s">
        <v>437</v>
      </c>
      <c r="C1697" s="62">
        <v>145346.1</v>
      </c>
      <c r="D1697" s="67">
        <f t="shared" si="27"/>
        <v>145346.1</v>
      </c>
      <c r="E1697" s="141" t="e">
        <f>#REF!</f>
        <v>#REF!</v>
      </c>
    </row>
    <row r="1698" spans="1:5" s="7" customFormat="1" ht="15.75" hidden="1" outlineLevel="7">
      <c r="A1698" s="64" t="s">
        <v>28</v>
      </c>
      <c r="B1698" s="69" t="s">
        <v>437</v>
      </c>
      <c r="C1698" s="70">
        <v>1531.6</v>
      </c>
      <c r="D1698" s="67">
        <f t="shared" si="27"/>
        <v>1531.6</v>
      </c>
      <c r="E1698" s="141" t="e">
        <f>#REF!</f>
        <v>#REF!</v>
      </c>
    </row>
    <row r="1699" spans="1:5" s="7" customFormat="1" ht="15.75" hidden="1" outlineLevel="7">
      <c r="A1699" s="38" t="s">
        <v>30</v>
      </c>
      <c r="B1699" s="69" t="s">
        <v>437</v>
      </c>
      <c r="C1699" s="70">
        <v>8048.3</v>
      </c>
      <c r="D1699" s="67">
        <f t="shared" si="27"/>
        <v>8048.3</v>
      </c>
      <c r="E1699" s="141" t="e">
        <f>#REF!</f>
        <v>#REF!</v>
      </c>
    </row>
    <row r="1700" spans="1:5" s="7" customFormat="1" ht="15.75" hidden="1" outlineLevel="7">
      <c r="A1700" s="38" t="s">
        <v>87</v>
      </c>
      <c r="B1700" s="69" t="s">
        <v>437</v>
      </c>
      <c r="C1700" s="70">
        <v>135766.20000000001</v>
      </c>
      <c r="D1700" s="67">
        <f t="shared" si="27"/>
        <v>135766.20000000001</v>
      </c>
      <c r="E1700" s="141" t="e">
        <f>#REF!</f>
        <v>#REF!</v>
      </c>
    </row>
    <row r="1701" spans="1:5" s="7" customFormat="1" ht="15.75" hidden="1" outlineLevel="5">
      <c r="A1701" s="38" t="s">
        <v>32</v>
      </c>
      <c r="B1701" s="66" t="s">
        <v>437</v>
      </c>
      <c r="C1701" s="62">
        <v>6585.3</v>
      </c>
      <c r="D1701" s="67">
        <f t="shared" si="27"/>
        <v>6585.3</v>
      </c>
      <c r="E1701" s="141" t="e">
        <f>#REF!</f>
        <v>#REF!</v>
      </c>
    </row>
    <row r="1702" spans="1:5" s="7" customFormat="1" ht="15.75" hidden="1" outlineLevel="6">
      <c r="A1702" s="64" t="s">
        <v>34</v>
      </c>
      <c r="B1702" s="66" t="s">
        <v>437</v>
      </c>
      <c r="C1702" s="62">
        <v>6585.3</v>
      </c>
      <c r="D1702" s="67">
        <f t="shared" si="27"/>
        <v>6585.3</v>
      </c>
      <c r="E1702" s="141" t="e">
        <f>#REF!</f>
        <v>#REF!</v>
      </c>
    </row>
    <row r="1703" spans="1:5" s="7" customFormat="1" ht="15.75" hidden="1" outlineLevel="7">
      <c r="A1703" s="64" t="s">
        <v>287</v>
      </c>
      <c r="B1703" s="69" t="s">
        <v>437</v>
      </c>
      <c r="C1703" s="70">
        <v>6585.3</v>
      </c>
      <c r="D1703" s="67">
        <f t="shared" si="27"/>
        <v>6585.3</v>
      </c>
      <c r="E1703" s="141" t="e">
        <f>#REF!</f>
        <v>#REF!</v>
      </c>
    </row>
    <row r="1704" spans="1:5" s="7" customFormat="1" ht="22.5" hidden="1" outlineLevel="5">
      <c r="A1704" s="38" t="s">
        <v>288</v>
      </c>
      <c r="B1704" s="66" t="s">
        <v>437</v>
      </c>
      <c r="C1704" s="62">
        <v>1313320.3999999999</v>
      </c>
      <c r="D1704" s="67">
        <f t="shared" si="27"/>
        <v>1313320.3999999999</v>
      </c>
      <c r="E1704" s="141" t="e">
        <f>#REF!</f>
        <v>#REF!</v>
      </c>
    </row>
    <row r="1705" spans="1:5" s="7" customFormat="1" ht="22.5" hidden="1" outlineLevel="6">
      <c r="A1705" s="64" t="s">
        <v>103</v>
      </c>
      <c r="B1705" s="66" t="s">
        <v>437</v>
      </c>
      <c r="C1705" s="62">
        <v>1046729.6</v>
      </c>
      <c r="D1705" s="67">
        <f t="shared" si="27"/>
        <v>1046729.6</v>
      </c>
      <c r="E1705" s="141" t="e">
        <f>#REF!</f>
        <v>#REF!</v>
      </c>
    </row>
    <row r="1706" spans="1:5" s="7" customFormat="1" ht="15.75" hidden="1" outlineLevel="7">
      <c r="A1706" s="64" t="s">
        <v>133</v>
      </c>
      <c r="B1706" s="69" t="s">
        <v>437</v>
      </c>
      <c r="C1706" s="70">
        <v>1038689.1</v>
      </c>
      <c r="D1706" s="67">
        <f t="shared" si="27"/>
        <v>1038689.1</v>
      </c>
      <c r="E1706" s="141" t="e">
        <f>#REF!</f>
        <v>#REF!</v>
      </c>
    </row>
    <row r="1707" spans="1:5" s="7" customFormat="1" ht="22.5" hidden="1" outlineLevel="7">
      <c r="A1707" s="38" t="s">
        <v>134</v>
      </c>
      <c r="B1707" s="69" t="s">
        <v>437</v>
      </c>
      <c r="C1707" s="70">
        <v>8040.5</v>
      </c>
      <c r="D1707" s="67">
        <f t="shared" si="27"/>
        <v>8040.5</v>
      </c>
      <c r="E1707" s="141" t="e">
        <f>#REF!</f>
        <v>#REF!</v>
      </c>
    </row>
    <row r="1708" spans="1:5" s="7" customFormat="1" ht="15.75" hidden="1" outlineLevel="6">
      <c r="A1708" s="38" t="s">
        <v>135</v>
      </c>
      <c r="B1708" s="66" t="s">
        <v>437</v>
      </c>
      <c r="C1708" s="62">
        <v>266590.8</v>
      </c>
      <c r="D1708" s="67">
        <f t="shared" si="27"/>
        <v>266590.8</v>
      </c>
      <c r="E1708" s="141" t="e">
        <f>#REF!</f>
        <v>#REF!</v>
      </c>
    </row>
    <row r="1709" spans="1:5" s="7" customFormat="1" ht="15.75" hidden="1" outlineLevel="7">
      <c r="A1709" s="64" t="s">
        <v>104</v>
      </c>
      <c r="B1709" s="69" t="s">
        <v>437</v>
      </c>
      <c r="C1709" s="70">
        <v>266590.8</v>
      </c>
      <c r="D1709" s="67">
        <f t="shared" si="27"/>
        <v>266590.8</v>
      </c>
      <c r="E1709" s="141" t="e">
        <f>#REF!</f>
        <v>#REF!</v>
      </c>
    </row>
    <row r="1710" spans="1:5" s="7" customFormat="1" ht="22.5" hidden="1" outlineLevel="5">
      <c r="A1710" s="38" t="s">
        <v>105</v>
      </c>
      <c r="B1710" s="66" t="s">
        <v>437</v>
      </c>
      <c r="C1710" s="62">
        <v>1630.7</v>
      </c>
      <c r="D1710" s="67">
        <f t="shared" si="27"/>
        <v>1630.7</v>
      </c>
      <c r="E1710" s="141" t="e">
        <f>#REF!</f>
        <v>#REF!</v>
      </c>
    </row>
    <row r="1711" spans="1:5" s="7" customFormat="1" ht="15.75" hidden="1" outlineLevel="6">
      <c r="A1711" s="64" t="s">
        <v>45</v>
      </c>
      <c r="B1711" s="66" t="s">
        <v>437</v>
      </c>
      <c r="C1711" s="62">
        <v>1630.7</v>
      </c>
      <c r="D1711" s="67">
        <f t="shared" si="27"/>
        <v>1630.7</v>
      </c>
      <c r="E1711" s="141" t="e">
        <f>#REF!</f>
        <v>#REF!</v>
      </c>
    </row>
    <row r="1712" spans="1:5" s="7" customFormat="1" ht="15.75" hidden="1" outlineLevel="7">
      <c r="A1712" s="64" t="s">
        <v>47</v>
      </c>
      <c r="B1712" s="69" t="s">
        <v>437</v>
      </c>
      <c r="C1712" s="70">
        <v>1331.9</v>
      </c>
      <c r="D1712" s="67">
        <f t="shared" si="27"/>
        <v>1331.9</v>
      </c>
      <c r="E1712" s="141" t="e">
        <f>#REF!</f>
        <v>#REF!</v>
      </c>
    </row>
    <row r="1713" spans="1:5" s="7" customFormat="1" ht="15.75" hidden="1" outlineLevel="7">
      <c r="A1713" s="38" t="s">
        <v>54</v>
      </c>
      <c r="B1713" s="69" t="s">
        <v>437</v>
      </c>
      <c r="C1713" s="70">
        <v>298.8</v>
      </c>
      <c r="D1713" s="67">
        <f t="shared" si="27"/>
        <v>298.8</v>
      </c>
      <c r="E1713" s="141" t="e">
        <f>#REF!</f>
        <v>#REF!</v>
      </c>
    </row>
    <row r="1714" spans="1:5" s="7" customFormat="1" ht="15.75" hidden="1" outlineLevel="1" collapsed="1">
      <c r="A1714" s="38" t="s">
        <v>49</v>
      </c>
      <c r="B1714" s="66" t="s">
        <v>442</v>
      </c>
      <c r="C1714" s="62">
        <v>10927622.1</v>
      </c>
      <c r="D1714" s="67">
        <f t="shared" si="27"/>
        <v>10927622.1</v>
      </c>
      <c r="E1714" s="141" t="e">
        <f>#REF!</f>
        <v>#REF!</v>
      </c>
    </row>
    <row r="1715" spans="1:5" s="7" customFormat="1" ht="15.75" hidden="1" outlineLevel="2">
      <c r="A1715" s="64" t="s">
        <v>441</v>
      </c>
      <c r="B1715" s="66" t="s">
        <v>442</v>
      </c>
      <c r="C1715" s="62">
        <v>1320599.3999999999</v>
      </c>
      <c r="D1715" s="67">
        <f t="shared" si="27"/>
        <v>1320599.3999999999</v>
      </c>
      <c r="E1715" s="141" t="e">
        <f>#REF!</f>
        <v>#REF!</v>
      </c>
    </row>
    <row r="1716" spans="1:5" s="7" customFormat="1" ht="15.75" hidden="1" outlineLevel="3">
      <c r="A1716" s="64" t="s">
        <v>443</v>
      </c>
      <c r="B1716" s="66" t="s">
        <v>442</v>
      </c>
      <c r="C1716" s="62">
        <v>176237.8</v>
      </c>
      <c r="D1716" s="67">
        <f t="shared" ref="D1716:D1797" si="28">C1716</f>
        <v>176237.8</v>
      </c>
      <c r="E1716" s="141" t="e">
        <f>#REF!</f>
        <v>#REF!</v>
      </c>
    </row>
    <row r="1717" spans="1:5" s="7" customFormat="1" ht="15.75" hidden="1" outlineLevel="5">
      <c r="A1717" s="64" t="s">
        <v>444</v>
      </c>
      <c r="B1717" s="66" t="s">
        <v>442</v>
      </c>
      <c r="C1717" s="62">
        <v>176237.8</v>
      </c>
      <c r="D1717" s="67">
        <f t="shared" si="28"/>
        <v>176237.8</v>
      </c>
      <c r="E1717" s="141" t="e">
        <f>#REF!</f>
        <v>#REF!</v>
      </c>
    </row>
    <row r="1718" spans="1:5" s="7" customFormat="1" ht="15.75" hidden="1" outlineLevel="6">
      <c r="A1718" s="64" t="s">
        <v>98</v>
      </c>
      <c r="B1718" s="66" t="s">
        <v>442</v>
      </c>
      <c r="C1718" s="62">
        <v>176237.8</v>
      </c>
      <c r="D1718" s="67">
        <f t="shared" si="28"/>
        <v>176237.8</v>
      </c>
      <c r="E1718" s="141" t="e">
        <f>#REF!</f>
        <v>#REF!</v>
      </c>
    </row>
    <row r="1719" spans="1:5" s="7" customFormat="1" ht="15.75" hidden="1" outlineLevel="7">
      <c r="A1719" s="64" t="s">
        <v>99</v>
      </c>
      <c r="B1719" s="69" t="s">
        <v>442</v>
      </c>
      <c r="C1719" s="70">
        <v>176237.8</v>
      </c>
      <c r="D1719" s="67">
        <f t="shared" si="28"/>
        <v>176237.8</v>
      </c>
      <c r="E1719" s="141" t="e">
        <f>#REF!</f>
        <v>#REF!</v>
      </c>
    </row>
    <row r="1720" spans="1:5" s="7" customFormat="1" ht="15.75" hidden="1" outlineLevel="3">
      <c r="A1720" s="38" t="s">
        <v>99</v>
      </c>
      <c r="B1720" s="66" t="s">
        <v>442</v>
      </c>
      <c r="C1720" s="62">
        <v>1144361.6000000001</v>
      </c>
      <c r="D1720" s="67">
        <f t="shared" si="28"/>
        <v>1144361.6000000001</v>
      </c>
      <c r="E1720" s="141" t="e">
        <f>#REF!</f>
        <v>#REF!</v>
      </c>
    </row>
    <row r="1721" spans="1:5" s="7" customFormat="1" ht="22.5" hidden="1" outlineLevel="4">
      <c r="A1721" s="64" t="s">
        <v>445</v>
      </c>
      <c r="B1721" s="66" t="s">
        <v>442</v>
      </c>
      <c r="C1721" s="62">
        <v>84795.7</v>
      </c>
      <c r="D1721" s="67">
        <f t="shared" si="28"/>
        <v>84795.7</v>
      </c>
      <c r="E1721" s="141" t="e">
        <f>#REF!</f>
        <v>#REF!</v>
      </c>
    </row>
    <row r="1722" spans="1:5" s="7" customFormat="1" ht="33.75" hidden="1" outlineLevel="5">
      <c r="A1722" s="64" t="s">
        <v>446</v>
      </c>
      <c r="B1722" s="66" t="s">
        <v>442</v>
      </c>
      <c r="C1722" s="62">
        <v>84795.7</v>
      </c>
      <c r="D1722" s="67">
        <f t="shared" si="28"/>
        <v>84795.7</v>
      </c>
      <c r="E1722" s="141" t="e">
        <f>#REF!</f>
        <v>#REF!</v>
      </c>
    </row>
    <row r="1723" spans="1:5" s="7" customFormat="1" ht="15.75" hidden="1" outlineLevel="6">
      <c r="A1723" s="64" t="s">
        <v>98</v>
      </c>
      <c r="B1723" s="66" t="s">
        <v>442</v>
      </c>
      <c r="C1723" s="62">
        <v>84795.7</v>
      </c>
      <c r="D1723" s="67">
        <f t="shared" si="28"/>
        <v>84795.7</v>
      </c>
      <c r="E1723" s="141" t="e">
        <f>#REF!</f>
        <v>#REF!</v>
      </c>
    </row>
    <row r="1724" spans="1:5" s="7" customFormat="1" ht="15.75" hidden="1" outlineLevel="7">
      <c r="A1724" s="64" t="s">
        <v>99</v>
      </c>
      <c r="B1724" s="69" t="s">
        <v>442</v>
      </c>
      <c r="C1724" s="70">
        <v>84795.7</v>
      </c>
      <c r="D1724" s="67">
        <f t="shared" si="28"/>
        <v>84795.7</v>
      </c>
      <c r="E1724" s="141" t="e">
        <f>#REF!</f>
        <v>#REF!</v>
      </c>
    </row>
    <row r="1725" spans="1:5" s="7" customFormat="1" ht="15.75" hidden="1" outlineLevel="4">
      <c r="A1725" s="38" t="s">
        <v>99</v>
      </c>
      <c r="B1725" s="66" t="s">
        <v>442</v>
      </c>
      <c r="C1725" s="62">
        <v>1059565.8999999999</v>
      </c>
      <c r="D1725" s="67">
        <f t="shared" si="28"/>
        <v>1059565.8999999999</v>
      </c>
      <c r="E1725" s="141" t="e">
        <f>#REF!</f>
        <v>#REF!</v>
      </c>
    </row>
    <row r="1726" spans="1:5" s="7" customFormat="1" ht="22.5" hidden="1" outlineLevel="5">
      <c r="A1726" s="64" t="s">
        <v>447</v>
      </c>
      <c r="B1726" s="66" t="s">
        <v>442</v>
      </c>
      <c r="C1726" s="62">
        <v>1059565.8999999999</v>
      </c>
      <c r="D1726" s="67">
        <f t="shared" si="28"/>
        <v>1059565.8999999999</v>
      </c>
      <c r="E1726" s="141" t="e">
        <f>#REF!</f>
        <v>#REF!</v>
      </c>
    </row>
    <row r="1727" spans="1:5" s="7" customFormat="1" ht="15.75" hidden="1" outlineLevel="6">
      <c r="A1727" s="64" t="s">
        <v>98</v>
      </c>
      <c r="B1727" s="66" t="s">
        <v>442</v>
      </c>
      <c r="C1727" s="62">
        <v>1059565.8999999999</v>
      </c>
      <c r="D1727" s="67">
        <f t="shared" si="28"/>
        <v>1059565.8999999999</v>
      </c>
      <c r="E1727" s="141" t="e">
        <f>#REF!</f>
        <v>#REF!</v>
      </c>
    </row>
    <row r="1728" spans="1:5" s="7" customFormat="1" ht="15.75" hidden="1" outlineLevel="7">
      <c r="A1728" s="64" t="s">
        <v>99</v>
      </c>
      <c r="B1728" s="69" t="s">
        <v>442</v>
      </c>
      <c r="C1728" s="70">
        <v>1059565.8999999999</v>
      </c>
      <c r="D1728" s="67">
        <f t="shared" si="28"/>
        <v>1059565.8999999999</v>
      </c>
      <c r="E1728" s="141" t="e">
        <f>#REF!</f>
        <v>#REF!</v>
      </c>
    </row>
    <row r="1729" spans="1:5" s="7" customFormat="1" ht="15.75" hidden="1" outlineLevel="2">
      <c r="A1729" s="38" t="s">
        <v>99</v>
      </c>
      <c r="B1729" s="66" t="s">
        <v>442</v>
      </c>
      <c r="C1729" s="62">
        <v>8297856.5</v>
      </c>
      <c r="D1729" s="67">
        <f t="shared" si="28"/>
        <v>8297856.5</v>
      </c>
      <c r="E1729" s="141" t="e">
        <f>#REF!</f>
        <v>#REF!</v>
      </c>
    </row>
    <row r="1730" spans="1:5" s="7" customFormat="1" ht="15.75" hidden="1" outlineLevel="3">
      <c r="A1730" s="64" t="s">
        <v>247</v>
      </c>
      <c r="B1730" s="66" t="s">
        <v>442</v>
      </c>
      <c r="C1730" s="62">
        <v>70410.5</v>
      </c>
      <c r="D1730" s="67">
        <f t="shared" si="28"/>
        <v>70410.5</v>
      </c>
      <c r="E1730" s="141" t="e">
        <f>#REF!</f>
        <v>#REF!</v>
      </c>
    </row>
    <row r="1731" spans="1:5" s="7" customFormat="1" ht="33.75" hidden="1" outlineLevel="5">
      <c r="A1731" s="64" t="s">
        <v>448</v>
      </c>
      <c r="B1731" s="66" t="s">
        <v>442</v>
      </c>
      <c r="C1731" s="62">
        <v>70410.5</v>
      </c>
      <c r="D1731" s="67">
        <f t="shared" si="28"/>
        <v>70410.5</v>
      </c>
      <c r="E1731" s="141" t="e">
        <f>#REF!</f>
        <v>#REF!</v>
      </c>
    </row>
    <row r="1732" spans="1:5" s="7" customFormat="1" ht="15.75" hidden="1" outlineLevel="6">
      <c r="A1732" s="64" t="s">
        <v>34</v>
      </c>
      <c r="B1732" s="66" t="s">
        <v>442</v>
      </c>
      <c r="C1732" s="62">
        <v>70410.5</v>
      </c>
      <c r="D1732" s="67">
        <f t="shared" si="28"/>
        <v>70410.5</v>
      </c>
      <c r="E1732" s="141" t="e">
        <f>#REF!</f>
        <v>#REF!</v>
      </c>
    </row>
    <row r="1733" spans="1:5" s="7" customFormat="1" ht="15.75" hidden="1" outlineLevel="7">
      <c r="A1733" s="64" t="s">
        <v>428</v>
      </c>
      <c r="B1733" s="69" t="s">
        <v>442</v>
      </c>
      <c r="C1733" s="70">
        <v>70410.5</v>
      </c>
      <c r="D1733" s="67">
        <f t="shared" si="28"/>
        <v>70410.5</v>
      </c>
      <c r="E1733" s="141" t="e">
        <f>#REF!</f>
        <v>#REF!</v>
      </c>
    </row>
    <row r="1734" spans="1:5" s="7" customFormat="1" ht="15.75" hidden="1" outlineLevel="3">
      <c r="A1734" s="38" t="s">
        <v>449</v>
      </c>
      <c r="B1734" s="66" t="s">
        <v>442</v>
      </c>
      <c r="C1734" s="62">
        <v>34239</v>
      </c>
      <c r="D1734" s="67">
        <f t="shared" si="28"/>
        <v>34239</v>
      </c>
      <c r="E1734" s="141" t="e">
        <f>#REF!</f>
        <v>#REF!</v>
      </c>
    </row>
    <row r="1735" spans="1:5" s="7" customFormat="1" ht="15.75" hidden="1" outlineLevel="4">
      <c r="A1735" s="64" t="s">
        <v>450</v>
      </c>
      <c r="B1735" s="66" t="s">
        <v>442</v>
      </c>
      <c r="C1735" s="62">
        <v>34239</v>
      </c>
      <c r="D1735" s="67">
        <f t="shared" si="28"/>
        <v>34239</v>
      </c>
      <c r="E1735" s="141" t="e">
        <f>#REF!</f>
        <v>#REF!</v>
      </c>
    </row>
    <row r="1736" spans="1:5" s="7" customFormat="1" ht="33.75" hidden="1" outlineLevel="5">
      <c r="A1736" s="64" t="s">
        <v>451</v>
      </c>
      <c r="B1736" s="66" t="s">
        <v>442</v>
      </c>
      <c r="C1736" s="62">
        <v>34239</v>
      </c>
      <c r="D1736" s="67">
        <f t="shared" si="28"/>
        <v>34239</v>
      </c>
      <c r="E1736" s="141" t="e">
        <f>#REF!</f>
        <v>#REF!</v>
      </c>
    </row>
    <row r="1737" spans="1:5" s="7" customFormat="1" ht="15.75" hidden="1" outlineLevel="6">
      <c r="A1737" s="64" t="s">
        <v>34</v>
      </c>
      <c r="B1737" s="66" t="s">
        <v>442</v>
      </c>
      <c r="C1737" s="62">
        <v>34239</v>
      </c>
      <c r="D1737" s="67">
        <f t="shared" si="28"/>
        <v>34239</v>
      </c>
      <c r="E1737" s="141" t="e">
        <f>#REF!</f>
        <v>#REF!</v>
      </c>
    </row>
    <row r="1738" spans="1:5" s="7" customFormat="1" ht="15.75" hidden="1" outlineLevel="7">
      <c r="A1738" s="64" t="s">
        <v>287</v>
      </c>
      <c r="B1738" s="69" t="s">
        <v>442</v>
      </c>
      <c r="C1738" s="70">
        <v>33743.9</v>
      </c>
      <c r="D1738" s="67">
        <f t="shared" si="28"/>
        <v>33743.9</v>
      </c>
      <c r="E1738" s="141" t="e">
        <f>#REF!</f>
        <v>#REF!</v>
      </c>
    </row>
    <row r="1739" spans="1:5" s="7" customFormat="1" ht="22.5" hidden="1" outlineLevel="7">
      <c r="A1739" s="38" t="s">
        <v>288</v>
      </c>
      <c r="B1739" s="69" t="s">
        <v>442</v>
      </c>
      <c r="C1739" s="70">
        <v>495.1</v>
      </c>
      <c r="D1739" s="67">
        <f t="shared" si="28"/>
        <v>495.1</v>
      </c>
      <c r="E1739" s="141" t="e">
        <f>#REF!</f>
        <v>#REF!</v>
      </c>
    </row>
    <row r="1740" spans="1:5" s="7" customFormat="1" ht="15.75" hidden="1" outlineLevel="3">
      <c r="A1740" s="38" t="s">
        <v>332</v>
      </c>
      <c r="B1740" s="66" t="s">
        <v>442</v>
      </c>
      <c r="C1740" s="62">
        <v>67818.7</v>
      </c>
      <c r="D1740" s="67">
        <f t="shared" si="28"/>
        <v>67818.7</v>
      </c>
      <c r="E1740" s="141" t="e">
        <f>#REF!</f>
        <v>#REF!</v>
      </c>
    </row>
    <row r="1741" spans="1:5" s="7" customFormat="1" ht="22.5" hidden="1" outlineLevel="4">
      <c r="A1741" s="64" t="s">
        <v>452</v>
      </c>
      <c r="B1741" s="66" t="s">
        <v>442</v>
      </c>
      <c r="C1741" s="62">
        <v>67818.7</v>
      </c>
      <c r="D1741" s="67">
        <f t="shared" si="28"/>
        <v>67818.7</v>
      </c>
      <c r="E1741" s="141" t="e">
        <f>#REF!</f>
        <v>#REF!</v>
      </c>
    </row>
    <row r="1742" spans="1:5" s="7" customFormat="1" ht="22.5" hidden="1" outlineLevel="5">
      <c r="A1742" s="64" t="s">
        <v>453</v>
      </c>
      <c r="B1742" s="66" t="s">
        <v>442</v>
      </c>
      <c r="C1742" s="62">
        <v>67818.7</v>
      </c>
      <c r="D1742" s="67">
        <f t="shared" si="28"/>
        <v>67818.7</v>
      </c>
      <c r="E1742" s="141" t="e">
        <f>#REF!</f>
        <v>#REF!</v>
      </c>
    </row>
    <row r="1743" spans="1:5" s="7" customFormat="1" ht="15.75" hidden="1" outlineLevel="6">
      <c r="A1743" s="64" t="s">
        <v>34</v>
      </c>
      <c r="B1743" s="66" t="s">
        <v>442</v>
      </c>
      <c r="C1743" s="62">
        <v>67818.7</v>
      </c>
      <c r="D1743" s="67">
        <f t="shared" si="28"/>
        <v>67818.7</v>
      </c>
      <c r="E1743" s="141" t="e">
        <f>#REF!</f>
        <v>#REF!</v>
      </c>
    </row>
    <row r="1744" spans="1:5" s="7" customFormat="1" ht="15.75" hidden="1" outlineLevel="7">
      <c r="A1744" s="64" t="s">
        <v>428</v>
      </c>
      <c r="B1744" s="69" t="s">
        <v>442</v>
      </c>
      <c r="C1744" s="70">
        <v>67818.7</v>
      </c>
      <c r="D1744" s="67">
        <f t="shared" si="28"/>
        <v>67818.7</v>
      </c>
      <c r="E1744" s="141" t="e">
        <f>#REF!</f>
        <v>#REF!</v>
      </c>
    </row>
    <row r="1745" spans="1:5" s="7" customFormat="1" ht="15.75" hidden="1" outlineLevel="3">
      <c r="A1745" s="38" t="s">
        <v>433</v>
      </c>
      <c r="B1745" s="66" t="s">
        <v>442</v>
      </c>
      <c r="C1745" s="62">
        <v>4662.3999999999996</v>
      </c>
      <c r="D1745" s="67">
        <f t="shared" si="28"/>
        <v>4662.3999999999996</v>
      </c>
      <c r="E1745" s="141" t="e">
        <f>#REF!</f>
        <v>#REF!</v>
      </c>
    </row>
    <row r="1746" spans="1:5" s="7" customFormat="1" ht="45" hidden="1" outlineLevel="5">
      <c r="A1746" s="64" t="s">
        <v>454</v>
      </c>
      <c r="B1746" s="66" t="s">
        <v>442</v>
      </c>
      <c r="C1746" s="62">
        <v>4662.3999999999996</v>
      </c>
      <c r="D1746" s="67">
        <f t="shared" si="28"/>
        <v>4662.3999999999996</v>
      </c>
      <c r="E1746" s="141" t="e">
        <f>#REF!</f>
        <v>#REF!</v>
      </c>
    </row>
    <row r="1747" spans="1:5" s="7" customFormat="1" ht="15.75" hidden="1" outlineLevel="6">
      <c r="A1747" s="64" t="s">
        <v>34</v>
      </c>
      <c r="B1747" s="66" t="s">
        <v>442</v>
      </c>
      <c r="C1747" s="62">
        <v>4662.3999999999996</v>
      </c>
      <c r="D1747" s="67">
        <f t="shared" si="28"/>
        <v>4662.3999999999996</v>
      </c>
      <c r="E1747" s="141" t="e">
        <f>#REF!</f>
        <v>#REF!</v>
      </c>
    </row>
    <row r="1748" spans="1:5" s="7" customFormat="1" ht="15.75" hidden="1" outlineLevel="7">
      <c r="A1748" s="64" t="s">
        <v>428</v>
      </c>
      <c r="B1748" s="69" t="s">
        <v>442</v>
      </c>
      <c r="C1748" s="70">
        <v>4662.3999999999996</v>
      </c>
      <c r="D1748" s="67">
        <f t="shared" si="28"/>
        <v>4662.3999999999996</v>
      </c>
      <c r="E1748" s="141" t="e">
        <f>#REF!</f>
        <v>#REF!</v>
      </c>
    </row>
    <row r="1749" spans="1:5" s="7" customFormat="1" ht="15.75" hidden="1" outlineLevel="3">
      <c r="A1749" s="38" t="s">
        <v>449</v>
      </c>
      <c r="B1749" s="66" t="s">
        <v>442</v>
      </c>
      <c r="C1749" s="62">
        <v>62709.5</v>
      </c>
      <c r="D1749" s="67">
        <f t="shared" si="28"/>
        <v>62709.5</v>
      </c>
      <c r="E1749" s="141" t="e">
        <f>#REF!</f>
        <v>#REF!</v>
      </c>
    </row>
    <row r="1750" spans="1:5" s="7" customFormat="1" ht="15.75" hidden="1" outlineLevel="4">
      <c r="A1750" s="64" t="s">
        <v>444</v>
      </c>
      <c r="B1750" s="66" t="s">
        <v>442</v>
      </c>
      <c r="C1750" s="62">
        <v>22709.5</v>
      </c>
      <c r="D1750" s="67">
        <f t="shared" si="28"/>
        <v>22709.5</v>
      </c>
      <c r="E1750" s="141" t="e">
        <f>#REF!</f>
        <v>#REF!</v>
      </c>
    </row>
    <row r="1751" spans="1:5" s="7" customFormat="1" ht="15.75" hidden="1" outlineLevel="5">
      <c r="A1751" s="64" t="s">
        <v>455</v>
      </c>
      <c r="B1751" s="66" t="s">
        <v>442</v>
      </c>
      <c r="C1751" s="62">
        <v>22709.5</v>
      </c>
      <c r="D1751" s="67">
        <f t="shared" si="28"/>
        <v>22709.5</v>
      </c>
      <c r="E1751" s="141" t="e">
        <f>#REF!</f>
        <v>#REF!</v>
      </c>
    </row>
    <row r="1752" spans="1:5" s="7" customFormat="1" ht="15.75" hidden="1" outlineLevel="6">
      <c r="A1752" s="64" t="s">
        <v>34</v>
      </c>
      <c r="B1752" s="66" t="s">
        <v>442</v>
      </c>
      <c r="C1752" s="62">
        <v>22709.5</v>
      </c>
      <c r="D1752" s="67">
        <f t="shared" si="28"/>
        <v>22709.5</v>
      </c>
      <c r="E1752" s="141" t="e">
        <f>#REF!</f>
        <v>#REF!</v>
      </c>
    </row>
    <row r="1753" spans="1:5" s="7" customFormat="1" ht="15.75" hidden="1" outlineLevel="7">
      <c r="A1753" s="64" t="s">
        <v>287</v>
      </c>
      <c r="B1753" s="69" t="s">
        <v>442</v>
      </c>
      <c r="C1753" s="70">
        <v>22709.5</v>
      </c>
      <c r="D1753" s="67">
        <f t="shared" si="28"/>
        <v>22709.5</v>
      </c>
      <c r="E1753" s="141" t="e">
        <f>#REF!</f>
        <v>#REF!</v>
      </c>
    </row>
    <row r="1754" spans="1:5" s="7" customFormat="1" ht="15.75" hidden="1" outlineLevel="4">
      <c r="A1754" s="38" t="s">
        <v>456</v>
      </c>
      <c r="B1754" s="66" t="s">
        <v>442</v>
      </c>
      <c r="C1754" s="62">
        <v>25000</v>
      </c>
      <c r="D1754" s="67">
        <f t="shared" si="28"/>
        <v>25000</v>
      </c>
      <c r="E1754" s="141" t="e">
        <f>#REF!</f>
        <v>#REF!</v>
      </c>
    </row>
    <row r="1755" spans="1:5" s="7" customFormat="1" ht="22.5" hidden="1" outlineLevel="5">
      <c r="A1755" s="64" t="s">
        <v>457</v>
      </c>
      <c r="B1755" s="66" t="s">
        <v>442</v>
      </c>
      <c r="C1755" s="62">
        <v>25000</v>
      </c>
      <c r="D1755" s="67">
        <f t="shared" si="28"/>
        <v>25000</v>
      </c>
      <c r="E1755" s="141" t="e">
        <f>#REF!</f>
        <v>#REF!</v>
      </c>
    </row>
    <row r="1756" spans="1:5" s="7" customFormat="1" ht="15.75" hidden="1" outlineLevel="6">
      <c r="A1756" s="64" t="s">
        <v>34</v>
      </c>
      <c r="B1756" s="66" t="s">
        <v>442</v>
      </c>
      <c r="C1756" s="62">
        <v>25000</v>
      </c>
      <c r="D1756" s="67">
        <f t="shared" si="28"/>
        <v>25000</v>
      </c>
      <c r="E1756" s="141" t="e">
        <f>#REF!</f>
        <v>#REF!</v>
      </c>
    </row>
    <row r="1757" spans="1:5" s="7" customFormat="1" ht="15.75" hidden="1" outlineLevel="7">
      <c r="A1757" s="64" t="s">
        <v>287</v>
      </c>
      <c r="B1757" s="69" t="s">
        <v>442</v>
      </c>
      <c r="C1757" s="70">
        <v>25000</v>
      </c>
      <c r="D1757" s="67">
        <f t="shared" si="28"/>
        <v>25000</v>
      </c>
      <c r="E1757" s="141" t="e">
        <f>#REF!</f>
        <v>#REF!</v>
      </c>
    </row>
    <row r="1758" spans="1:5" s="7" customFormat="1" ht="15.75" hidden="1" outlineLevel="4">
      <c r="A1758" s="38" t="s">
        <v>456</v>
      </c>
      <c r="B1758" s="66" t="s">
        <v>442</v>
      </c>
      <c r="C1758" s="62">
        <v>15000</v>
      </c>
      <c r="D1758" s="67">
        <f t="shared" si="28"/>
        <v>15000</v>
      </c>
      <c r="E1758" s="141" t="e">
        <f>#REF!</f>
        <v>#REF!</v>
      </c>
    </row>
    <row r="1759" spans="1:5" s="7" customFormat="1" ht="22.5" hidden="1" outlineLevel="5">
      <c r="A1759" s="64" t="s">
        <v>458</v>
      </c>
      <c r="B1759" s="66" t="s">
        <v>442</v>
      </c>
      <c r="C1759" s="62">
        <v>15000</v>
      </c>
      <c r="D1759" s="67">
        <f t="shared" si="28"/>
        <v>15000</v>
      </c>
      <c r="E1759" s="141" t="e">
        <f>#REF!</f>
        <v>#REF!</v>
      </c>
    </row>
    <row r="1760" spans="1:5" s="7" customFormat="1" ht="15.75" hidden="1" outlineLevel="6">
      <c r="A1760" s="64" t="s">
        <v>34</v>
      </c>
      <c r="B1760" s="66" t="s">
        <v>442</v>
      </c>
      <c r="C1760" s="62">
        <v>15000</v>
      </c>
      <c r="D1760" s="67">
        <f t="shared" si="28"/>
        <v>15000</v>
      </c>
      <c r="E1760" s="141" t="e">
        <f>#REF!</f>
        <v>#REF!</v>
      </c>
    </row>
    <row r="1761" spans="1:5" s="7" customFormat="1" ht="15.75" hidden="1" outlineLevel="7">
      <c r="A1761" s="64" t="s">
        <v>287</v>
      </c>
      <c r="B1761" s="69" t="s">
        <v>442</v>
      </c>
      <c r="C1761" s="70">
        <v>15000</v>
      </c>
      <c r="D1761" s="67">
        <f t="shared" si="28"/>
        <v>15000</v>
      </c>
      <c r="E1761" s="141" t="e">
        <f>#REF!</f>
        <v>#REF!</v>
      </c>
    </row>
    <row r="1762" spans="1:5" s="7" customFormat="1" ht="15.75" hidden="1" outlineLevel="3">
      <c r="A1762" s="38" t="s">
        <v>456</v>
      </c>
      <c r="B1762" s="66" t="s">
        <v>442</v>
      </c>
      <c r="C1762" s="62">
        <v>256893.6</v>
      </c>
      <c r="D1762" s="67">
        <f t="shared" si="28"/>
        <v>256893.6</v>
      </c>
      <c r="E1762" s="141" t="e">
        <f>#REF!</f>
        <v>#REF!</v>
      </c>
    </row>
    <row r="1763" spans="1:5" s="7" customFormat="1" ht="78.75" hidden="1" outlineLevel="4">
      <c r="A1763" s="85" t="s">
        <v>459</v>
      </c>
      <c r="B1763" s="66" t="s">
        <v>442</v>
      </c>
      <c r="C1763" s="62">
        <v>216590.4</v>
      </c>
      <c r="D1763" s="67">
        <f t="shared" si="28"/>
        <v>216590.4</v>
      </c>
      <c r="E1763" s="141" t="e">
        <f>#REF!</f>
        <v>#REF!</v>
      </c>
    </row>
    <row r="1764" spans="1:5" s="7" customFormat="1" ht="45" hidden="1" outlineLevel="5">
      <c r="A1764" s="85" t="s">
        <v>460</v>
      </c>
      <c r="B1764" s="66" t="s">
        <v>442</v>
      </c>
      <c r="C1764" s="62">
        <v>216590.4</v>
      </c>
      <c r="D1764" s="67">
        <f t="shared" si="28"/>
        <v>216590.4</v>
      </c>
      <c r="E1764" s="141" t="e">
        <f>#REF!</f>
        <v>#REF!</v>
      </c>
    </row>
    <row r="1765" spans="1:5" s="7" customFormat="1" ht="15.75" hidden="1" outlineLevel="6">
      <c r="A1765" s="64" t="s">
        <v>34</v>
      </c>
      <c r="B1765" s="66" t="s">
        <v>442</v>
      </c>
      <c r="C1765" s="62">
        <v>216590.4</v>
      </c>
      <c r="D1765" s="67">
        <f t="shared" si="28"/>
        <v>216590.4</v>
      </c>
      <c r="E1765" s="141" t="e">
        <f>#REF!</f>
        <v>#REF!</v>
      </c>
    </row>
    <row r="1766" spans="1:5" s="7" customFormat="1" ht="15.75" hidden="1" outlineLevel="7">
      <c r="A1766" s="64" t="s">
        <v>287</v>
      </c>
      <c r="B1766" s="69" t="s">
        <v>442</v>
      </c>
      <c r="C1766" s="70">
        <v>216590.4</v>
      </c>
      <c r="D1766" s="67">
        <f t="shared" si="28"/>
        <v>216590.4</v>
      </c>
      <c r="E1766" s="141" t="e">
        <f>#REF!</f>
        <v>#REF!</v>
      </c>
    </row>
    <row r="1767" spans="1:5" s="7" customFormat="1" ht="15.75" hidden="1" outlineLevel="4">
      <c r="A1767" s="38" t="s">
        <v>456</v>
      </c>
      <c r="B1767" s="66" t="s">
        <v>442</v>
      </c>
      <c r="C1767" s="62">
        <v>40303.199999999997</v>
      </c>
      <c r="D1767" s="67">
        <f t="shared" si="28"/>
        <v>40303.199999999997</v>
      </c>
      <c r="E1767" s="141" t="e">
        <f>#REF!</f>
        <v>#REF!</v>
      </c>
    </row>
    <row r="1768" spans="1:5" s="7" customFormat="1" ht="33.75" hidden="1" outlineLevel="5">
      <c r="A1768" s="64" t="s">
        <v>461</v>
      </c>
      <c r="B1768" s="66" t="s">
        <v>442</v>
      </c>
      <c r="C1768" s="62">
        <v>40303.199999999997</v>
      </c>
      <c r="D1768" s="67">
        <f t="shared" si="28"/>
        <v>40303.199999999997</v>
      </c>
      <c r="E1768" s="141" t="e">
        <f>#REF!</f>
        <v>#REF!</v>
      </c>
    </row>
    <row r="1769" spans="1:5" s="7" customFormat="1" ht="15.75" hidden="1" outlineLevel="6">
      <c r="A1769" s="64" t="s">
        <v>34</v>
      </c>
      <c r="B1769" s="66" t="s">
        <v>442</v>
      </c>
      <c r="C1769" s="62">
        <v>40303.199999999997</v>
      </c>
      <c r="D1769" s="67">
        <f t="shared" si="28"/>
        <v>40303.199999999997</v>
      </c>
      <c r="E1769" s="141" t="e">
        <f>#REF!</f>
        <v>#REF!</v>
      </c>
    </row>
    <row r="1770" spans="1:5" s="7" customFormat="1" ht="15.75" hidden="1" outlineLevel="7">
      <c r="A1770" s="64" t="s">
        <v>287</v>
      </c>
      <c r="B1770" s="69" t="s">
        <v>442</v>
      </c>
      <c r="C1770" s="70">
        <v>40303.199999999997</v>
      </c>
      <c r="D1770" s="67">
        <f t="shared" si="28"/>
        <v>40303.199999999997</v>
      </c>
      <c r="E1770" s="141" t="e">
        <f>#REF!</f>
        <v>#REF!</v>
      </c>
    </row>
    <row r="1771" spans="1:5" s="7" customFormat="1" ht="15.75" hidden="1" outlineLevel="3">
      <c r="A1771" s="38" t="s">
        <v>456</v>
      </c>
      <c r="B1771" s="66" t="s">
        <v>442</v>
      </c>
      <c r="C1771" s="62">
        <v>411422.2</v>
      </c>
      <c r="D1771" s="67">
        <f t="shared" si="28"/>
        <v>411422.2</v>
      </c>
      <c r="E1771" s="141" t="e">
        <f>#REF!</f>
        <v>#REF!</v>
      </c>
    </row>
    <row r="1772" spans="1:5" s="7" customFormat="1" ht="45" hidden="1" outlineLevel="5">
      <c r="A1772" s="85" t="s">
        <v>462</v>
      </c>
      <c r="B1772" s="66" t="s">
        <v>442</v>
      </c>
      <c r="C1772" s="62">
        <v>411422.2</v>
      </c>
      <c r="D1772" s="67">
        <f t="shared" si="28"/>
        <v>411422.2</v>
      </c>
      <c r="E1772" s="141" t="e">
        <f>#REF!</f>
        <v>#REF!</v>
      </c>
    </row>
    <row r="1773" spans="1:5" s="7" customFormat="1" ht="15.75" hidden="1" outlineLevel="6">
      <c r="A1773" s="64" t="s">
        <v>34</v>
      </c>
      <c r="B1773" s="66" t="s">
        <v>442</v>
      </c>
      <c r="C1773" s="62">
        <v>411422.2</v>
      </c>
      <c r="D1773" s="67">
        <f t="shared" si="28"/>
        <v>411422.2</v>
      </c>
      <c r="E1773" s="141" t="e">
        <f>#REF!</f>
        <v>#REF!</v>
      </c>
    </row>
    <row r="1774" spans="1:5" s="7" customFormat="1" ht="15.75" hidden="1" outlineLevel="7">
      <c r="A1774" s="64" t="s">
        <v>287</v>
      </c>
      <c r="B1774" s="69" t="s">
        <v>442</v>
      </c>
      <c r="C1774" s="70">
        <v>411422.2</v>
      </c>
      <c r="D1774" s="67">
        <f t="shared" si="28"/>
        <v>411422.2</v>
      </c>
      <c r="E1774" s="141" t="e">
        <f>#REF!</f>
        <v>#REF!</v>
      </c>
    </row>
    <row r="1775" spans="1:5" s="7" customFormat="1" ht="22.5" hidden="1" outlineLevel="3">
      <c r="A1775" s="38" t="s">
        <v>288</v>
      </c>
      <c r="B1775" s="66" t="s">
        <v>442</v>
      </c>
      <c r="C1775" s="62">
        <v>152.30000000000001</v>
      </c>
      <c r="D1775" s="67">
        <f t="shared" si="28"/>
        <v>152.30000000000001</v>
      </c>
      <c r="E1775" s="141" t="e">
        <f>#REF!</f>
        <v>#REF!</v>
      </c>
    </row>
    <row r="1776" spans="1:5" s="7" customFormat="1" ht="22.5" hidden="1" outlineLevel="4">
      <c r="A1776" s="64" t="s">
        <v>463</v>
      </c>
      <c r="B1776" s="66" t="s">
        <v>442</v>
      </c>
      <c r="C1776" s="62">
        <v>152.30000000000001</v>
      </c>
      <c r="D1776" s="67">
        <f t="shared" si="28"/>
        <v>152.30000000000001</v>
      </c>
      <c r="E1776" s="141" t="e">
        <f>#REF!</f>
        <v>#REF!</v>
      </c>
    </row>
    <row r="1777" spans="1:5" s="7" customFormat="1" ht="22.5" hidden="1" outlineLevel="5">
      <c r="A1777" s="64" t="s">
        <v>464</v>
      </c>
      <c r="B1777" s="66" t="s">
        <v>442</v>
      </c>
      <c r="C1777" s="62">
        <v>152.30000000000001</v>
      </c>
      <c r="D1777" s="67">
        <f t="shared" si="28"/>
        <v>152.30000000000001</v>
      </c>
      <c r="E1777" s="141" t="e">
        <f>#REF!</f>
        <v>#REF!</v>
      </c>
    </row>
    <row r="1778" spans="1:5" s="7" customFormat="1" ht="15.75" hidden="1" outlineLevel="6">
      <c r="A1778" s="64" t="s">
        <v>34</v>
      </c>
      <c r="B1778" s="66" t="s">
        <v>442</v>
      </c>
      <c r="C1778" s="62">
        <v>152.30000000000001</v>
      </c>
      <c r="D1778" s="67">
        <f t="shared" si="28"/>
        <v>152.30000000000001</v>
      </c>
      <c r="E1778" s="141" t="e">
        <f>#REF!</f>
        <v>#REF!</v>
      </c>
    </row>
    <row r="1779" spans="1:5" s="7" customFormat="1" ht="15.75" hidden="1" outlineLevel="7">
      <c r="A1779" s="64" t="s">
        <v>428</v>
      </c>
      <c r="B1779" s="69" t="s">
        <v>442</v>
      </c>
      <c r="C1779" s="70">
        <v>152.30000000000001</v>
      </c>
      <c r="D1779" s="67">
        <f t="shared" si="28"/>
        <v>152.30000000000001</v>
      </c>
      <c r="E1779" s="141" t="e">
        <f>#REF!</f>
        <v>#REF!</v>
      </c>
    </row>
    <row r="1780" spans="1:5" s="7" customFormat="1" ht="15.75" hidden="1" outlineLevel="3">
      <c r="A1780" s="38" t="s">
        <v>449</v>
      </c>
      <c r="B1780" s="66" t="s">
        <v>442</v>
      </c>
      <c r="C1780" s="62">
        <v>1414.7</v>
      </c>
      <c r="D1780" s="67">
        <f t="shared" si="28"/>
        <v>1414.7</v>
      </c>
      <c r="E1780" s="141" t="e">
        <f>#REF!</f>
        <v>#REF!</v>
      </c>
    </row>
    <row r="1781" spans="1:5" s="7" customFormat="1" ht="22.5" hidden="1" outlineLevel="5">
      <c r="A1781" s="64" t="s">
        <v>465</v>
      </c>
      <c r="B1781" s="66" t="s">
        <v>442</v>
      </c>
      <c r="C1781" s="62">
        <v>1414.7</v>
      </c>
      <c r="D1781" s="67">
        <f t="shared" si="28"/>
        <v>1414.7</v>
      </c>
      <c r="E1781" s="141" t="e">
        <f>#REF!</f>
        <v>#REF!</v>
      </c>
    </row>
    <row r="1782" spans="1:5" s="7" customFormat="1" ht="15.75" hidden="1" outlineLevel="6">
      <c r="A1782" s="64" t="s">
        <v>34</v>
      </c>
      <c r="B1782" s="66" t="s">
        <v>442</v>
      </c>
      <c r="C1782" s="62">
        <v>1414.7</v>
      </c>
      <c r="D1782" s="67">
        <f t="shared" si="28"/>
        <v>1414.7</v>
      </c>
      <c r="E1782" s="141" t="e">
        <f>#REF!</f>
        <v>#REF!</v>
      </c>
    </row>
    <row r="1783" spans="1:5" s="7" customFormat="1" ht="15.75" hidden="1" outlineLevel="7">
      <c r="A1783" s="64" t="s">
        <v>428</v>
      </c>
      <c r="B1783" s="69" t="s">
        <v>442</v>
      </c>
      <c r="C1783" s="70">
        <v>1414.7</v>
      </c>
      <c r="D1783" s="67">
        <f t="shared" si="28"/>
        <v>1414.7</v>
      </c>
      <c r="E1783" s="141" t="e">
        <f>#REF!</f>
        <v>#REF!</v>
      </c>
    </row>
    <row r="1784" spans="1:5" s="7" customFormat="1" ht="15.75" hidden="1" outlineLevel="3">
      <c r="A1784" s="38" t="s">
        <v>449</v>
      </c>
      <c r="B1784" s="66" t="s">
        <v>442</v>
      </c>
      <c r="C1784" s="62">
        <v>1815860.9</v>
      </c>
      <c r="D1784" s="67">
        <f t="shared" si="28"/>
        <v>1815860.9</v>
      </c>
      <c r="E1784" s="141" t="e">
        <f>#REF!</f>
        <v>#REF!</v>
      </c>
    </row>
    <row r="1785" spans="1:5" s="7" customFormat="1" ht="15.75" hidden="1" outlineLevel="5">
      <c r="A1785" s="64" t="s">
        <v>466</v>
      </c>
      <c r="B1785" s="66" t="s">
        <v>442</v>
      </c>
      <c r="C1785" s="62">
        <v>1905</v>
      </c>
      <c r="D1785" s="67">
        <f t="shared" si="28"/>
        <v>1905</v>
      </c>
      <c r="E1785" s="141" t="e">
        <f>#REF!</f>
        <v>#REF!</v>
      </c>
    </row>
    <row r="1786" spans="1:5" s="7" customFormat="1" ht="33.75" hidden="1" outlineLevel="6">
      <c r="A1786" s="64" t="s">
        <v>15</v>
      </c>
      <c r="B1786" s="66" t="s">
        <v>442</v>
      </c>
      <c r="C1786" s="62">
        <v>1905</v>
      </c>
      <c r="D1786" s="67">
        <f t="shared" si="28"/>
        <v>1905</v>
      </c>
      <c r="E1786" s="141" t="e">
        <f>#REF!</f>
        <v>#REF!</v>
      </c>
    </row>
    <row r="1787" spans="1:5" s="7" customFormat="1" ht="15.75" hidden="1" outlineLevel="7">
      <c r="A1787" s="64" t="s">
        <v>17</v>
      </c>
      <c r="B1787" s="69" t="s">
        <v>442</v>
      </c>
      <c r="C1787" s="70">
        <v>1905</v>
      </c>
      <c r="D1787" s="67">
        <f t="shared" si="28"/>
        <v>1905</v>
      </c>
      <c r="E1787" s="141" t="e">
        <f>#REF!</f>
        <v>#REF!</v>
      </c>
    </row>
    <row r="1788" spans="1:5" s="7" customFormat="1" ht="15.75" hidden="1" outlineLevel="5">
      <c r="A1788" s="38" t="s">
        <v>19</v>
      </c>
      <c r="B1788" s="66" t="s">
        <v>442</v>
      </c>
      <c r="C1788" s="62">
        <v>1813955.9</v>
      </c>
      <c r="D1788" s="67">
        <f t="shared" si="28"/>
        <v>1813955.9</v>
      </c>
      <c r="E1788" s="141" t="e">
        <f>#REF!</f>
        <v>#REF!</v>
      </c>
    </row>
    <row r="1789" spans="1:5" s="7" customFormat="1" ht="15.75" hidden="1" outlineLevel="6">
      <c r="A1789" s="64" t="s">
        <v>34</v>
      </c>
      <c r="B1789" s="66" t="s">
        <v>442</v>
      </c>
      <c r="C1789" s="62">
        <v>1812392.2</v>
      </c>
      <c r="D1789" s="67">
        <f t="shared" si="28"/>
        <v>1812392.2</v>
      </c>
      <c r="E1789" s="141" t="e">
        <f>#REF!</f>
        <v>#REF!</v>
      </c>
    </row>
    <row r="1790" spans="1:5" s="7" customFormat="1" ht="15.75" hidden="1" outlineLevel="7">
      <c r="A1790" s="64" t="s">
        <v>428</v>
      </c>
      <c r="B1790" s="69" t="s">
        <v>442</v>
      </c>
      <c r="C1790" s="70">
        <v>1812392.2</v>
      </c>
      <c r="D1790" s="67">
        <f t="shared" si="28"/>
        <v>1812392.2</v>
      </c>
      <c r="E1790" s="141" t="e">
        <f>#REF!</f>
        <v>#REF!</v>
      </c>
    </row>
    <row r="1791" spans="1:5" s="7" customFormat="1" ht="15.75" hidden="1" outlineLevel="6">
      <c r="A1791" s="38" t="s">
        <v>433</v>
      </c>
      <c r="B1791" s="66" t="s">
        <v>442</v>
      </c>
      <c r="C1791" s="62">
        <v>1563.7</v>
      </c>
      <c r="D1791" s="67">
        <f t="shared" si="28"/>
        <v>1563.7</v>
      </c>
      <c r="E1791" s="141" t="e">
        <f>#REF!</f>
        <v>#REF!</v>
      </c>
    </row>
    <row r="1792" spans="1:5" s="7" customFormat="1" ht="15.75" hidden="1" outlineLevel="7">
      <c r="A1792" s="64" t="s">
        <v>287</v>
      </c>
      <c r="B1792" s="69" t="s">
        <v>442</v>
      </c>
      <c r="C1792" s="70">
        <v>1563.7</v>
      </c>
      <c r="D1792" s="67">
        <f t="shared" si="28"/>
        <v>1563.7</v>
      </c>
      <c r="E1792" s="141" t="e">
        <f>#REF!</f>
        <v>#REF!</v>
      </c>
    </row>
    <row r="1793" spans="1:5" s="7" customFormat="1" ht="15.75" hidden="1" outlineLevel="3">
      <c r="A1793" s="38" t="s">
        <v>332</v>
      </c>
      <c r="B1793" s="66" t="s">
        <v>442</v>
      </c>
      <c r="C1793" s="62">
        <v>157439.1</v>
      </c>
      <c r="D1793" s="67">
        <f t="shared" si="28"/>
        <v>157439.1</v>
      </c>
      <c r="E1793" s="141" t="e">
        <f>#REF!</f>
        <v>#REF!</v>
      </c>
    </row>
    <row r="1794" spans="1:5" s="7" customFormat="1" ht="15.75" hidden="1" outlineLevel="4">
      <c r="A1794" s="64" t="s">
        <v>467</v>
      </c>
      <c r="B1794" s="66" t="s">
        <v>442</v>
      </c>
      <c r="C1794" s="62">
        <v>157439.1</v>
      </c>
      <c r="D1794" s="67">
        <f t="shared" si="28"/>
        <v>157439.1</v>
      </c>
      <c r="E1794" s="141" t="e">
        <f>#REF!</f>
        <v>#REF!</v>
      </c>
    </row>
    <row r="1795" spans="1:5" s="7" customFormat="1" ht="33.75" hidden="1" outlineLevel="5">
      <c r="A1795" s="64" t="s">
        <v>468</v>
      </c>
      <c r="B1795" s="66" t="s">
        <v>442</v>
      </c>
      <c r="C1795" s="62">
        <v>157434.1</v>
      </c>
      <c r="D1795" s="67">
        <f t="shared" si="28"/>
        <v>157434.1</v>
      </c>
      <c r="E1795" s="141" t="e">
        <f>#REF!</f>
        <v>#REF!</v>
      </c>
    </row>
    <row r="1796" spans="1:5" s="7" customFormat="1" ht="15.75" hidden="1" outlineLevel="6">
      <c r="A1796" s="64" t="s">
        <v>34</v>
      </c>
      <c r="B1796" s="66" t="s">
        <v>442</v>
      </c>
      <c r="C1796" s="62">
        <v>156434.1</v>
      </c>
      <c r="D1796" s="67">
        <f t="shared" si="28"/>
        <v>156434.1</v>
      </c>
      <c r="E1796" s="141" t="e">
        <f>#REF!</f>
        <v>#REF!</v>
      </c>
    </row>
    <row r="1797" spans="1:5" s="7" customFormat="1" ht="15.75" hidden="1" outlineLevel="7">
      <c r="A1797" s="64" t="s">
        <v>428</v>
      </c>
      <c r="B1797" s="69" t="s">
        <v>442</v>
      </c>
      <c r="C1797" s="70">
        <v>156434.1</v>
      </c>
      <c r="D1797" s="67">
        <f t="shared" si="28"/>
        <v>156434.1</v>
      </c>
      <c r="E1797" s="141" t="e">
        <f>#REF!</f>
        <v>#REF!</v>
      </c>
    </row>
    <row r="1798" spans="1:5" s="7" customFormat="1" ht="15.75" hidden="1" outlineLevel="6">
      <c r="A1798" s="38" t="s">
        <v>433</v>
      </c>
      <c r="B1798" s="66" t="s">
        <v>442</v>
      </c>
      <c r="C1798" s="62">
        <v>1000</v>
      </c>
      <c r="D1798" s="67">
        <f t="shared" ref="D1798:D1861" si="29">C1798</f>
        <v>1000</v>
      </c>
      <c r="E1798" s="141" t="e">
        <f>#REF!</f>
        <v>#REF!</v>
      </c>
    </row>
    <row r="1799" spans="1:5" s="7" customFormat="1" ht="15.75" hidden="1" outlineLevel="7">
      <c r="A1799" s="64" t="s">
        <v>287</v>
      </c>
      <c r="B1799" s="69" t="s">
        <v>442</v>
      </c>
      <c r="C1799" s="70">
        <v>1000</v>
      </c>
      <c r="D1799" s="67">
        <f t="shared" si="29"/>
        <v>1000</v>
      </c>
      <c r="E1799" s="141" t="e">
        <f>#REF!</f>
        <v>#REF!</v>
      </c>
    </row>
    <row r="1800" spans="1:5" s="7" customFormat="1" ht="15.75" hidden="1" outlineLevel="5">
      <c r="A1800" s="38" t="s">
        <v>456</v>
      </c>
      <c r="B1800" s="66" t="s">
        <v>442</v>
      </c>
      <c r="C1800" s="62">
        <v>5</v>
      </c>
      <c r="D1800" s="67">
        <f t="shared" si="29"/>
        <v>5</v>
      </c>
      <c r="E1800" s="141" t="e">
        <f>#REF!</f>
        <v>#REF!</v>
      </c>
    </row>
    <row r="1801" spans="1:5" s="7" customFormat="1" ht="15.75" hidden="1" outlineLevel="6">
      <c r="A1801" s="64" t="s">
        <v>45</v>
      </c>
      <c r="B1801" s="66" t="s">
        <v>442</v>
      </c>
      <c r="C1801" s="62">
        <v>5</v>
      </c>
      <c r="D1801" s="67">
        <f t="shared" si="29"/>
        <v>5</v>
      </c>
      <c r="E1801" s="141" t="e">
        <f>#REF!</f>
        <v>#REF!</v>
      </c>
    </row>
    <row r="1802" spans="1:5" s="7" customFormat="1" ht="22.5" hidden="1" outlineLevel="7">
      <c r="A1802" s="64" t="s">
        <v>149</v>
      </c>
      <c r="B1802" s="69" t="s">
        <v>442</v>
      </c>
      <c r="C1802" s="70">
        <v>5</v>
      </c>
      <c r="D1802" s="67">
        <f t="shared" si="29"/>
        <v>5</v>
      </c>
      <c r="E1802" s="141" t="e">
        <f>#REF!</f>
        <v>#REF!</v>
      </c>
    </row>
    <row r="1803" spans="1:5" s="7" customFormat="1" ht="22.5" hidden="1" outlineLevel="3">
      <c r="A1803" s="38" t="s">
        <v>149</v>
      </c>
      <c r="B1803" s="66" t="s">
        <v>442</v>
      </c>
      <c r="C1803" s="62">
        <v>1030213.2</v>
      </c>
      <c r="D1803" s="67">
        <f t="shared" si="29"/>
        <v>1030213.2</v>
      </c>
      <c r="E1803" s="141" t="e">
        <f>#REF!</f>
        <v>#REF!</v>
      </c>
    </row>
    <row r="1804" spans="1:5" s="7" customFormat="1" ht="22.5" hidden="1" outlineLevel="5">
      <c r="A1804" s="64" t="s">
        <v>469</v>
      </c>
      <c r="B1804" s="66" t="s">
        <v>442</v>
      </c>
      <c r="C1804" s="62">
        <v>1030213.2</v>
      </c>
      <c r="D1804" s="67">
        <f t="shared" si="29"/>
        <v>1030213.2</v>
      </c>
      <c r="E1804" s="141" t="e">
        <f>#REF!</f>
        <v>#REF!</v>
      </c>
    </row>
    <row r="1805" spans="1:5" s="7" customFormat="1" ht="15.75" hidden="1" outlineLevel="6">
      <c r="A1805" s="64" t="s">
        <v>34</v>
      </c>
      <c r="B1805" s="66" t="s">
        <v>442</v>
      </c>
      <c r="C1805" s="62">
        <v>1030213.2</v>
      </c>
      <c r="D1805" s="67">
        <f t="shared" si="29"/>
        <v>1030213.2</v>
      </c>
      <c r="E1805" s="141" t="e">
        <f>#REF!</f>
        <v>#REF!</v>
      </c>
    </row>
    <row r="1806" spans="1:5" s="7" customFormat="1" ht="15.75" hidden="1" outlineLevel="7">
      <c r="A1806" s="64" t="s">
        <v>428</v>
      </c>
      <c r="B1806" s="69" t="s">
        <v>442</v>
      </c>
      <c r="C1806" s="70">
        <v>1030213.2</v>
      </c>
      <c r="D1806" s="67">
        <f t="shared" si="29"/>
        <v>1030213.2</v>
      </c>
      <c r="E1806" s="141" t="e">
        <f>#REF!</f>
        <v>#REF!</v>
      </c>
    </row>
    <row r="1807" spans="1:5" s="7" customFormat="1" ht="15.75" hidden="1" outlineLevel="3">
      <c r="A1807" s="38" t="s">
        <v>449</v>
      </c>
      <c r="B1807" s="66" t="s">
        <v>442</v>
      </c>
      <c r="C1807" s="62">
        <v>2599444.9</v>
      </c>
      <c r="D1807" s="67">
        <f t="shared" si="29"/>
        <v>2599444.9</v>
      </c>
      <c r="E1807" s="141" t="e">
        <f>#REF!</f>
        <v>#REF!</v>
      </c>
    </row>
    <row r="1808" spans="1:5" s="7" customFormat="1" ht="22.5" hidden="1" outlineLevel="5">
      <c r="A1808" s="64" t="s">
        <v>470</v>
      </c>
      <c r="B1808" s="66" t="s">
        <v>442</v>
      </c>
      <c r="C1808" s="62">
        <v>2599444.9</v>
      </c>
      <c r="D1808" s="67">
        <f t="shared" si="29"/>
        <v>2599444.9</v>
      </c>
      <c r="E1808" s="141" t="e">
        <f>#REF!</f>
        <v>#REF!</v>
      </c>
    </row>
    <row r="1809" spans="1:5" s="7" customFormat="1" ht="15.75" hidden="1" outlineLevel="6">
      <c r="A1809" s="64" t="s">
        <v>34</v>
      </c>
      <c r="B1809" s="66" t="s">
        <v>442</v>
      </c>
      <c r="C1809" s="62">
        <v>2599444.9</v>
      </c>
      <c r="D1809" s="67">
        <f t="shared" si="29"/>
        <v>2599444.9</v>
      </c>
      <c r="E1809" s="141" t="e">
        <f>#REF!</f>
        <v>#REF!</v>
      </c>
    </row>
    <row r="1810" spans="1:5" s="7" customFormat="1" ht="15.75" hidden="1" outlineLevel="7">
      <c r="A1810" s="64" t="s">
        <v>428</v>
      </c>
      <c r="B1810" s="69" t="s">
        <v>442</v>
      </c>
      <c r="C1810" s="70">
        <v>2599444.9</v>
      </c>
      <c r="D1810" s="67">
        <f t="shared" si="29"/>
        <v>2599444.9</v>
      </c>
      <c r="E1810" s="141" t="e">
        <f>#REF!</f>
        <v>#REF!</v>
      </c>
    </row>
    <row r="1811" spans="1:5" s="7" customFormat="1" ht="15.75" hidden="1" outlineLevel="3">
      <c r="A1811" s="38" t="s">
        <v>433</v>
      </c>
      <c r="B1811" s="66" t="s">
        <v>442</v>
      </c>
      <c r="C1811" s="62">
        <v>64817</v>
      </c>
      <c r="D1811" s="67">
        <f t="shared" si="29"/>
        <v>64817</v>
      </c>
      <c r="E1811" s="141" t="e">
        <f>#REF!</f>
        <v>#REF!</v>
      </c>
    </row>
    <row r="1812" spans="1:5" s="7" customFormat="1" ht="15.75" hidden="1" outlineLevel="4">
      <c r="A1812" s="64" t="s">
        <v>471</v>
      </c>
      <c r="B1812" s="66" t="s">
        <v>442</v>
      </c>
      <c r="C1812" s="62">
        <v>64817</v>
      </c>
      <c r="D1812" s="67">
        <f t="shared" si="29"/>
        <v>64817</v>
      </c>
      <c r="E1812" s="141" t="e">
        <f>#REF!</f>
        <v>#REF!</v>
      </c>
    </row>
    <row r="1813" spans="1:5" s="7" customFormat="1" ht="22.5" hidden="1" outlineLevel="5">
      <c r="A1813" s="64" t="s">
        <v>472</v>
      </c>
      <c r="B1813" s="66" t="s">
        <v>442</v>
      </c>
      <c r="C1813" s="62">
        <v>64817</v>
      </c>
      <c r="D1813" s="67">
        <f t="shared" si="29"/>
        <v>64817</v>
      </c>
      <c r="E1813" s="141" t="e">
        <f>#REF!</f>
        <v>#REF!</v>
      </c>
    </row>
    <row r="1814" spans="1:5" s="7" customFormat="1" ht="15.75" hidden="1" outlineLevel="6">
      <c r="A1814" s="64" t="s">
        <v>34</v>
      </c>
      <c r="B1814" s="66" t="s">
        <v>442</v>
      </c>
      <c r="C1814" s="62">
        <v>64817</v>
      </c>
      <c r="D1814" s="67">
        <f t="shared" si="29"/>
        <v>64817</v>
      </c>
      <c r="E1814" s="141" t="e">
        <f>#REF!</f>
        <v>#REF!</v>
      </c>
    </row>
    <row r="1815" spans="1:5" s="7" customFormat="1" ht="15.75" hidden="1" outlineLevel="7">
      <c r="A1815" s="64" t="s">
        <v>287</v>
      </c>
      <c r="B1815" s="69" t="s">
        <v>442</v>
      </c>
      <c r="C1815" s="70">
        <v>63865</v>
      </c>
      <c r="D1815" s="67">
        <f t="shared" si="29"/>
        <v>63865</v>
      </c>
      <c r="E1815" s="141" t="e">
        <f>#REF!</f>
        <v>#REF!</v>
      </c>
    </row>
    <row r="1816" spans="1:5" s="7" customFormat="1" ht="22.5" hidden="1" outlineLevel="7">
      <c r="A1816" s="38" t="s">
        <v>288</v>
      </c>
      <c r="B1816" s="69" t="s">
        <v>442</v>
      </c>
      <c r="C1816" s="70">
        <v>952</v>
      </c>
      <c r="D1816" s="67">
        <f t="shared" si="29"/>
        <v>952</v>
      </c>
      <c r="E1816" s="141" t="e">
        <f>#REF!</f>
        <v>#REF!</v>
      </c>
    </row>
    <row r="1817" spans="1:5" s="7" customFormat="1" ht="15.75" hidden="1" outlineLevel="3">
      <c r="A1817" s="38" t="s">
        <v>332</v>
      </c>
      <c r="B1817" s="66" t="s">
        <v>442</v>
      </c>
      <c r="C1817" s="62">
        <v>25000</v>
      </c>
      <c r="D1817" s="67">
        <f t="shared" si="29"/>
        <v>25000</v>
      </c>
      <c r="E1817" s="141" t="e">
        <f>#REF!</f>
        <v>#REF!</v>
      </c>
    </row>
    <row r="1818" spans="1:5" s="7" customFormat="1" ht="33.75" hidden="1" outlineLevel="5">
      <c r="A1818" s="64" t="s">
        <v>473</v>
      </c>
      <c r="B1818" s="66" t="s">
        <v>442</v>
      </c>
      <c r="C1818" s="62">
        <v>25000</v>
      </c>
      <c r="D1818" s="67">
        <f t="shared" si="29"/>
        <v>25000</v>
      </c>
      <c r="E1818" s="141" t="e">
        <f>#REF!</f>
        <v>#REF!</v>
      </c>
    </row>
    <row r="1819" spans="1:5" s="7" customFormat="1" ht="15.75" hidden="1" outlineLevel="6">
      <c r="A1819" s="64" t="s">
        <v>34</v>
      </c>
      <c r="B1819" s="66" t="s">
        <v>442</v>
      </c>
      <c r="C1819" s="62">
        <v>25000</v>
      </c>
      <c r="D1819" s="67">
        <f t="shared" si="29"/>
        <v>25000</v>
      </c>
      <c r="E1819" s="141" t="e">
        <f>#REF!</f>
        <v>#REF!</v>
      </c>
    </row>
    <row r="1820" spans="1:5" s="7" customFormat="1" ht="15.75" hidden="1" outlineLevel="7">
      <c r="A1820" s="64" t="s">
        <v>287</v>
      </c>
      <c r="B1820" s="69" t="s">
        <v>442</v>
      </c>
      <c r="C1820" s="70">
        <v>25000</v>
      </c>
      <c r="D1820" s="67">
        <f t="shared" si="29"/>
        <v>25000</v>
      </c>
      <c r="E1820" s="141" t="e">
        <f>#REF!</f>
        <v>#REF!</v>
      </c>
    </row>
    <row r="1821" spans="1:5" s="7" customFormat="1" ht="15.75" hidden="1" outlineLevel="3">
      <c r="A1821" s="38" t="s">
        <v>332</v>
      </c>
      <c r="B1821" s="66" t="s">
        <v>442</v>
      </c>
      <c r="C1821" s="62">
        <v>29952</v>
      </c>
      <c r="D1821" s="67">
        <f t="shared" si="29"/>
        <v>29952</v>
      </c>
      <c r="E1821" s="141" t="e">
        <f>#REF!</f>
        <v>#REF!</v>
      </c>
    </row>
    <row r="1822" spans="1:5" s="7" customFormat="1" ht="45" hidden="1" outlineLevel="5">
      <c r="A1822" s="85" t="s">
        <v>474</v>
      </c>
      <c r="B1822" s="66" t="s">
        <v>442</v>
      </c>
      <c r="C1822" s="62">
        <v>29952</v>
      </c>
      <c r="D1822" s="67">
        <f t="shared" si="29"/>
        <v>29952</v>
      </c>
      <c r="E1822" s="141" t="e">
        <f>#REF!</f>
        <v>#REF!</v>
      </c>
    </row>
    <row r="1823" spans="1:5" s="7" customFormat="1" ht="15.75" hidden="1" outlineLevel="6">
      <c r="A1823" s="64" t="s">
        <v>34</v>
      </c>
      <c r="B1823" s="66" t="s">
        <v>442</v>
      </c>
      <c r="C1823" s="62">
        <v>29952</v>
      </c>
      <c r="D1823" s="67">
        <f t="shared" si="29"/>
        <v>29952</v>
      </c>
      <c r="E1823" s="141" t="e">
        <f>#REF!</f>
        <v>#REF!</v>
      </c>
    </row>
    <row r="1824" spans="1:5" s="7" customFormat="1" ht="15.75" hidden="1" outlineLevel="7">
      <c r="A1824" s="64" t="s">
        <v>287</v>
      </c>
      <c r="B1824" s="69" t="s">
        <v>442</v>
      </c>
      <c r="C1824" s="70">
        <v>29952</v>
      </c>
      <c r="D1824" s="67">
        <f t="shared" si="29"/>
        <v>29952</v>
      </c>
      <c r="E1824" s="141" t="e">
        <f>#REF!</f>
        <v>#REF!</v>
      </c>
    </row>
    <row r="1825" spans="1:5" s="7" customFormat="1" ht="15.75" hidden="1" outlineLevel="3">
      <c r="A1825" s="38" t="s">
        <v>332</v>
      </c>
      <c r="B1825" s="66" t="s">
        <v>442</v>
      </c>
      <c r="C1825" s="62">
        <v>47657</v>
      </c>
      <c r="D1825" s="67">
        <f t="shared" si="29"/>
        <v>47657</v>
      </c>
      <c r="E1825" s="141" t="e">
        <f>#REF!</f>
        <v>#REF!</v>
      </c>
    </row>
    <row r="1826" spans="1:5" s="7" customFormat="1" ht="45" hidden="1" outlineLevel="5">
      <c r="A1826" s="85" t="s">
        <v>475</v>
      </c>
      <c r="B1826" s="66" t="s">
        <v>442</v>
      </c>
      <c r="C1826" s="62">
        <v>47657</v>
      </c>
      <c r="D1826" s="67">
        <f t="shared" si="29"/>
        <v>47657</v>
      </c>
      <c r="E1826" s="141" t="e">
        <f>#REF!</f>
        <v>#REF!</v>
      </c>
    </row>
    <row r="1827" spans="1:5" s="7" customFormat="1" ht="15.75" hidden="1" outlineLevel="6">
      <c r="A1827" s="64" t="s">
        <v>34</v>
      </c>
      <c r="B1827" s="66" t="s">
        <v>442</v>
      </c>
      <c r="C1827" s="62">
        <v>47657</v>
      </c>
      <c r="D1827" s="67">
        <f t="shared" si="29"/>
        <v>47657</v>
      </c>
      <c r="E1827" s="141" t="e">
        <f>#REF!</f>
        <v>#REF!</v>
      </c>
    </row>
    <row r="1828" spans="1:5" s="7" customFormat="1" ht="15.75" hidden="1" outlineLevel="7">
      <c r="A1828" s="64" t="s">
        <v>428</v>
      </c>
      <c r="B1828" s="69" t="s">
        <v>442</v>
      </c>
      <c r="C1828" s="70">
        <v>47657</v>
      </c>
      <c r="D1828" s="67">
        <f t="shared" si="29"/>
        <v>47657</v>
      </c>
      <c r="E1828" s="141" t="e">
        <f>#REF!</f>
        <v>#REF!</v>
      </c>
    </row>
    <row r="1829" spans="1:5" s="7" customFormat="1" ht="15.75" hidden="1" outlineLevel="3">
      <c r="A1829" s="38" t="s">
        <v>433</v>
      </c>
      <c r="B1829" s="66" t="s">
        <v>442</v>
      </c>
      <c r="C1829" s="62">
        <v>255327.9</v>
      </c>
      <c r="D1829" s="67">
        <f t="shared" si="29"/>
        <v>255327.9</v>
      </c>
      <c r="E1829" s="141" t="e">
        <f>#REF!</f>
        <v>#REF!</v>
      </c>
    </row>
    <row r="1830" spans="1:5" s="7" customFormat="1" ht="22.5" hidden="1" outlineLevel="5">
      <c r="A1830" s="64" t="s">
        <v>476</v>
      </c>
      <c r="B1830" s="66" t="s">
        <v>442</v>
      </c>
      <c r="C1830" s="62">
        <v>255327.9</v>
      </c>
      <c r="D1830" s="67">
        <f t="shared" si="29"/>
        <v>255327.9</v>
      </c>
      <c r="E1830" s="141" t="e">
        <f>#REF!</f>
        <v>#REF!</v>
      </c>
    </row>
    <row r="1831" spans="1:5" s="7" customFormat="1" ht="15.75" hidden="1" outlineLevel="6">
      <c r="A1831" s="64" t="s">
        <v>34</v>
      </c>
      <c r="B1831" s="66" t="s">
        <v>442</v>
      </c>
      <c r="C1831" s="62">
        <v>255327.9</v>
      </c>
      <c r="D1831" s="67">
        <f t="shared" si="29"/>
        <v>255327.9</v>
      </c>
      <c r="E1831" s="141" t="e">
        <f>#REF!</f>
        <v>#REF!</v>
      </c>
    </row>
    <row r="1832" spans="1:5" s="7" customFormat="1" ht="15.75" hidden="1" outlineLevel="7">
      <c r="A1832" s="64" t="s">
        <v>428</v>
      </c>
      <c r="B1832" s="69" t="s">
        <v>442</v>
      </c>
      <c r="C1832" s="70">
        <v>255327.9</v>
      </c>
      <c r="D1832" s="67">
        <f t="shared" si="29"/>
        <v>255327.9</v>
      </c>
      <c r="E1832" s="141" t="e">
        <f>#REF!</f>
        <v>#REF!</v>
      </c>
    </row>
    <row r="1833" spans="1:5" s="7" customFormat="1" ht="15.75" hidden="1" outlineLevel="3">
      <c r="A1833" s="38" t="s">
        <v>449</v>
      </c>
      <c r="B1833" s="66" t="s">
        <v>442</v>
      </c>
      <c r="C1833" s="62">
        <v>230184.3</v>
      </c>
      <c r="D1833" s="67">
        <f t="shared" si="29"/>
        <v>230184.3</v>
      </c>
      <c r="E1833" s="141" t="e">
        <f>#REF!</f>
        <v>#REF!</v>
      </c>
    </row>
    <row r="1834" spans="1:5" s="7" customFormat="1" ht="22.5" hidden="1" outlineLevel="5">
      <c r="A1834" s="64" t="s">
        <v>477</v>
      </c>
      <c r="B1834" s="66" t="s">
        <v>442</v>
      </c>
      <c r="C1834" s="62">
        <v>230184.3</v>
      </c>
      <c r="D1834" s="67">
        <f t="shared" si="29"/>
        <v>230184.3</v>
      </c>
      <c r="E1834" s="141" t="e">
        <f>#REF!</f>
        <v>#REF!</v>
      </c>
    </row>
    <row r="1835" spans="1:5" s="7" customFormat="1" ht="15.75" hidden="1" outlineLevel="6">
      <c r="A1835" s="64" t="s">
        <v>34</v>
      </c>
      <c r="B1835" s="66" t="s">
        <v>442</v>
      </c>
      <c r="C1835" s="62">
        <v>230184.3</v>
      </c>
      <c r="D1835" s="67">
        <f t="shared" si="29"/>
        <v>230184.3</v>
      </c>
      <c r="E1835" s="141" t="e">
        <f>#REF!</f>
        <v>#REF!</v>
      </c>
    </row>
    <row r="1836" spans="1:5" s="7" customFormat="1" ht="15.75" hidden="1" outlineLevel="7">
      <c r="A1836" s="64" t="s">
        <v>428</v>
      </c>
      <c r="B1836" s="69" t="s">
        <v>442</v>
      </c>
      <c r="C1836" s="70">
        <v>230184.3</v>
      </c>
      <c r="D1836" s="67">
        <f t="shared" si="29"/>
        <v>230184.3</v>
      </c>
      <c r="E1836" s="141" t="e">
        <f>#REF!</f>
        <v>#REF!</v>
      </c>
    </row>
    <row r="1837" spans="1:5" s="7" customFormat="1" ht="15.75" hidden="1" outlineLevel="3">
      <c r="A1837" s="38" t="s">
        <v>449</v>
      </c>
      <c r="B1837" s="66" t="s">
        <v>442</v>
      </c>
      <c r="C1837" s="62">
        <v>372669.3</v>
      </c>
      <c r="D1837" s="67">
        <f t="shared" si="29"/>
        <v>372669.3</v>
      </c>
      <c r="E1837" s="141" t="e">
        <f>#REF!</f>
        <v>#REF!</v>
      </c>
    </row>
    <row r="1838" spans="1:5" s="7" customFormat="1" ht="33.75" hidden="1" outlineLevel="5">
      <c r="A1838" s="64" t="s">
        <v>478</v>
      </c>
      <c r="B1838" s="66" t="s">
        <v>442</v>
      </c>
      <c r="C1838" s="62">
        <v>123674.8</v>
      </c>
      <c r="D1838" s="67">
        <f t="shared" si="29"/>
        <v>123674.8</v>
      </c>
      <c r="E1838" s="141" t="e">
        <f>#REF!</f>
        <v>#REF!</v>
      </c>
    </row>
    <row r="1839" spans="1:5" s="7" customFormat="1" ht="15.75" hidden="1" outlineLevel="6">
      <c r="A1839" s="64" t="s">
        <v>26</v>
      </c>
      <c r="B1839" s="66" t="s">
        <v>442</v>
      </c>
      <c r="C1839" s="62">
        <v>123674.8</v>
      </c>
      <c r="D1839" s="67">
        <f t="shared" si="29"/>
        <v>123674.8</v>
      </c>
      <c r="E1839" s="141" t="e">
        <f>#REF!</f>
        <v>#REF!</v>
      </c>
    </row>
    <row r="1840" spans="1:5" s="7" customFormat="1" ht="15.75" hidden="1" outlineLevel="7">
      <c r="A1840" s="64" t="s">
        <v>28</v>
      </c>
      <c r="B1840" s="69" t="s">
        <v>442</v>
      </c>
      <c r="C1840" s="70">
        <v>123674.8</v>
      </c>
      <c r="D1840" s="67">
        <f t="shared" si="29"/>
        <v>123674.8</v>
      </c>
      <c r="E1840" s="141" t="e">
        <f>#REF!</f>
        <v>#REF!</v>
      </c>
    </row>
    <row r="1841" spans="1:5" s="7" customFormat="1" ht="15.75" hidden="1" outlineLevel="5">
      <c r="A1841" s="38" t="s">
        <v>32</v>
      </c>
      <c r="B1841" s="66" t="s">
        <v>442</v>
      </c>
      <c r="C1841" s="62">
        <v>248994.5</v>
      </c>
      <c r="D1841" s="67">
        <f t="shared" si="29"/>
        <v>248994.5</v>
      </c>
      <c r="E1841" s="141" t="e">
        <f>#REF!</f>
        <v>#REF!</v>
      </c>
    </row>
    <row r="1842" spans="1:5" s="7" customFormat="1" ht="15.75" hidden="1" outlineLevel="6">
      <c r="A1842" s="64" t="s">
        <v>34</v>
      </c>
      <c r="B1842" s="66" t="s">
        <v>442</v>
      </c>
      <c r="C1842" s="62">
        <v>248994.5</v>
      </c>
      <c r="D1842" s="67">
        <f t="shared" si="29"/>
        <v>248994.5</v>
      </c>
      <c r="E1842" s="141" t="e">
        <f>#REF!</f>
        <v>#REF!</v>
      </c>
    </row>
    <row r="1843" spans="1:5" s="7" customFormat="1" ht="15.75" hidden="1" outlineLevel="7">
      <c r="A1843" s="64" t="s">
        <v>287</v>
      </c>
      <c r="B1843" s="69" t="s">
        <v>442</v>
      </c>
      <c r="C1843" s="70">
        <v>248994.5</v>
      </c>
      <c r="D1843" s="67">
        <f t="shared" si="29"/>
        <v>248994.5</v>
      </c>
      <c r="E1843" s="141" t="e">
        <f>#REF!</f>
        <v>#REF!</v>
      </c>
    </row>
    <row r="1844" spans="1:5" s="7" customFormat="1" ht="15.75" hidden="1" outlineLevel="3">
      <c r="A1844" s="38" t="s">
        <v>332</v>
      </c>
      <c r="B1844" s="66" t="s">
        <v>442</v>
      </c>
      <c r="C1844" s="62">
        <v>110961.7</v>
      </c>
      <c r="D1844" s="67">
        <f t="shared" si="29"/>
        <v>110961.7</v>
      </c>
      <c r="E1844" s="141" t="e">
        <f>#REF!</f>
        <v>#REF!</v>
      </c>
    </row>
    <row r="1845" spans="1:5" s="7" customFormat="1" ht="56.25" hidden="1" outlineLevel="5">
      <c r="A1845" s="85" t="s">
        <v>479</v>
      </c>
      <c r="B1845" s="66" t="s">
        <v>442</v>
      </c>
      <c r="C1845" s="62">
        <v>110961.7</v>
      </c>
      <c r="D1845" s="67">
        <f t="shared" si="29"/>
        <v>110961.7</v>
      </c>
      <c r="E1845" s="141" t="e">
        <f>#REF!</f>
        <v>#REF!</v>
      </c>
    </row>
    <row r="1846" spans="1:5" s="7" customFormat="1" ht="15.75" hidden="1" outlineLevel="6">
      <c r="A1846" s="64" t="s">
        <v>34</v>
      </c>
      <c r="B1846" s="66" t="s">
        <v>442</v>
      </c>
      <c r="C1846" s="62">
        <v>110961.7</v>
      </c>
      <c r="D1846" s="67">
        <f t="shared" si="29"/>
        <v>110961.7</v>
      </c>
      <c r="E1846" s="141" t="e">
        <f>#REF!</f>
        <v>#REF!</v>
      </c>
    </row>
    <row r="1847" spans="1:5" s="7" customFormat="1" ht="15.75" hidden="1" outlineLevel="7">
      <c r="A1847" s="64" t="s">
        <v>428</v>
      </c>
      <c r="B1847" s="69" t="s">
        <v>442</v>
      </c>
      <c r="C1847" s="70">
        <v>110961.7</v>
      </c>
      <c r="D1847" s="67">
        <f t="shared" si="29"/>
        <v>110961.7</v>
      </c>
      <c r="E1847" s="141" t="e">
        <f>#REF!</f>
        <v>#REF!</v>
      </c>
    </row>
    <row r="1848" spans="1:5" s="7" customFormat="1" ht="15.75" hidden="1" outlineLevel="3">
      <c r="A1848" s="38" t="s">
        <v>433</v>
      </c>
      <c r="B1848" s="66" t="s">
        <v>442</v>
      </c>
      <c r="C1848" s="62">
        <v>3140</v>
      </c>
      <c r="D1848" s="67">
        <f t="shared" si="29"/>
        <v>3140</v>
      </c>
      <c r="E1848" s="141" t="e">
        <f>#REF!</f>
        <v>#REF!</v>
      </c>
    </row>
    <row r="1849" spans="1:5" s="7" customFormat="1" ht="33.75" hidden="1" outlineLevel="5">
      <c r="A1849" s="64" t="s">
        <v>480</v>
      </c>
      <c r="B1849" s="66" t="s">
        <v>442</v>
      </c>
      <c r="C1849" s="62">
        <v>3140</v>
      </c>
      <c r="D1849" s="67">
        <f t="shared" si="29"/>
        <v>3140</v>
      </c>
      <c r="E1849" s="141" t="e">
        <f>#REF!</f>
        <v>#REF!</v>
      </c>
    </row>
    <row r="1850" spans="1:5" s="7" customFormat="1" ht="15.75" hidden="1" outlineLevel="6">
      <c r="A1850" s="64" t="s">
        <v>34</v>
      </c>
      <c r="B1850" s="66" t="s">
        <v>442</v>
      </c>
      <c r="C1850" s="62">
        <v>3140</v>
      </c>
      <c r="D1850" s="67">
        <f t="shared" si="29"/>
        <v>3140</v>
      </c>
      <c r="E1850" s="141" t="e">
        <f>#REF!</f>
        <v>#REF!</v>
      </c>
    </row>
    <row r="1851" spans="1:5" s="7" customFormat="1" ht="15.75" hidden="1" outlineLevel="7">
      <c r="A1851" s="64" t="s">
        <v>66</v>
      </c>
      <c r="B1851" s="69" t="s">
        <v>442</v>
      </c>
      <c r="C1851" s="70">
        <v>3140</v>
      </c>
      <c r="D1851" s="67">
        <f t="shared" si="29"/>
        <v>3140</v>
      </c>
      <c r="E1851" s="141" t="e">
        <f>#REF!</f>
        <v>#REF!</v>
      </c>
    </row>
    <row r="1852" spans="1:5" s="7" customFormat="1" ht="15.75" hidden="1" outlineLevel="3">
      <c r="A1852" s="38" t="s">
        <v>66</v>
      </c>
      <c r="B1852" s="66" t="s">
        <v>442</v>
      </c>
      <c r="C1852" s="62">
        <v>205881</v>
      </c>
      <c r="D1852" s="67">
        <f t="shared" si="29"/>
        <v>205881</v>
      </c>
      <c r="E1852" s="141" t="e">
        <f>#REF!</f>
        <v>#REF!</v>
      </c>
    </row>
    <row r="1853" spans="1:5" s="7" customFormat="1" ht="22.5" hidden="1" outlineLevel="5">
      <c r="A1853" s="64" t="s">
        <v>481</v>
      </c>
      <c r="B1853" s="66" t="s">
        <v>442</v>
      </c>
      <c r="C1853" s="62">
        <v>205881</v>
      </c>
      <c r="D1853" s="67">
        <f t="shared" si="29"/>
        <v>205881</v>
      </c>
      <c r="E1853" s="141" t="e">
        <f>#REF!</f>
        <v>#REF!</v>
      </c>
    </row>
    <row r="1854" spans="1:5" s="7" customFormat="1" ht="15.75" hidden="1" outlineLevel="6">
      <c r="A1854" s="64" t="s">
        <v>34</v>
      </c>
      <c r="B1854" s="66" t="s">
        <v>442</v>
      </c>
      <c r="C1854" s="62">
        <v>205881</v>
      </c>
      <c r="D1854" s="67">
        <f t="shared" si="29"/>
        <v>205881</v>
      </c>
      <c r="E1854" s="141" t="e">
        <f>#REF!</f>
        <v>#REF!</v>
      </c>
    </row>
    <row r="1855" spans="1:5" s="7" customFormat="1" ht="15.75" hidden="1" outlineLevel="7">
      <c r="A1855" s="64" t="s">
        <v>428</v>
      </c>
      <c r="B1855" s="69" t="s">
        <v>442</v>
      </c>
      <c r="C1855" s="70">
        <v>205881</v>
      </c>
      <c r="D1855" s="67">
        <f t="shared" si="29"/>
        <v>205881</v>
      </c>
      <c r="E1855" s="141" t="e">
        <f>#REF!</f>
        <v>#REF!</v>
      </c>
    </row>
    <row r="1856" spans="1:5" s="7" customFormat="1" ht="15.75" hidden="1" outlineLevel="3">
      <c r="A1856" s="38" t="s">
        <v>449</v>
      </c>
      <c r="B1856" s="66" t="s">
        <v>442</v>
      </c>
      <c r="C1856" s="62">
        <v>412232.4</v>
      </c>
      <c r="D1856" s="67">
        <f t="shared" si="29"/>
        <v>412232.4</v>
      </c>
      <c r="E1856" s="141" t="e">
        <f>#REF!</f>
        <v>#REF!</v>
      </c>
    </row>
    <row r="1857" spans="1:5" s="7" customFormat="1" ht="90" hidden="1" outlineLevel="5">
      <c r="A1857" s="85" t="s">
        <v>482</v>
      </c>
      <c r="B1857" s="66" t="s">
        <v>442</v>
      </c>
      <c r="C1857" s="62">
        <v>412232.4</v>
      </c>
      <c r="D1857" s="67">
        <f t="shared" si="29"/>
        <v>412232.4</v>
      </c>
      <c r="E1857" s="141" t="e">
        <f>#REF!</f>
        <v>#REF!</v>
      </c>
    </row>
    <row r="1858" spans="1:5" s="7" customFormat="1" ht="15.75" hidden="1" outlineLevel="6">
      <c r="A1858" s="64" t="s">
        <v>34</v>
      </c>
      <c r="B1858" s="66" t="s">
        <v>442</v>
      </c>
      <c r="C1858" s="62">
        <v>412232.4</v>
      </c>
      <c r="D1858" s="67">
        <f t="shared" si="29"/>
        <v>412232.4</v>
      </c>
      <c r="E1858" s="141" t="e">
        <f>#REF!</f>
        <v>#REF!</v>
      </c>
    </row>
    <row r="1859" spans="1:5" s="7" customFormat="1" ht="15.75" hidden="1" outlineLevel="7">
      <c r="A1859" s="64" t="s">
        <v>428</v>
      </c>
      <c r="B1859" s="69" t="s">
        <v>442</v>
      </c>
      <c r="C1859" s="70">
        <v>412232.4</v>
      </c>
      <c r="D1859" s="67">
        <f t="shared" si="29"/>
        <v>412232.4</v>
      </c>
      <c r="E1859" s="141" t="e">
        <f>#REF!</f>
        <v>#REF!</v>
      </c>
    </row>
    <row r="1860" spans="1:5" s="7" customFormat="1" ht="15.75" hidden="1" outlineLevel="3">
      <c r="A1860" s="38" t="s">
        <v>433</v>
      </c>
      <c r="B1860" s="66" t="s">
        <v>442</v>
      </c>
      <c r="C1860" s="62">
        <v>26325.9</v>
      </c>
      <c r="D1860" s="67">
        <f t="shared" si="29"/>
        <v>26325.9</v>
      </c>
      <c r="E1860" s="141" t="e">
        <f>#REF!</f>
        <v>#REF!</v>
      </c>
    </row>
    <row r="1861" spans="1:5" s="7" customFormat="1" ht="33.75" hidden="1" outlineLevel="5">
      <c r="A1861" s="64" t="s">
        <v>483</v>
      </c>
      <c r="B1861" s="66" t="s">
        <v>442</v>
      </c>
      <c r="C1861" s="62">
        <v>26325.9</v>
      </c>
      <c r="D1861" s="67">
        <f t="shared" si="29"/>
        <v>26325.9</v>
      </c>
      <c r="E1861" s="141" t="e">
        <f>#REF!</f>
        <v>#REF!</v>
      </c>
    </row>
    <row r="1862" spans="1:5" s="7" customFormat="1" ht="15.75" hidden="1" outlineLevel="6">
      <c r="A1862" s="64" t="s">
        <v>34</v>
      </c>
      <c r="B1862" s="66" t="s">
        <v>442</v>
      </c>
      <c r="C1862" s="62">
        <v>26325.9</v>
      </c>
      <c r="D1862" s="67">
        <f t="shared" ref="D1862:D1925" si="30">C1862</f>
        <v>26325.9</v>
      </c>
      <c r="E1862" s="141" t="e">
        <f>#REF!</f>
        <v>#REF!</v>
      </c>
    </row>
    <row r="1863" spans="1:5" s="7" customFormat="1" ht="15.75" hidden="1" outlineLevel="7">
      <c r="A1863" s="64" t="s">
        <v>428</v>
      </c>
      <c r="B1863" s="69" t="s">
        <v>442</v>
      </c>
      <c r="C1863" s="70">
        <v>26325.9</v>
      </c>
      <c r="D1863" s="67">
        <f t="shared" si="30"/>
        <v>26325.9</v>
      </c>
      <c r="E1863" s="141" t="e">
        <f>#REF!</f>
        <v>#REF!</v>
      </c>
    </row>
    <row r="1864" spans="1:5" s="7" customFormat="1" ht="15.75" hidden="1" outlineLevel="3">
      <c r="A1864" s="38" t="s">
        <v>433</v>
      </c>
      <c r="B1864" s="66" t="s">
        <v>442</v>
      </c>
      <c r="C1864" s="62">
        <v>1027</v>
      </c>
      <c r="D1864" s="67">
        <f t="shared" si="30"/>
        <v>1027</v>
      </c>
      <c r="E1864" s="141" t="e">
        <f>#REF!</f>
        <v>#REF!</v>
      </c>
    </row>
    <row r="1865" spans="1:5" s="7" customFormat="1" ht="33.75" hidden="1" outlineLevel="5">
      <c r="A1865" s="64" t="s">
        <v>484</v>
      </c>
      <c r="B1865" s="66" t="s">
        <v>442</v>
      </c>
      <c r="C1865" s="62">
        <v>1027</v>
      </c>
      <c r="D1865" s="67">
        <f t="shared" si="30"/>
        <v>1027</v>
      </c>
      <c r="E1865" s="141" t="e">
        <f>#REF!</f>
        <v>#REF!</v>
      </c>
    </row>
    <row r="1866" spans="1:5" s="7" customFormat="1" ht="15.75" hidden="1" outlineLevel="6">
      <c r="A1866" s="64" t="s">
        <v>34</v>
      </c>
      <c r="B1866" s="66" t="s">
        <v>442</v>
      </c>
      <c r="C1866" s="62">
        <v>1027</v>
      </c>
      <c r="D1866" s="67">
        <f t="shared" si="30"/>
        <v>1027</v>
      </c>
      <c r="E1866" s="141" t="e">
        <f>#REF!</f>
        <v>#REF!</v>
      </c>
    </row>
    <row r="1867" spans="1:5" s="7" customFormat="1" ht="15.75" hidden="1" outlineLevel="7">
      <c r="A1867" s="64" t="s">
        <v>428</v>
      </c>
      <c r="B1867" s="69" t="s">
        <v>442</v>
      </c>
      <c r="C1867" s="70">
        <v>1027</v>
      </c>
      <c r="D1867" s="67">
        <f t="shared" si="30"/>
        <v>1027</v>
      </c>
      <c r="E1867" s="141" t="e">
        <f>#REF!</f>
        <v>#REF!</v>
      </c>
    </row>
    <row r="1868" spans="1:5" s="7" customFormat="1" ht="15.75" hidden="1" outlineLevel="2">
      <c r="A1868" s="38" t="s">
        <v>433</v>
      </c>
      <c r="B1868" s="66" t="s">
        <v>442</v>
      </c>
      <c r="C1868" s="62">
        <v>935043.3</v>
      </c>
      <c r="D1868" s="67">
        <f t="shared" si="30"/>
        <v>935043.3</v>
      </c>
      <c r="E1868" s="141" t="e">
        <f>#REF!</f>
        <v>#REF!</v>
      </c>
    </row>
    <row r="1869" spans="1:5" s="7" customFormat="1" ht="15.75" hidden="1" outlineLevel="3">
      <c r="A1869" s="64" t="s">
        <v>146</v>
      </c>
      <c r="B1869" s="66" t="s">
        <v>442</v>
      </c>
      <c r="C1869" s="62">
        <v>935043.3</v>
      </c>
      <c r="D1869" s="67">
        <f t="shared" si="30"/>
        <v>935043.3</v>
      </c>
      <c r="E1869" s="141" t="e">
        <f>#REF!</f>
        <v>#REF!</v>
      </c>
    </row>
    <row r="1870" spans="1:5" s="7" customFormat="1" ht="15.75" hidden="1" outlineLevel="4">
      <c r="A1870" s="64" t="s">
        <v>485</v>
      </c>
      <c r="B1870" s="66" t="s">
        <v>442</v>
      </c>
      <c r="C1870" s="62">
        <v>935043.3</v>
      </c>
      <c r="D1870" s="67">
        <f t="shared" si="30"/>
        <v>935043.3</v>
      </c>
      <c r="E1870" s="141" t="e">
        <f>#REF!</f>
        <v>#REF!</v>
      </c>
    </row>
    <row r="1871" spans="1:5" s="7" customFormat="1" ht="15.75" hidden="1" outlineLevel="5">
      <c r="A1871" s="64" t="s">
        <v>486</v>
      </c>
      <c r="B1871" s="66" t="s">
        <v>442</v>
      </c>
      <c r="C1871" s="62">
        <v>837265.4</v>
      </c>
      <c r="D1871" s="67">
        <f t="shared" si="30"/>
        <v>837265.4</v>
      </c>
      <c r="E1871" s="141" t="e">
        <f>#REF!</f>
        <v>#REF!</v>
      </c>
    </row>
    <row r="1872" spans="1:5" s="7" customFormat="1" ht="15.75" hidden="1" outlineLevel="6">
      <c r="A1872" s="64" t="s">
        <v>34</v>
      </c>
      <c r="B1872" s="66" t="s">
        <v>442</v>
      </c>
      <c r="C1872" s="62">
        <v>790872.6</v>
      </c>
      <c r="D1872" s="67">
        <f t="shared" si="30"/>
        <v>790872.6</v>
      </c>
      <c r="E1872" s="141" t="e">
        <f>#REF!</f>
        <v>#REF!</v>
      </c>
    </row>
    <row r="1873" spans="1:5" s="7" customFormat="1" ht="15.75" hidden="1" outlineLevel="7">
      <c r="A1873" s="64" t="s">
        <v>287</v>
      </c>
      <c r="B1873" s="69" t="s">
        <v>442</v>
      </c>
      <c r="C1873" s="70">
        <v>786205.7</v>
      </c>
      <c r="D1873" s="67">
        <f t="shared" si="30"/>
        <v>786205.7</v>
      </c>
      <c r="E1873" s="141" t="e">
        <f>#REF!</f>
        <v>#REF!</v>
      </c>
    </row>
    <row r="1874" spans="1:5" s="7" customFormat="1" ht="22.5" hidden="1" outlineLevel="7">
      <c r="A1874" s="38" t="s">
        <v>288</v>
      </c>
      <c r="B1874" s="69" t="s">
        <v>442</v>
      </c>
      <c r="C1874" s="70">
        <v>4666.8999999999996</v>
      </c>
      <c r="D1874" s="67">
        <f t="shared" si="30"/>
        <v>4666.8999999999996</v>
      </c>
      <c r="E1874" s="141" t="e">
        <f>#REF!</f>
        <v>#REF!</v>
      </c>
    </row>
    <row r="1875" spans="1:5" s="7" customFormat="1" ht="15.75" hidden="1" outlineLevel="6">
      <c r="A1875" s="38" t="s">
        <v>332</v>
      </c>
      <c r="B1875" s="66" t="s">
        <v>442</v>
      </c>
      <c r="C1875" s="62">
        <v>46392.800000000003</v>
      </c>
      <c r="D1875" s="67">
        <f t="shared" si="30"/>
        <v>46392.800000000003</v>
      </c>
      <c r="E1875" s="141" t="e">
        <f>#REF!</f>
        <v>#REF!</v>
      </c>
    </row>
    <row r="1876" spans="1:5" s="7" customFormat="1" ht="15.75" hidden="1" outlineLevel="7">
      <c r="A1876" s="64" t="s">
        <v>311</v>
      </c>
      <c r="B1876" s="69" t="s">
        <v>442</v>
      </c>
      <c r="C1876" s="70">
        <v>46392.800000000003</v>
      </c>
      <c r="D1876" s="67">
        <f t="shared" si="30"/>
        <v>46392.800000000003</v>
      </c>
      <c r="E1876" s="141" t="e">
        <f>#REF!</f>
        <v>#REF!</v>
      </c>
    </row>
    <row r="1877" spans="1:5" s="7" customFormat="1" ht="15.75" hidden="1" outlineLevel="5">
      <c r="A1877" s="38" t="s">
        <v>311</v>
      </c>
      <c r="B1877" s="66" t="s">
        <v>442</v>
      </c>
      <c r="C1877" s="62">
        <v>97777.9</v>
      </c>
      <c r="D1877" s="67">
        <f t="shared" si="30"/>
        <v>97777.9</v>
      </c>
      <c r="E1877" s="141" t="e">
        <f>#REF!</f>
        <v>#REF!</v>
      </c>
    </row>
    <row r="1878" spans="1:5" s="7" customFormat="1" ht="15.75" hidden="1" outlineLevel="6">
      <c r="A1878" s="64" t="s">
        <v>98</v>
      </c>
      <c r="B1878" s="66" t="s">
        <v>442</v>
      </c>
      <c r="C1878" s="62">
        <v>97777.9</v>
      </c>
      <c r="D1878" s="67">
        <f t="shared" si="30"/>
        <v>97777.9</v>
      </c>
      <c r="E1878" s="141" t="e">
        <f>#REF!</f>
        <v>#REF!</v>
      </c>
    </row>
    <row r="1879" spans="1:5" s="7" customFormat="1" ht="15.75" hidden="1" outlineLevel="7">
      <c r="A1879" s="64" t="s">
        <v>487</v>
      </c>
      <c r="B1879" s="69" t="s">
        <v>442</v>
      </c>
      <c r="C1879" s="70">
        <v>97777.9</v>
      </c>
      <c r="D1879" s="67">
        <f t="shared" si="30"/>
        <v>97777.9</v>
      </c>
      <c r="E1879" s="141" t="e">
        <f>#REF!</f>
        <v>#REF!</v>
      </c>
    </row>
    <row r="1880" spans="1:5" s="7" customFormat="1" ht="15.75" hidden="1" outlineLevel="2">
      <c r="A1880" s="38" t="s">
        <v>487</v>
      </c>
      <c r="B1880" s="66" t="s">
        <v>442</v>
      </c>
      <c r="C1880" s="62">
        <v>374122.9</v>
      </c>
      <c r="D1880" s="67">
        <f t="shared" si="30"/>
        <v>374122.9</v>
      </c>
      <c r="E1880" s="141" t="e">
        <f>#REF!</f>
        <v>#REF!</v>
      </c>
    </row>
    <row r="1881" spans="1:5" s="7" customFormat="1" ht="15.75" hidden="1" outlineLevel="3">
      <c r="A1881" s="64" t="s">
        <v>116</v>
      </c>
      <c r="B1881" s="66" t="s">
        <v>442</v>
      </c>
      <c r="C1881" s="62">
        <v>180000</v>
      </c>
      <c r="D1881" s="67">
        <f t="shared" si="30"/>
        <v>180000</v>
      </c>
      <c r="E1881" s="141" t="e">
        <f>#REF!</f>
        <v>#REF!</v>
      </c>
    </row>
    <row r="1882" spans="1:5" s="7" customFormat="1" ht="22.5" hidden="1" outlineLevel="5">
      <c r="A1882" s="64" t="s">
        <v>302</v>
      </c>
      <c r="B1882" s="66" t="s">
        <v>442</v>
      </c>
      <c r="C1882" s="62">
        <v>180000</v>
      </c>
      <c r="D1882" s="67">
        <f t="shared" si="30"/>
        <v>180000</v>
      </c>
      <c r="E1882" s="141" t="e">
        <f>#REF!</f>
        <v>#REF!</v>
      </c>
    </row>
    <row r="1883" spans="1:5" s="7" customFormat="1" ht="15.75" hidden="1" outlineLevel="6">
      <c r="A1883" s="64" t="s">
        <v>34</v>
      </c>
      <c r="B1883" s="66" t="s">
        <v>442</v>
      </c>
      <c r="C1883" s="62">
        <v>180000</v>
      </c>
      <c r="D1883" s="67">
        <f t="shared" si="30"/>
        <v>180000</v>
      </c>
      <c r="E1883" s="141" t="e">
        <f>#REF!</f>
        <v>#REF!</v>
      </c>
    </row>
    <row r="1884" spans="1:5" s="7" customFormat="1" ht="15.75" hidden="1" outlineLevel="7">
      <c r="A1884" s="64" t="s">
        <v>287</v>
      </c>
      <c r="B1884" s="69" t="s">
        <v>442</v>
      </c>
      <c r="C1884" s="70">
        <v>180000</v>
      </c>
      <c r="D1884" s="67">
        <f t="shared" si="30"/>
        <v>180000</v>
      </c>
      <c r="E1884" s="141" t="e">
        <f>#REF!</f>
        <v>#REF!</v>
      </c>
    </row>
    <row r="1885" spans="1:5" s="7" customFormat="1" ht="15.75" hidden="1" outlineLevel="3">
      <c r="A1885" s="38" t="s">
        <v>456</v>
      </c>
      <c r="B1885" s="66" t="s">
        <v>442</v>
      </c>
      <c r="C1885" s="62">
        <v>165810</v>
      </c>
      <c r="D1885" s="67">
        <f t="shared" si="30"/>
        <v>165810</v>
      </c>
      <c r="E1885" s="141" t="e">
        <f>#REF!</f>
        <v>#REF!</v>
      </c>
    </row>
    <row r="1886" spans="1:5" s="7" customFormat="1" ht="22.5" hidden="1" outlineLevel="5">
      <c r="A1886" s="64" t="s">
        <v>488</v>
      </c>
      <c r="B1886" s="66" t="s">
        <v>442</v>
      </c>
      <c r="C1886" s="62">
        <v>165810</v>
      </c>
      <c r="D1886" s="67">
        <f t="shared" si="30"/>
        <v>165810</v>
      </c>
      <c r="E1886" s="141" t="e">
        <f>#REF!</f>
        <v>#REF!</v>
      </c>
    </row>
    <row r="1887" spans="1:5" s="7" customFormat="1" ht="15.75" hidden="1" outlineLevel="6">
      <c r="A1887" s="64" t="s">
        <v>98</v>
      </c>
      <c r="B1887" s="66" t="s">
        <v>442</v>
      </c>
      <c r="C1887" s="62">
        <v>165810</v>
      </c>
      <c r="D1887" s="67">
        <f t="shared" si="30"/>
        <v>165810</v>
      </c>
      <c r="E1887" s="141" t="e">
        <f>#REF!</f>
        <v>#REF!</v>
      </c>
    </row>
    <row r="1888" spans="1:5" s="7" customFormat="1" ht="15.75" hidden="1" outlineLevel="7">
      <c r="A1888" s="64" t="s">
        <v>178</v>
      </c>
      <c r="B1888" s="69" t="s">
        <v>442</v>
      </c>
      <c r="C1888" s="70">
        <v>165810</v>
      </c>
      <c r="D1888" s="67">
        <f t="shared" si="30"/>
        <v>165810</v>
      </c>
      <c r="E1888" s="141" t="e">
        <f>#REF!</f>
        <v>#REF!</v>
      </c>
    </row>
    <row r="1889" spans="1:5" s="7" customFormat="1" ht="22.5" hidden="1" outlineLevel="3">
      <c r="A1889" s="38" t="s">
        <v>214</v>
      </c>
      <c r="B1889" s="66" t="s">
        <v>442</v>
      </c>
      <c r="C1889" s="62">
        <v>4392</v>
      </c>
      <c r="D1889" s="67">
        <f t="shared" si="30"/>
        <v>4392</v>
      </c>
      <c r="E1889" s="141" t="e">
        <f>#REF!</f>
        <v>#REF!</v>
      </c>
    </row>
    <row r="1890" spans="1:5" s="7" customFormat="1" ht="22.5" hidden="1" outlineLevel="4">
      <c r="A1890" s="64" t="s">
        <v>489</v>
      </c>
      <c r="B1890" s="66" t="s">
        <v>442</v>
      </c>
      <c r="C1890" s="62">
        <v>4392</v>
      </c>
      <c r="D1890" s="67">
        <f t="shared" si="30"/>
        <v>4392</v>
      </c>
      <c r="E1890" s="141" t="e">
        <f>#REF!</f>
        <v>#REF!</v>
      </c>
    </row>
    <row r="1891" spans="1:5" s="7" customFormat="1" ht="22.5" hidden="1" outlineLevel="5">
      <c r="A1891" s="64" t="s">
        <v>490</v>
      </c>
      <c r="B1891" s="66" t="s">
        <v>442</v>
      </c>
      <c r="C1891" s="62">
        <v>4392</v>
      </c>
      <c r="D1891" s="67">
        <f t="shared" si="30"/>
        <v>4392</v>
      </c>
      <c r="E1891" s="141" t="e">
        <f>#REF!</f>
        <v>#REF!</v>
      </c>
    </row>
    <row r="1892" spans="1:5" s="7" customFormat="1" ht="15.75" hidden="1" outlineLevel="6">
      <c r="A1892" s="64" t="s">
        <v>34</v>
      </c>
      <c r="B1892" s="66" t="s">
        <v>442</v>
      </c>
      <c r="C1892" s="62">
        <v>4392</v>
      </c>
      <c r="D1892" s="67">
        <f t="shared" si="30"/>
        <v>4392</v>
      </c>
      <c r="E1892" s="141" t="e">
        <f>#REF!</f>
        <v>#REF!</v>
      </c>
    </row>
    <row r="1893" spans="1:5" s="7" customFormat="1" ht="15.75" hidden="1" outlineLevel="7">
      <c r="A1893" s="64" t="s">
        <v>287</v>
      </c>
      <c r="B1893" s="69" t="s">
        <v>442</v>
      </c>
      <c r="C1893" s="70">
        <v>4392</v>
      </c>
      <c r="D1893" s="67">
        <f t="shared" si="30"/>
        <v>4392</v>
      </c>
      <c r="E1893" s="141" t="e">
        <f>#REF!</f>
        <v>#REF!</v>
      </c>
    </row>
    <row r="1894" spans="1:5" s="7" customFormat="1" ht="15.75" hidden="1" outlineLevel="3">
      <c r="A1894" s="38" t="s">
        <v>456</v>
      </c>
      <c r="B1894" s="66" t="s">
        <v>442</v>
      </c>
      <c r="C1894" s="62">
        <v>23920.9</v>
      </c>
      <c r="D1894" s="67">
        <f t="shared" si="30"/>
        <v>23920.9</v>
      </c>
      <c r="E1894" s="141" t="e">
        <f>#REF!</f>
        <v>#REF!</v>
      </c>
    </row>
    <row r="1895" spans="1:5" s="7" customFormat="1" ht="22.5" hidden="1" outlineLevel="4">
      <c r="A1895" s="64" t="s">
        <v>215</v>
      </c>
      <c r="B1895" s="66" t="s">
        <v>442</v>
      </c>
      <c r="C1895" s="62">
        <v>23920.9</v>
      </c>
      <c r="D1895" s="67">
        <f t="shared" si="30"/>
        <v>23920.9</v>
      </c>
      <c r="E1895" s="141" t="e">
        <f>#REF!</f>
        <v>#REF!</v>
      </c>
    </row>
    <row r="1896" spans="1:5" s="7" customFormat="1" ht="22.5" hidden="1" outlineLevel="5">
      <c r="A1896" s="64" t="s">
        <v>491</v>
      </c>
      <c r="B1896" s="66" t="s">
        <v>442</v>
      </c>
      <c r="C1896" s="62">
        <v>23920.9</v>
      </c>
      <c r="D1896" s="67">
        <f t="shared" si="30"/>
        <v>23920.9</v>
      </c>
      <c r="E1896" s="141" t="e">
        <f>#REF!</f>
        <v>#REF!</v>
      </c>
    </row>
    <row r="1897" spans="1:5" s="7" customFormat="1" ht="15.75" hidden="1" outlineLevel="6">
      <c r="A1897" s="64" t="s">
        <v>34</v>
      </c>
      <c r="B1897" s="66" t="s">
        <v>442</v>
      </c>
      <c r="C1897" s="62">
        <v>23920.9</v>
      </c>
      <c r="D1897" s="67">
        <f t="shared" si="30"/>
        <v>23920.9</v>
      </c>
      <c r="E1897" s="141" t="e">
        <f>#REF!</f>
        <v>#REF!</v>
      </c>
    </row>
    <row r="1898" spans="1:5" s="7" customFormat="1" ht="15.75" hidden="1" outlineLevel="7">
      <c r="A1898" s="64" t="s">
        <v>287</v>
      </c>
      <c r="B1898" s="69" t="s">
        <v>442</v>
      </c>
      <c r="C1898" s="70">
        <v>23920.9</v>
      </c>
      <c r="D1898" s="67">
        <f t="shared" si="30"/>
        <v>23920.9</v>
      </c>
      <c r="E1898" s="141" t="e">
        <f>#REF!</f>
        <v>#REF!</v>
      </c>
    </row>
    <row r="1899" spans="1:5" s="7" customFormat="1" ht="15.75" hidden="1" outlineLevel="1">
      <c r="A1899" s="38" t="s">
        <v>456</v>
      </c>
      <c r="B1899" s="66" t="s">
        <v>493</v>
      </c>
      <c r="C1899" s="62">
        <v>2142143.9</v>
      </c>
      <c r="D1899" s="67">
        <f t="shared" si="30"/>
        <v>2142143.9</v>
      </c>
      <c r="E1899" s="141" t="e">
        <f>#REF!</f>
        <v>#REF!</v>
      </c>
    </row>
    <row r="1900" spans="1:5" s="7" customFormat="1" ht="15.75" hidden="1" outlineLevel="2">
      <c r="A1900" s="64" t="s">
        <v>492</v>
      </c>
      <c r="B1900" s="66" t="s">
        <v>493</v>
      </c>
      <c r="C1900" s="62">
        <v>2140996.4</v>
      </c>
      <c r="D1900" s="67">
        <f t="shared" si="30"/>
        <v>2140996.4</v>
      </c>
      <c r="E1900" s="141" t="e">
        <f>#REF!</f>
        <v>#REF!</v>
      </c>
    </row>
    <row r="1901" spans="1:5" s="7" customFormat="1" ht="15.75" hidden="1" outlineLevel="3">
      <c r="A1901" s="64" t="s">
        <v>247</v>
      </c>
      <c r="B1901" s="66" t="s">
        <v>493</v>
      </c>
      <c r="C1901" s="62">
        <v>42535.9</v>
      </c>
      <c r="D1901" s="67">
        <f t="shared" si="30"/>
        <v>42535.9</v>
      </c>
      <c r="E1901" s="141" t="e">
        <f>#REF!</f>
        <v>#REF!</v>
      </c>
    </row>
    <row r="1902" spans="1:5" s="7" customFormat="1" ht="22.5" hidden="1" outlineLevel="4">
      <c r="A1902" s="64" t="s">
        <v>494</v>
      </c>
      <c r="B1902" s="66" t="s">
        <v>493</v>
      </c>
      <c r="C1902" s="62">
        <v>42535.9</v>
      </c>
      <c r="D1902" s="67">
        <f t="shared" si="30"/>
        <v>42535.9</v>
      </c>
      <c r="E1902" s="141" t="e">
        <f>#REF!</f>
        <v>#REF!</v>
      </c>
    </row>
    <row r="1903" spans="1:5" s="7" customFormat="1" ht="22.5" hidden="1" outlineLevel="5">
      <c r="A1903" s="64" t="s">
        <v>495</v>
      </c>
      <c r="B1903" s="66" t="s">
        <v>493</v>
      </c>
      <c r="C1903" s="62">
        <v>42535.9</v>
      </c>
      <c r="D1903" s="67">
        <f t="shared" si="30"/>
        <v>42535.9</v>
      </c>
      <c r="E1903" s="141" t="e">
        <f>#REF!</f>
        <v>#REF!</v>
      </c>
    </row>
    <row r="1904" spans="1:5" s="7" customFormat="1" ht="15.75" hidden="1" outlineLevel="6">
      <c r="A1904" s="64" t="s">
        <v>34</v>
      </c>
      <c r="B1904" s="66" t="s">
        <v>493</v>
      </c>
      <c r="C1904" s="62">
        <v>42535.9</v>
      </c>
      <c r="D1904" s="67">
        <f t="shared" si="30"/>
        <v>42535.9</v>
      </c>
      <c r="E1904" s="141" t="e">
        <f>#REF!</f>
        <v>#REF!</v>
      </c>
    </row>
    <row r="1905" spans="1:5" s="7" customFormat="1" ht="15.75" hidden="1" outlineLevel="7">
      <c r="A1905" s="64" t="s">
        <v>428</v>
      </c>
      <c r="B1905" s="69" t="s">
        <v>493</v>
      </c>
      <c r="C1905" s="70">
        <v>42535.9</v>
      </c>
      <c r="D1905" s="67">
        <f t="shared" si="30"/>
        <v>42535.9</v>
      </c>
      <c r="E1905" s="141" t="e">
        <f>#REF!</f>
        <v>#REF!</v>
      </c>
    </row>
    <row r="1906" spans="1:5" s="7" customFormat="1" ht="15.75" hidden="1" outlineLevel="3">
      <c r="A1906" s="38" t="s">
        <v>449</v>
      </c>
      <c r="B1906" s="66" t="s">
        <v>493</v>
      </c>
      <c r="C1906" s="62">
        <v>147885.5</v>
      </c>
      <c r="D1906" s="67">
        <f t="shared" si="30"/>
        <v>147885.5</v>
      </c>
      <c r="E1906" s="141" t="e">
        <f>#REF!</f>
        <v>#REF!</v>
      </c>
    </row>
    <row r="1907" spans="1:5" s="7" customFormat="1" ht="22.5" hidden="1" outlineLevel="4">
      <c r="A1907" s="64" t="s">
        <v>496</v>
      </c>
      <c r="B1907" s="66" t="s">
        <v>493</v>
      </c>
      <c r="C1907" s="62">
        <v>147885.5</v>
      </c>
      <c r="D1907" s="67">
        <f t="shared" si="30"/>
        <v>147885.5</v>
      </c>
      <c r="E1907" s="141" t="e">
        <f>#REF!</f>
        <v>#REF!</v>
      </c>
    </row>
    <row r="1908" spans="1:5" s="7" customFormat="1" ht="15.75" hidden="1" outlineLevel="5">
      <c r="A1908" s="64" t="s">
        <v>497</v>
      </c>
      <c r="B1908" s="66" t="s">
        <v>493</v>
      </c>
      <c r="C1908" s="62">
        <v>147885.5</v>
      </c>
      <c r="D1908" s="67">
        <f t="shared" si="30"/>
        <v>147885.5</v>
      </c>
      <c r="E1908" s="141" t="e">
        <f>#REF!</f>
        <v>#REF!</v>
      </c>
    </row>
    <row r="1909" spans="1:5" s="7" customFormat="1" ht="15.75" hidden="1" outlineLevel="6">
      <c r="A1909" s="64" t="s">
        <v>34</v>
      </c>
      <c r="B1909" s="66" t="s">
        <v>493</v>
      </c>
      <c r="C1909" s="62">
        <v>147885.5</v>
      </c>
      <c r="D1909" s="67">
        <f t="shared" si="30"/>
        <v>147885.5</v>
      </c>
      <c r="E1909" s="141" t="e">
        <f>#REF!</f>
        <v>#REF!</v>
      </c>
    </row>
    <row r="1910" spans="1:5" s="7" customFormat="1" ht="15.75" hidden="1" outlineLevel="7">
      <c r="A1910" s="64" t="s">
        <v>287</v>
      </c>
      <c r="B1910" s="69" t="s">
        <v>493</v>
      </c>
      <c r="C1910" s="70">
        <v>145700</v>
      </c>
      <c r="D1910" s="67">
        <f t="shared" si="30"/>
        <v>145700</v>
      </c>
      <c r="E1910" s="141" t="e">
        <f>#REF!</f>
        <v>#REF!</v>
      </c>
    </row>
    <row r="1911" spans="1:5" s="7" customFormat="1" ht="22.5" hidden="1" outlineLevel="7">
      <c r="A1911" s="38" t="s">
        <v>288</v>
      </c>
      <c r="B1911" s="69" t="s">
        <v>493</v>
      </c>
      <c r="C1911" s="70">
        <v>2185.5</v>
      </c>
      <c r="D1911" s="67">
        <f t="shared" si="30"/>
        <v>2185.5</v>
      </c>
      <c r="E1911" s="141" t="e">
        <f>#REF!</f>
        <v>#REF!</v>
      </c>
    </row>
    <row r="1912" spans="1:5" s="7" customFormat="1" ht="15.75" hidden="1" outlineLevel="3">
      <c r="A1912" s="38" t="s">
        <v>332</v>
      </c>
      <c r="B1912" s="66" t="s">
        <v>493</v>
      </c>
      <c r="C1912" s="62">
        <v>236877.2</v>
      </c>
      <c r="D1912" s="67">
        <f t="shared" si="30"/>
        <v>236877.2</v>
      </c>
      <c r="E1912" s="141" t="e">
        <f>#REF!</f>
        <v>#REF!</v>
      </c>
    </row>
    <row r="1913" spans="1:5" s="7" customFormat="1" ht="45" hidden="1" outlineLevel="5">
      <c r="A1913" s="64" t="s">
        <v>498</v>
      </c>
      <c r="B1913" s="66" t="s">
        <v>493</v>
      </c>
      <c r="C1913" s="62">
        <v>236877.2</v>
      </c>
      <c r="D1913" s="67">
        <f t="shared" si="30"/>
        <v>236877.2</v>
      </c>
      <c r="E1913" s="141" t="e">
        <f>#REF!</f>
        <v>#REF!</v>
      </c>
    </row>
    <row r="1914" spans="1:5" s="7" customFormat="1" ht="15.75" hidden="1" outlineLevel="6">
      <c r="A1914" s="64" t="s">
        <v>34</v>
      </c>
      <c r="B1914" s="66" t="s">
        <v>493</v>
      </c>
      <c r="C1914" s="62">
        <v>236877.2</v>
      </c>
      <c r="D1914" s="67">
        <f t="shared" si="30"/>
        <v>236877.2</v>
      </c>
      <c r="E1914" s="141" t="e">
        <f>#REF!</f>
        <v>#REF!</v>
      </c>
    </row>
    <row r="1915" spans="1:5" s="7" customFormat="1" ht="15.75" hidden="1" outlineLevel="7">
      <c r="A1915" s="64" t="s">
        <v>428</v>
      </c>
      <c r="B1915" s="69" t="s">
        <v>493</v>
      </c>
      <c r="C1915" s="70">
        <v>236877.2</v>
      </c>
      <c r="D1915" s="67">
        <f t="shared" si="30"/>
        <v>236877.2</v>
      </c>
      <c r="E1915" s="141" t="e">
        <f>#REF!</f>
        <v>#REF!</v>
      </c>
    </row>
    <row r="1916" spans="1:5" s="7" customFormat="1" ht="15.75" hidden="1" outlineLevel="3">
      <c r="A1916" s="38" t="s">
        <v>449</v>
      </c>
      <c r="B1916" s="66" t="s">
        <v>493</v>
      </c>
      <c r="C1916" s="62">
        <v>1148621.1000000001</v>
      </c>
      <c r="D1916" s="67">
        <f t="shared" si="30"/>
        <v>1148621.1000000001</v>
      </c>
      <c r="E1916" s="141" t="e">
        <f>#REF!</f>
        <v>#REF!</v>
      </c>
    </row>
    <row r="1917" spans="1:5" s="7" customFormat="1" ht="45" hidden="1" outlineLevel="5">
      <c r="A1917" s="64" t="s">
        <v>499</v>
      </c>
      <c r="B1917" s="66" t="s">
        <v>493</v>
      </c>
      <c r="C1917" s="62">
        <v>1148621.1000000001</v>
      </c>
      <c r="D1917" s="67">
        <f t="shared" si="30"/>
        <v>1148621.1000000001</v>
      </c>
      <c r="E1917" s="141" t="e">
        <f>#REF!</f>
        <v>#REF!</v>
      </c>
    </row>
    <row r="1918" spans="1:5" s="7" customFormat="1" ht="15.75" hidden="1" outlineLevel="6">
      <c r="A1918" s="64" t="s">
        <v>34</v>
      </c>
      <c r="B1918" s="66" t="s">
        <v>493</v>
      </c>
      <c r="C1918" s="62">
        <v>1148621.1000000001</v>
      </c>
      <c r="D1918" s="67">
        <f t="shared" si="30"/>
        <v>1148621.1000000001</v>
      </c>
      <c r="E1918" s="141" t="e">
        <f>#REF!</f>
        <v>#REF!</v>
      </c>
    </row>
    <row r="1919" spans="1:5" s="7" customFormat="1" ht="15.75" hidden="1" outlineLevel="7">
      <c r="A1919" s="64" t="s">
        <v>428</v>
      </c>
      <c r="B1919" s="69" t="s">
        <v>493</v>
      </c>
      <c r="C1919" s="70">
        <v>2331.1</v>
      </c>
      <c r="D1919" s="67">
        <f t="shared" si="30"/>
        <v>2331.1</v>
      </c>
      <c r="E1919" s="141" t="e">
        <f>#REF!</f>
        <v>#REF!</v>
      </c>
    </row>
    <row r="1920" spans="1:5" s="7" customFormat="1" ht="15.75" hidden="1" outlineLevel="7">
      <c r="A1920" s="38" t="s">
        <v>449</v>
      </c>
      <c r="B1920" s="69" t="s">
        <v>493</v>
      </c>
      <c r="C1920" s="70">
        <v>1146290</v>
      </c>
      <c r="D1920" s="67">
        <f t="shared" si="30"/>
        <v>1146290</v>
      </c>
      <c r="E1920" s="141" t="e">
        <f>#REF!</f>
        <v>#REF!</v>
      </c>
    </row>
    <row r="1921" spans="1:5" s="7" customFormat="1" ht="15.75" hidden="1" outlineLevel="3">
      <c r="A1921" s="38" t="s">
        <v>433</v>
      </c>
      <c r="B1921" s="66" t="s">
        <v>493</v>
      </c>
      <c r="C1921" s="62">
        <v>565076.69999999995</v>
      </c>
      <c r="D1921" s="67">
        <f t="shared" si="30"/>
        <v>565076.69999999995</v>
      </c>
      <c r="E1921" s="141" t="e">
        <f>#REF!</f>
        <v>#REF!</v>
      </c>
    </row>
    <row r="1922" spans="1:5" s="7" customFormat="1" ht="22.5" hidden="1" outlineLevel="5">
      <c r="A1922" s="64" t="s">
        <v>500</v>
      </c>
      <c r="B1922" s="66" t="s">
        <v>493</v>
      </c>
      <c r="C1922" s="62">
        <v>565076.69999999995</v>
      </c>
      <c r="D1922" s="67">
        <f t="shared" si="30"/>
        <v>565076.69999999995</v>
      </c>
      <c r="E1922" s="141" t="e">
        <f>#REF!</f>
        <v>#REF!</v>
      </c>
    </row>
    <row r="1923" spans="1:5" s="7" customFormat="1" ht="15.75" hidden="1" outlineLevel="6">
      <c r="A1923" s="64" t="s">
        <v>34</v>
      </c>
      <c r="B1923" s="66" t="s">
        <v>493</v>
      </c>
      <c r="C1923" s="62">
        <v>565076.69999999995</v>
      </c>
      <c r="D1923" s="67">
        <f t="shared" si="30"/>
        <v>565076.69999999995</v>
      </c>
      <c r="E1923" s="141" t="e">
        <f>#REF!</f>
        <v>#REF!</v>
      </c>
    </row>
    <row r="1924" spans="1:5" s="7" customFormat="1" ht="15.75" hidden="1" outlineLevel="7">
      <c r="A1924" s="64" t="s">
        <v>287</v>
      </c>
      <c r="B1924" s="69" t="s">
        <v>493</v>
      </c>
      <c r="C1924" s="70">
        <v>565076.69999999995</v>
      </c>
      <c r="D1924" s="67">
        <f t="shared" si="30"/>
        <v>565076.69999999995</v>
      </c>
      <c r="E1924" s="141" t="e">
        <f>#REF!</f>
        <v>#REF!</v>
      </c>
    </row>
    <row r="1925" spans="1:5" s="7" customFormat="1" ht="22.5" hidden="1" outlineLevel="2">
      <c r="A1925" s="38" t="s">
        <v>288</v>
      </c>
      <c r="B1925" s="66" t="s">
        <v>493</v>
      </c>
      <c r="C1925" s="62">
        <v>1147.5</v>
      </c>
      <c r="D1925" s="67">
        <f t="shared" si="30"/>
        <v>1147.5</v>
      </c>
      <c r="E1925" s="141" t="e">
        <f>#REF!</f>
        <v>#REF!</v>
      </c>
    </row>
    <row r="1926" spans="1:5" s="7" customFormat="1" ht="15.75" hidden="1" outlineLevel="3">
      <c r="A1926" s="64" t="s">
        <v>501</v>
      </c>
      <c r="B1926" s="66" t="s">
        <v>493</v>
      </c>
      <c r="C1926" s="62">
        <v>1147.5</v>
      </c>
      <c r="D1926" s="67">
        <f t="shared" ref="D1926:D1989" si="31">C1926</f>
        <v>1147.5</v>
      </c>
      <c r="E1926" s="141" t="e">
        <f>#REF!</f>
        <v>#REF!</v>
      </c>
    </row>
    <row r="1927" spans="1:5" s="7" customFormat="1" ht="22.5" hidden="1" outlineLevel="5">
      <c r="A1927" s="64" t="s">
        <v>502</v>
      </c>
      <c r="B1927" s="66" t="s">
        <v>493</v>
      </c>
      <c r="C1927" s="62">
        <v>52</v>
      </c>
      <c r="D1927" s="67">
        <f t="shared" si="31"/>
        <v>52</v>
      </c>
      <c r="E1927" s="141" t="e">
        <f>#REF!</f>
        <v>#REF!</v>
      </c>
    </row>
    <row r="1928" spans="1:5" s="7" customFormat="1" ht="33.75" hidden="1" outlineLevel="6">
      <c r="A1928" s="64" t="s">
        <v>15</v>
      </c>
      <c r="B1928" s="66" t="s">
        <v>493</v>
      </c>
      <c r="C1928" s="62">
        <v>52</v>
      </c>
      <c r="D1928" s="67">
        <f t="shared" si="31"/>
        <v>52</v>
      </c>
      <c r="E1928" s="141" t="e">
        <f>#REF!</f>
        <v>#REF!</v>
      </c>
    </row>
    <row r="1929" spans="1:5" s="7" customFormat="1" ht="15.75" hidden="1" outlineLevel="7">
      <c r="A1929" s="64" t="s">
        <v>78</v>
      </c>
      <c r="B1929" s="69" t="s">
        <v>493</v>
      </c>
      <c r="C1929" s="70">
        <v>52</v>
      </c>
      <c r="D1929" s="67">
        <f t="shared" si="31"/>
        <v>52</v>
      </c>
      <c r="E1929" s="141" t="e">
        <f>#REF!</f>
        <v>#REF!</v>
      </c>
    </row>
    <row r="1930" spans="1:5" s="7" customFormat="1" ht="15.75" hidden="1" outlineLevel="5">
      <c r="A1930" s="38" t="s">
        <v>24</v>
      </c>
      <c r="B1930" s="66" t="s">
        <v>493</v>
      </c>
      <c r="C1930" s="62">
        <v>1095.5</v>
      </c>
      <c r="D1930" s="67">
        <f t="shared" si="31"/>
        <v>1095.5</v>
      </c>
      <c r="E1930" s="141" t="e">
        <f>#REF!</f>
        <v>#REF!</v>
      </c>
    </row>
    <row r="1931" spans="1:5" s="7" customFormat="1" ht="15.75" hidden="1" outlineLevel="6">
      <c r="A1931" s="64" t="s">
        <v>26</v>
      </c>
      <c r="B1931" s="66" t="s">
        <v>493</v>
      </c>
      <c r="C1931" s="62">
        <v>1095.5</v>
      </c>
      <c r="D1931" s="67">
        <f t="shared" si="31"/>
        <v>1095.5</v>
      </c>
      <c r="E1931" s="141" t="e">
        <f>#REF!</f>
        <v>#REF!</v>
      </c>
    </row>
    <row r="1932" spans="1:5" s="7" customFormat="1" ht="15.75" hidden="1" outlineLevel="7">
      <c r="A1932" s="64" t="s">
        <v>28</v>
      </c>
      <c r="B1932" s="69" t="s">
        <v>493</v>
      </c>
      <c r="C1932" s="70">
        <v>1095.5</v>
      </c>
      <c r="D1932" s="67">
        <f t="shared" si="31"/>
        <v>1095.5</v>
      </c>
      <c r="E1932" s="141" t="e">
        <f>#REF!</f>
        <v>#REF!</v>
      </c>
    </row>
    <row r="1933" spans="1:5" s="7" customFormat="1" ht="15.75" hidden="1" outlineLevel="1">
      <c r="A1933" s="38" t="s">
        <v>32</v>
      </c>
      <c r="B1933" s="66" t="s">
        <v>504</v>
      </c>
      <c r="C1933" s="62">
        <v>1367604.9</v>
      </c>
      <c r="D1933" s="67">
        <f t="shared" si="31"/>
        <v>1367604.9</v>
      </c>
      <c r="E1933" s="141" t="e">
        <f>#REF!</f>
        <v>#REF!</v>
      </c>
    </row>
    <row r="1934" spans="1:5" s="7" customFormat="1" ht="15.75" hidden="1" outlineLevel="2">
      <c r="A1934" s="64" t="s">
        <v>503</v>
      </c>
      <c r="B1934" s="66" t="s">
        <v>504</v>
      </c>
      <c r="C1934" s="62">
        <v>1075824.6000000001</v>
      </c>
      <c r="D1934" s="67">
        <f t="shared" si="31"/>
        <v>1075824.6000000001</v>
      </c>
      <c r="E1934" s="141" t="e">
        <f>#REF!</f>
        <v>#REF!</v>
      </c>
    </row>
    <row r="1935" spans="1:5" s="7" customFormat="1" ht="22.5" hidden="1" outlineLevel="3">
      <c r="A1935" s="64" t="s">
        <v>12</v>
      </c>
      <c r="B1935" s="66" t="s">
        <v>504</v>
      </c>
      <c r="C1935" s="62">
        <v>2660.8</v>
      </c>
      <c r="D1935" s="67">
        <f t="shared" si="31"/>
        <v>2660.8</v>
      </c>
      <c r="E1935" s="141" t="e">
        <f>#REF!</f>
        <v>#REF!</v>
      </c>
    </row>
    <row r="1936" spans="1:5" s="7" customFormat="1" ht="22.5" hidden="1" outlineLevel="5">
      <c r="A1936" s="64" t="s">
        <v>53</v>
      </c>
      <c r="B1936" s="66" t="s">
        <v>504</v>
      </c>
      <c r="C1936" s="62">
        <v>2660.8</v>
      </c>
      <c r="D1936" s="67">
        <f t="shared" si="31"/>
        <v>2660.8</v>
      </c>
      <c r="E1936" s="141" t="e">
        <f>#REF!</f>
        <v>#REF!</v>
      </c>
    </row>
    <row r="1937" spans="1:5" s="7" customFormat="1" ht="33.75" hidden="1" outlineLevel="6">
      <c r="A1937" s="64" t="s">
        <v>15</v>
      </c>
      <c r="B1937" s="66" t="s">
        <v>504</v>
      </c>
      <c r="C1937" s="62">
        <v>2660.8</v>
      </c>
      <c r="D1937" s="67">
        <f t="shared" si="31"/>
        <v>2660.8</v>
      </c>
      <c r="E1937" s="141" t="e">
        <f>#REF!</f>
        <v>#REF!</v>
      </c>
    </row>
    <row r="1938" spans="1:5" s="7" customFormat="1" ht="15.75" hidden="1" outlineLevel="7">
      <c r="A1938" s="64" t="s">
        <v>17</v>
      </c>
      <c r="B1938" s="69" t="s">
        <v>504</v>
      </c>
      <c r="C1938" s="70">
        <v>2660.8</v>
      </c>
      <c r="D1938" s="67">
        <f t="shared" si="31"/>
        <v>2660.8</v>
      </c>
      <c r="E1938" s="141" t="e">
        <f>#REF!</f>
        <v>#REF!</v>
      </c>
    </row>
    <row r="1939" spans="1:5" s="7" customFormat="1" ht="15.75" hidden="1" outlineLevel="3">
      <c r="A1939" s="38" t="s">
        <v>19</v>
      </c>
      <c r="B1939" s="66" t="s">
        <v>504</v>
      </c>
      <c r="C1939" s="62">
        <v>184164.5</v>
      </c>
      <c r="D1939" s="67">
        <f t="shared" si="31"/>
        <v>184164.5</v>
      </c>
      <c r="E1939" s="141" t="e">
        <f>#REF!</f>
        <v>#REF!</v>
      </c>
    </row>
    <row r="1940" spans="1:5" s="7" customFormat="1" ht="15.75" hidden="1" outlineLevel="5">
      <c r="A1940" s="64" t="s">
        <v>23</v>
      </c>
      <c r="B1940" s="66" t="s">
        <v>504</v>
      </c>
      <c r="C1940" s="62">
        <v>165842.79999999999</v>
      </c>
      <c r="D1940" s="67">
        <f t="shared" si="31"/>
        <v>165842.79999999999</v>
      </c>
      <c r="E1940" s="141" t="e">
        <f>#REF!</f>
        <v>#REF!</v>
      </c>
    </row>
    <row r="1941" spans="1:5" s="7" customFormat="1" ht="33.75" hidden="1" outlineLevel="6">
      <c r="A1941" s="64" t="s">
        <v>15</v>
      </c>
      <c r="B1941" s="66" t="s">
        <v>504</v>
      </c>
      <c r="C1941" s="62">
        <v>165842.79999999999</v>
      </c>
      <c r="D1941" s="67">
        <f t="shared" si="31"/>
        <v>165842.79999999999</v>
      </c>
      <c r="E1941" s="141" t="e">
        <f>#REF!</f>
        <v>#REF!</v>
      </c>
    </row>
    <row r="1942" spans="1:5" s="7" customFormat="1" ht="15.75" hidden="1" outlineLevel="7">
      <c r="A1942" s="64" t="s">
        <v>17</v>
      </c>
      <c r="B1942" s="69" t="s">
        <v>504</v>
      </c>
      <c r="C1942" s="70">
        <v>165730.1</v>
      </c>
      <c r="D1942" s="67">
        <f t="shared" si="31"/>
        <v>165730.1</v>
      </c>
      <c r="E1942" s="141" t="e">
        <f>#REF!</f>
        <v>#REF!</v>
      </c>
    </row>
    <row r="1943" spans="1:5" s="7" customFormat="1" ht="15.75" hidden="1" outlineLevel="7">
      <c r="A1943" s="38" t="s">
        <v>19</v>
      </c>
      <c r="B1943" s="69" t="s">
        <v>504</v>
      </c>
      <c r="C1943" s="70">
        <v>112.7</v>
      </c>
      <c r="D1943" s="67">
        <f t="shared" si="31"/>
        <v>112.7</v>
      </c>
      <c r="E1943" s="141" t="e">
        <f>#REF!</f>
        <v>#REF!</v>
      </c>
    </row>
    <row r="1944" spans="1:5" s="7" customFormat="1" ht="15.75" hidden="1" outlineLevel="5">
      <c r="A1944" s="38" t="s">
        <v>24</v>
      </c>
      <c r="B1944" s="66" t="s">
        <v>504</v>
      </c>
      <c r="C1944" s="62">
        <v>17849.7</v>
      </c>
      <c r="D1944" s="67">
        <f t="shared" si="31"/>
        <v>17849.7</v>
      </c>
      <c r="E1944" s="141" t="e">
        <f>#REF!</f>
        <v>#REF!</v>
      </c>
    </row>
    <row r="1945" spans="1:5" s="7" customFormat="1" ht="15.75" hidden="1" outlineLevel="6">
      <c r="A1945" s="64" t="s">
        <v>26</v>
      </c>
      <c r="B1945" s="66" t="s">
        <v>504</v>
      </c>
      <c r="C1945" s="62">
        <v>17849.7</v>
      </c>
      <c r="D1945" s="67">
        <f t="shared" si="31"/>
        <v>17849.7</v>
      </c>
      <c r="E1945" s="141" t="e">
        <f>#REF!</f>
        <v>#REF!</v>
      </c>
    </row>
    <row r="1946" spans="1:5" s="7" customFormat="1" ht="15.75" hidden="1" outlineLevel="7">
      <c r="A1946" s="64" t="s">
        <v>28</v>
      </c>
      <c r="B1946" s="69" t="s">
        <v>504</v>
      </c>
      <c r="C1946" s="70">
        <v>5482.3</v>
      </c>
      <c r="D1946" s="67">
        <f t="shared" si="31"/>
        <v>5482.3</v>
      </c>
      <c r="E1946" s="141" t="e">
        <f>#REF!</f>
        <v>#REF!</v>
      </c>
    </row>
    <row r="1947" spans="1:5" s="7" customFormat="1" ht="15.75" hidden="1" outlineLevel="7">
      <c r="A1947" s="38" t="s">
        <v>30</v>
      </c>
      <c r="B1947" s="69" t="s">
        <v>504</v>
      </c>
      <c r="C1947" s="70">
        <v>12367.4</v>
      </c>
      <c r="D1947" s="67">
        <f t="shared" si="31"/>
        <v>12367.4</v>
      </c>
      <c r="E1947" s="141" t="e">
        <f>#REF!</f>
        <v>#REF!</v>
      </c>
    </row>
    <row r="1948" spans="1:5" s="7" customFormat="1" ht="15.75" hidden="1" outlineLevel="5">
      <c r="A1948" s="38" t="s">
        <v>32</v>
      </c>
      <c r="B1948" s="66" t="s">
        <v>504</v>
      </c>
      <c r="C1948" s="62">
        <v>472</v>
      </c>
      <c r="D1948" s="67">
        <f t="shared" si="31"/>
        <v>472</v>
      </c>
      <c r="E1948" s="141" t="e">
        <f>#REF!</f>
        <v>#REF!</v>
      </c>
    </row>
    <row r="1949" spans="1:5" s="7" customFormat="1" ht="15.75" hidden="1" outlineLevel="6">
      <c r="A1949" s="64" t="s">
        <v>45</v>
      </c>
      <c r="B1949" s="66" t="s">
        <v>504</v>
      </c>
      <c r="C1949" s="62">
        <v>472</v>
      </c>
      <c r="D1949" s="67">
        <f t="shared" si="31"/>
        <v>472</v>
      </c>
      <c r="E1949" s="141" t="e">
        <f>#REF!</f>
        <v>#REF!</v>
      </c>
    </row>
    <row r="1950" spans="1:5" s="7" customFormat="1" ht="15.75" hidden="1" outlineLevel="7">
      <c r="A1950" s="64" t="s">
        <v>47</v>
      </c>
      <c r="B1950" s="69" t="s">
        <v>504</v>
      </c>
      <c r="C1950" s="70">
        <v>350</v>
      </c>
      <c r="D1950" s="67">
        <f t="shared" si="31"/>
        <v>350</v>
      </c>
      <c r="E1950" s="141" t="e">
        <f>#REF!</f>
        <v>#REF!</v>
      </c>
    </row>
    <row r="1951" spans="1:5" s="7" customFormat="1" ht="15.75" hidden="1" outlineLevel="7">
      <c r="A1951" s="38" t="s">
        <v>54</v>
      </c>
      <c r="B1951" s="69" t="s">
        <v>504</v>
      </c>
      <c r="C1951" s="70">
        <v>122</v>
      </c>
      <c r="D1951" s="67">
        <f t="shared" si="31"/>
        <v>122</v>
      </c>
      <c r="E1951" s="141" t="e">
        <f>#REF!</f>
        <v>#REF!</v>
      </c>
    </row>
    <row r="1952" spans="1:5" s="7" customFormat="1" ht="15.75" hidden="1" outlineLevel="3">
      <c r="A1952" s="38" t="s">
        <v>49</v>
      </c>
      <c r="B1952" s="66" t="s">
        <v>504</v>
      </c>
      <c r="C1952" s="62">
        <v>826600.5</v>
      </c>
      <c r="D1952" s="67">
        <f t="shared" si="31"/>
        <v>826600.5</v>
      </c>
      <c r="E1952" s="141" t="e">
        <f>#REF!</f>
        <v>#REF!</v>
      </c>
    </row>
    <row r="1953" spans="1:5" s="7" customFormat="1" ht="15.75" hidden="1" outlineLevel="5">
      <c r="A1953" s="64" t="s">
        <v>59</v>
      </c>
      <c r="B1953" s="66" t="s">
        <v>504</v>
      </c>
      <c r="C1953" s="62">
        <v>775734</v>
      </c>
      <c r="D1953" s="67">
        <f t="shared" si="31"/>
        <v>775734</v>
      </c>
      <c r="E1953" s="141" t="e">
        <f>#REF!</f>
        <v>#REF!</v>
      </c>
    </row>
    <row r="1954" spans="1:5" s="7" customFormat="1" ht="33.75" hidden="1" outlineLevel="6">
      <c r="A1954" s="64" t="s">
        <v>15</v>
      </c>
      <c r="B1954" s="66" t="s">
        <v>504</v>
      </c>
      <c r="C1954" s="62">
        <v>775734</v>
      </c>
      <c r="D1954" s="67">
        <f t="shared" si="31"/>
        <v>775734</v>
      </c>
      <c r="E1954" s="141" t="e">
        <f>#REF!</f>
        <v>#REF!</v>
      </c>
    </row>
    <row r="1955" spans="1:5" s="7" customFormat="1" ht="15.75" hidden="1" outlineLevel="7">
      <c r="A1955" s="64" t="s">
        <v>17</v>
      </c>
      <c r="B1955" s="69" t="s">
        <v>504</v>
      </c>
      <c r="C1955" s="70">
        <v>770123</v>
      </c>
      <c r="D1955" s="67">
        <f t="shared" si="31"/>
        <v>770123</v>
      </c>
      <c r="E1955" s="141" t="e">
        <f>#REF!</f>
        <v>#REF!</v>
      </c>
    </row>
    <row r="1956" spans="1:5" s="7" customFormat="1" ht="15.75" hidden="1" outlineLevel="7">
      <c r="A1956" s="38" t="s">
        <v>19</v>
      </c>
      <c r="B1956" s="69" t="s">
        <v>504</v>
      </c>
      <c r="C1956" s="70">
        <v>5611</v>
      </c>
      <c r="D1956" s="67">
        <f t="shared" si="31"/>
        <v>5611</v>
      </c>
      <c r="E1956" s="141" t="e">
        <f>#REF!</f>
        <v>#REF!</v>
      </c>
    </row>
    <row r="1957" spans="1:5" s="7" customFormat="1" ht="15.75" hidden="1" outlineLevel="5">
      <c r="A1957" s="38" t="s">
        <v>24</v>
      </c>
      <c r="B1957" s="66" t="s">
        <v>504</v>
      </c>
      <c r="C1957" s="62">
        <v>50431.8</v>
      </c>
      <c r="D1957" s="67">
        <f t="shared" si="31"/>
        <v>50431.8</v>
      </c>
      <c r="E1957" s="141" t="e">
        <f>#REF!</f>
        <v>#REF!</v>
      </c>
    </row>
    <row r="1958" spans="1:5" s="7" customFormat="1" ht="15.75" hidden="1" outlineLevel="6">
      <c r="A1958" s="64" t="s">
        <v>26</v>
      </c>
      <c r="B1958" s="66" t="s">
        <v>504</v>
      </c>
      <c r="C1958" s="62">
        <v>50431.8</v>
      </c>
      <c r="D1958" s="67">
        <f t="shared" si="31"/>
        <v>50431.8</v>
      </c>
      <c r="E1958" s="141" t="e">
        <f>#REF!</f>
        <v>#REF!</v>
      </c>
    </row>
    <row r="1959" spans="1:5" s="7" customFormat="1" ht="15.75" hidden="1" outlineLevel="7">
      <c r="A1959" s="64" t="s">
        <v>28</v>
      </c>
      <c r="B1959" s="69" t="s">
        <v>504</v>
      </c>
      <c r="C1959" s="70">
        <v>9912.7000000000007</v>
      </c>
      <c r="D1959" s="67">
        <f t="shared" si="31"/>
        <v>9912.7000000000007</v>
      </c>
      <c r="E1959" s="141" t="e">
        <f>#REF!</f>
        <v>#REF!</v>
      </c>
    </row>
    <row r="1960" spans="1:5" s="7" customFormat="1" ht="15.75" hidden="1" outlineLevel="7">
      <c r="A1960" s="38" t="s">
        <v>30</v>
      </c>
      <c r="B1960" s="69" t="s">
        <v>504</v>
      </c>
      <c r="C1960" s="70">
        <v>40519.1</v>
      </c>
      <c r="D1960" s="67">
        <f t="shared" si="31"/>
        <v>40519.1</v>
      </c>
      <c r="E1960" s="141" t="e">
        <f>#REF!</f>
        <v>#REF!</v>
      </c>
    </row>
    <row r="1961" spans="1:5" s="7" customFormat="1" ht="15.75" hidden="1" outlineLevel="5">
      <c r="A1961" s="38" t="s">
        <v>32</v>
      </c>
      <c r="B1961" s="66" t="s">
        <v>504</v>
      </c>
      <c r="C1961" s="62">
        <v>434.7</v>
      </c>
      <c r="D1961" s="67">
        <f t="shared" si="31"/>
        <v>434.7</v>
      </c>
      <c r="E1961" s="141" t="e">
        <f>#REF!</f>
        <v>#REF!</v>
      </c>
    </row>
    <row r="1962" spans="1:5" s="7" customFormat="1" ht="15.75" hidden="1" outlineLevel="6">
      <c r="A1962" s="64" t="s">
        <v>45</v>
      </c>
      <c r="B1962" s="66" t="s">
        <v>504</v>
      </c>
      <c r="C1962" s="62">
        <v>434.7</v>
      </c>
      <c r="D1962" s="67">
        <f t="shared" si="31"/>
        <v>434.7</v>
      </c>
      <c r="E1962" s="141" t="e">
        <f>#REF!</f>
        <v>#REF!</v>
      </c>
    </row>
    <row r="1963" spans="1:5" s="7" customFormat="1" ht="15.75" hidden="1" outlineLevel="7">
      <c r="A1963" s="64" t="s">
        <v>47</v>
      </c>
      <c r="B1963" s="69" t="s">
        <v>504</v>
      </c>
      <c r="C1963" s="70">
        <v>140.30000000000001</v>
      </c>
      <c r="D1963" s="67">
        <f t="shared" si="31"/>
        <v>140.30000000000001</v>
      </c>
      <c r="E1963" s="141" t="e">
        <f>#REF!</f>
        <v>#REF!</v>
      </c>
    </row>
    <row r="1964" spans="1:5" s="7" customFormat="1" ht="15.75" hidden="1" outlineLevel="7">
      <c r="A1964" s="38" t="s">
        <v>54</v>
      </c>
      <c r="B1964" s="69" t="s">
        <v>504</v>
      </c>
      <c r="C1964" s="70">
        <v>294.39999999999998</v>
      </c>
      <c r="D1964" s="67">
        <f t="shared" si="31"/>
        <v>294.39999999999998</v>
      </c>
      <c r="E1964" s="141" t="e">
        <f>#REF!</f>
        <v>#REF!</v>
      </c>
    </row>
    <row r="1965" spans="1:5" s="7" customFormat="1" ht="15.75" hidden="1" outlineLevel="3">
      <c r="A1965" s="38" t="s">
        <v>49</v>
      </c>
      <c r="B1965" s="66" t="s">
        <v>504</v>
      </c>
      <c r="C1965" s="62">
        <v>62398.8</v>
      </c>
      <c r="D1965" s="67">
        <f t="shared" si="31"/>
        <v>62398.8</v>
      </c>
      <c r="E1965" s="141" t="e">
        <f>#REF!</f>
        <v>#REF!</v>
      </c>
    </row>
    <row r="1966" spans="1:5" s="7" customFormat="1" ht="33.75" hidden="1" outlineLevel="5">
      <c r="A1966" s="64" t="s">
        <v>505</v>
      </c>
      <c r="B1966" s="66" t="s">
        <v>504</v>
      </c>
      <c r="C1966" s="62">
        <v>62398.8</v>
      </c>
      <c r="D1966" s="67">
        <f t="shared" si="31"/>
        <v>62398.8</v>
      </c>
      <c r="E1966" s="141" t="e">
        <f>#REF!</f>
        <v>#REF!</v>
      </c>
    </row>
    <row r="1967" spans="1:5" s="7" customFormat="1" ht="15.75" hidden="1" outlineLevel="6">
      <c r="A1967" s="64" t="s">
        <v>98</v>
      </c>
      <c r="B1967" s="66" t="s">
        <v>504</v>
      </c>
      <c r="C1967" s="62">
        <v>62398.8</v>
      </c>
      <c r="D1967" s="67">
        <f t="shared" si="31"/>
        <v>62398.8</v>
      </c>
      <c r="E1967" s="141" t="e">
        <f>#REF!</f>
        <v>#REF!</v>
      </c>
    </row>
    <row r="1968" spans="1:5" s="7" customFormat="1" ht="15.75" hidden="1" outlineLevel="7">
      <c r="A1968" s="64" t="s">
        <v>99</v>
      </c>
      <c r="B1968" s="69" t="s">
        <v>504</v>
      </c>
      <c r="C1968" s="70">
        <v>62398.8</v>
      </c>
      <c r="D1968" s="67">
        <f t="shared" si="31"/>
        <v>62398.8</v>
      </c>
      <c r="E1968" s="141" t="e">
        <f>#REF!</f>
        <v>#REF!</v>
      </c>
    </row>
    <row r="1969" spans="1:5" s="7" customFormat="1" ht="15.75" hidden="1" outlineLevel="2">
      <c r="A1969" s="38" t="s">
        <v>99</v>
      </c>
      <c r="B1969" s="66" t="s">
        <v>504</v>
      </c>
      <c r="C1969" s="62">
        <v>100000</v>
      </c>
      <c r="D1969" s="67">
        <f t="shared" si="31"/>
        <v>100000</v>
      </c>
      <c r="E1969" s="141" t="e">
        <f>#REF!</f>
        <v>#REF!</v>
      </c>
    </row>
    <row r="1970" spans="1:5" s="7" customFormat="1" ht="15.75" hidden="1" outlineLevel="3">
      <c r="A1970" s="64" t="s">
        <v>360</v>
      </c>
      <c r="B1970" s="66" t="s">
        <v>504</v>
      </c>
      <c r="C1970" s="62">
        <v>100000</v>
      </c>
      <c r="D1970" s="67">
        <f t="shared" si="31"/>
        <v>100000</v>
      </c>
      <c r="E1970" s="141" t="e">
        <f>#REF!</f>
        <v>#REF!</v>
      </c>
    </row>
    <row r="1971" spans="1:5" s="7" customFormat="1" ht="15.75" hidden="1" outlineLevel="5">
      <c r="A1971" s="64" t="s">
        <v>506</v>
      </c>
      <c r="B1971" s="66" t="s">
        <v>504</v>
      </c>
      <c r="C1971" s="62">
        <v>100000</v>
      </c>
      <c r="D1971" s="67">
        <f t="shared" si="31"/>
        <v>100000</v>
      </c>
      <c r="E1971" s="141" t="e">
        <f>#REF!</f>
        <v>#REF!</v>
      </c>
    </row>
    <row r="1972" spans="1:5" s="7" customFormat="1" ht="15.75" hidden="1" outlineLevel="6">
      <c r="A1972" s="64" t="s">
        <v>34</v>
      </c>
      <c r="B1972" s="66" t="s">
        <v>504</v>
      </c>
      <c r="C1972" s="62">
        <v>100000</v>
      </c>
      <c r="D1972" s="67">
        <f t="shared" si="31"/>
        <v>100000</v>
      </c>
      <c r="E1972" s="141" t="e">
        <f>#REF!</f>
        <v>#REF!</v>
      </c>
    </row>
    <row r="1973" spans="1:5" s="7" customFormat="1" ht="15.75" hidden="1" outlineLevel="7">
      <c r="A1973" s="64" t="s">
        <v>287</v>
      </c>
      <c r="B1973" s="69" t="s">
        <v>504</v>
      </c>
      <c r="C1973" s="70">
        <v>100000</v>
      </c>
      <c r="D1973" s="67">
        <f t="shared" si="31"/>
        <v>100000</v>
      </c>
      <c r="E1973" s="141" t="e">
        <f>#REF!</f>
        <v>#REF!</v>
      </c>
    </row>
    <row r="1974" spans="1:5" s="7" customFormat="1" ht="22.5" hidden="1" outlineLevel="2">
      <c r="A1974" s="38" t="s">
        <v>288</v>
      </c>
      <c r="B1974" s="66" t="s">
        <v>504</v>
      </c>
      <c r="C1974" s="62">
        <v>44170.8</v>
      </c>
      <c r="D1974" s="67">
        <f t="shared" si="31"/>
        <v>44170.8</v>
      </c>
      <c r="E1974" s="141" t="e">
        <f>#REF!</f>
        <v>#REF!</v>
      </c>
    </row>
    <row r="1975" spans="1:5" s="7" customFormat="1" ht="15.75" hidden="1" outlineLevel="3">
      <c r="A1975" s="64" t="s">
        <v>443</v>
      </c>
      <c r="B1975" s="66" t="s">
        <v>504</v>
      </c>
      <c r="C1975" s="62">
        <v>34170.800000000003</v>
      </c>
      <c r="D1975" s="67">
        <f t="shared" si="31"/>
        <v>34170.800000000003</v>
      </c>
      <c r="E1975" s="141" t="e">
        <f>#REF!</f>
        <v>#REF!</v>
      </c>
    </row>
    <row r="1976" spans="1:5" s="7" customFormat="1" ht="15.75" hidden="1" outlineLevel="5">
      <c r="A1976" s="64" t="s">
        <v>444</v>
      </c>
      <c r="B1976" s="66" t="s">
        <v>504</v>
      </c>
      <c r="C1976" s="62">
        <v>4.4000000000000004</v>
      </c>
      <c r="D1976" s="67">
        <f t="shared" si="31"/>
        <v>4.4000000000000004</v>
      </c>
      <c r="E1976" s="141" t="e">
        <f>#REF!</f>
        <v>#REF!</v>
      </c>
    </row>
    <row r="1977" spans="1:5" s="7" customFormat="1" ht="33.75" hidden="1" outlineLevel="6">
      <c r="A1977" s="64" t="s">
        <v>15</v>
      </c>
      <c r="B1977" s="66" t="s">
        <v>504</v>
      </c>
      <c r="C1977" s="62">
        <v>4.4000000000000004</v>
      </c>
      <c r="D1977" s="67">
        <f t="shared" si="31"/>
        <v>4.4000000000000004</v>
      </c>
      <c r="E1977" s="141" t="e">
        <f>#REF!</f>
        <v>#REF!</v>
      </c>
    </row>
    <row r="1978" spans="1:5" s="7" customFormat="1" ht="15.75" hidden="1" outlineLevel="7">
      <c r="A1978" s="64" t="s">
        <v>17</v>
      </c>
      <c r="B1978" s="69" t="s">
        <v>504</v>
      </c>
      <c r="C1978" s="70">
        <v>4.4000000000000004</v>
      </c>
      <c r="D1978" s="67">
        <f t="shared" si="31"/>
        <v>4.4000000000000004</v>
      </c>
      <c r="E1978" s="141" t="e">
        <f>#REF!</f>
        <v>#REF!</v>
      </c>
    </row>
    <row r="1979" spans="1:5" s="7" customFormat="1" ht="15.75" hidden="1" outlineLevel="5">
      <c r="A1979" s="38" t="s">
        <v>24</v>
      </c>
      <c r="B1979" s="66" t="s">
        <v>504</v>
      </c>
      <c r="C1979" s="62">
        <v>9369.2000000000007</v>
      </c>
      <c r="D1979" s="67">
        <f t="shared" si="31"/>
        <v>9369.2000000000007</v>
      </c>
      <c r="E1979" s="141" t="e">
        <f>#REF!</f>
        <v>#REF!</v>
      </c>
    </row>
    <row r="1980" spans="1:5" s="7" customFormat="1" ht="15.75" hidden="1" outlineLevel="6">
      <c r="A1980" s="64" t="s">
        <v>26</v>
      </c>
      <c r="B1980" s="66" t="s">
        <v>504</v>
      </c>
      <c r="C1980" s="62">
        <v>9369.2000000000007</v>
      </c>
      <c r="D1980" s="67">
        <f t="shared" si="31"/>
        <v>9369.2000000000007</v>
      </c>
      <c r="E1980" s="141" t="e">
        <f>#REF!</f>
        <v>#REF!</v>
      </c>
    </row>
    <row r="1981" spans="1:5" s="7" customFormat="1" ht="15.75" hidden="1" outlineLevel="7">
      <c r="A1981" s="64" t="s">
        <v>28</v>
      </c>
      <c r="B1981" s="69" t="s">
        <v>504</v>
      </c>
      <c r="C1981" s="70">
        <v>9315.2000000000007</v>
      </c>
      <c r="D1981" s="67">
        <f t="shared" si="31"/>
        <v>9315.2000000000007</v>
      </c>
      <c r="E1981" s="141" t="e">
        <f>#REF!</f>
        <v>#REF!</v>
      </c>
    </row>
    <row r="1982" spans="1:5" s="7" customFormat="1" ht="15.75" hidden="1" outlineLevel="7">
      <c r="A1982" s="38" t="s">
        <v>30</v>
      </c>
      <c r="B1982" s="69" t="s">
        <v>504</v>
      </c>
      <c r="C1982" s="70">
        <v>54</v>
      </c>
      <c r="D1982" s="67">
        <f t="shared" si="31"/>
        <v>54</v>
      </c>
      <c r="E1982" s="141" t="e">
        <f>#REF!</f>
        <v>#REF!</v>
      </c>
    </row>
    <row r="1983" spans="1:5" s="7" customFormat="1" ht="15.75" hidden="1" outlineLevel="5">
      <c r="A1983" s="38" t="s">
        <v>32</v>
      </c>
      <c r="B1983" s="66" t="s">
        <v>504</v>
      </c>
      <c r="C1983" s="62">
        <v>24707.200000000001</v>
      </c>
      <c r="D1983" s="67">
        <f t="shared" si="31"/>
        <v>24707.200000000001</v>
      </c>
      <c r="E1983" s="141" t="e">
        <f>#REF!</f>
        <v>#REF!</v>
      </c>
    </row>
    <row r="1984" spans="1:5" s="7" customFormat="1" ht="15.75" hidden="1" outlineLevel="6">
      <c r="A1984" s="64" t="s">
        <v>34</v>
      </c>
      <c r="B1984" s="66" t="s">
        <v>504</v>
      </c>
      <c r="C1984" s="62">
        <v>24707.200000000001</v>
      </c>
      <c r="D1984" s="67">
        <f t="shared" si="31"/>
        <v>24707.200000000001</v>
      </c>
      <c r="E1984" s="141" t="e">
        <f>#REF!</f>
        <v>#REF!</v>
      </c>
    </row>
    <row r="1985" spans="1:5" s="7" customFormat="1" ht="15.75" hidden="1" outlineLevel="7">
      <c r="A1985" s="64" t="s">
        <v>287</v>
      </c>
      <c r="B1985" s="69" t="s">
        <v>504</v>
      </c>
      <c r="C1985" s="70">
        <v>2389</v>
      </c>
      <c r="D1985" s="67">
        <f t="shared" si="31"/>
        <v>2389</v>
      </c>
      <c r="E1985" s="141" t="e">
        <f>#REF!</f>
        <v>#REF!</v>
      </c>
    </row>
    <row r="1986" spans="1:5" s="7" customFormat="1" ht="22.5" hidden="1" outlineLevel="7">
      <c r="A1986" s="38" t="s">
        <v>288</v>
      </c>
      <c r="B1986" s="69" t="s">
        <v>504</v>
      </c>
      <c r="C1986" s="70">
        <v>4194</v>
      </c>
      <c r="D1986" s="67">
        <f t="shared" si="31"/>
        <v>4194</v>
      </c>
      <c r="E1986" s="141" t="e">
        <f>#REF!</f>
        <v>#REF!</v>
      </c>
    </row>
    <row r="1987" spans="1:5" s="7" customFormat="1" ht="15.75" hidden="1" outlineLevel="7">
      <c r="A1987" s="38" t="s">
        <v>456</v>
      </c>
      <c r="B1987" s="69" t="s">
        <v>504</v>
      </c>
      <c r="C1987" s="70">
        <v>18124.2</v>
      </c>
      <c r="D1987" s="67">
        <f t="shared" si="31"/>
        <v>18124.2</v>
      </c>
      <c r="E1987" s="141" t="e">
        <f>#REF!</f>
        <v>#REF!</v>
      </c>
    </row>
    <row r="1988" spans="1:5" s="7" customFormat="1" ht="15.75" hidden="1" outlineLevel="5">
      <c r="A1988" s="38" t="s">
        <v>332</v>
      </c>
      <c r="B1988" s="66" t="s">
        <v>504</v>
      </c>
      <c r="C1988" s="62">
        <v>90</v>
      </c>
      <c r="D1988" s="67">
        <f t="shared" si="31"/>
        <v>90</v>
      </c>
      <c r="E1988" s="141" t="e">
        <f>#REF!</f>
        <v>#REF!</v>
      </c>
    </row>
    <row r="1989" spans="1:5" s="7" customFormat="1" ht="22.5" hidden="1" outlineLevel="6">
      <c r="A1989" s="64" t="s">
        <v>103</v>
      </c>
      <c r="B1989" s="66" t="s">
        <v>504</v>
      </c>
      <c r="C1989" s="62">
        <v>90</v>
      </c>
      <c r="D1989" s="67">
        <f t="shared" si="31"/>
        <v>90</v>
      </c>
      <c r="E1989" s="141" t="e">
        <f>#REF!</f>
        <v>#REF!</v>
      </c>
    </row>
    <row r="1990" spans="1:5" s="7" customFormat="1" ht="22.5" hidden="1" outlineLevel="7">
      <c r="A1990" s="64" t="s">
        <v>111</v>
      </c>
      <c r="B1990" s="69" t="s">
        <v>504</v>
      </c>
      <c r="C1990" s="70">
        <v>90</v>
      </c>
      <c r="D1990" s="67">
        <f t="shared" ref="D1990:D2053" si="32">C1990</f>
        <v>90</v>
      </c>
      <c r="E1990" s="141" t="e">
        <f>#REF!</f>
        <v>#REF!</v>
      </c>
    </row>
    <row r="1991" spans="1:5" s="7" customFormat="1" ht="15.75" hidden="1" outlineLevel="3">
      <c r="A1991" s="38" t="s">
        <v>111</v>
      </c>
      <c r="B1991" s="66" t="s">
        <v>504</v>
      </c>
      <c r="C1991" s="62">
        <v>10000</v>
      </c>
      <c r="D1991" s="67">
        <f t="shared" si="32"/>
        <v>10000</v>
      </c>
      <c r="E1991" s="141" t="e">
        <f>#REF!</f>
        <v>#REF!</v>
      </c>
    </row>
    <row r="1992" spans="1:5" s="7" customFormat="1" ht="22.5" hidden="1" outlineLevel="5">
      <c r="A1992" s="64" t="s">
        <v>507</v>
      </c>
      <c r="B1992" s="66" t="s">
        <v>504</v>
      </c>
      <c r="C1992" s="62">
        <v>10000</v>
      </c>
      <c r="D1992" s="67">
        <f t="shared" si="32"/>
        <v>10000</v>
      </c>
      <c r="E1992" s="141" t="e">
        <f>#REF!</f>
        <v>#REF!</v>
      </c>
    </row>
    <row r="1993" spans="1:5" s="7" customFormat="1" ht="15.75" hidden="1" outlineLevel="6">
      <c r="A1993" s="64" t="s">
        <v>34</v>
      </c>
      <c r="B1993" s="66" t="s">
        <v>504</v>
      </c>
      <c r="C1993" s="62">
        <v>10000</v>
      </c>
      <c r="D1993" s="67">
        <f t="shared" si="32"/>
        <v>10000</v>
      </c>
      <c r="E1993" s="141" t="e">
        <f>#REF!</f>
        <v>#REF!</v>
      </c>
    </row>
    <row r="1994" spans="1:5" s="7" customFormat="1" ht="15.75" hidden="1" outlineLevel="7">
      <c r="A1994" s="64" t="s">
        <v>287</v>
      </c>
      <c r="B1994" s="69" t="s">
        <v>504</v>
      </c>
      <c r="C1994" s="70">
        <v>10000</v>
      </c>
      <c r="D1994" s="67">
        <f t="shared" si="32"/>
        <v>10000</v>
      </c>
      <c r="E1994" s="141" t="e">
        <f>#REF!</f>
        <v>#REF!</v>
      </c>
    </row>
    <row r="1995" spans="1:5" s="7" customFormat="1" ht="22.5" hidden="1" outlineLevel="2">
      <c r="A1995" s="38" t="s">
        <v>288</v>
      </c>
      <c r="B1995" s="66" t="s">
        <v>504</v>
      </c>
      <c r="C1995" s="62">
        <v>147609.5</v>
      </c>
      <c r="D1995" s="67">
        <f t="shared" si="32"/>
        <v>147609.5</v>
      </c>
      <c r="E1995" s="141" t="e">
        <f>#REF!</f>
        <v>#REF!</v>
      </c>
    </row>
    <row r="1996" spans="1:5" s="7" customFormat="1" ht="15.75" hidden="1" outlineLevel="3">
      <c r="A1996" s="64" t="s">
        <v>116</v>
      </c>
      <c r="B1996" s="66" t="s">
        <v>504</v>
      </c>
      <c r="C1996" s="62">
        <v>16407</v>
      </c>
      <c r="D1996" s="67">
        <f t="shared" si="32"/>
        <v>16407</v>
      </c>
      <c r="E1996" s="141" t="e">
        <f>#REF!</f>
        <v>#REF!</v>
      </c>
    </row>
    <row r="1997" spans="1:5" s="7" customFormat="1" ht="22.5" hidden="1" outlineLevel="5">
      <c r="A1997" s="64" t="s">
        <v>508</v>
      </c>
      <c r="B1997" s="66" t="s">
        <v>504</v>
      </c>
      <c r="C1997" s="62">
        <v>885</v>
      </c>
      <c r="D1997" s="67">
        <f t="shared" si="32"/>
        <v>885</v>
      </c>
      <c r="E1997" s="141" t="e">
        <f>#REF!</f>
        <v>#REF!</v>
      </c>
    </row>
    <row r="1998" spans="1:5" s="7" customFormat="1" ht="15.75" hidden="1" outlineLevel="6">
      <c r="A1998" s="64" t="s">
        <v>26</v>
      </c>
      <c r="B1998" s="66" t="s">
        <v>504</v>
      </c>
      <c r="C1998" s="62">
        <v>885</v>
      </c>
      <c r="D1998" s="67">
        <f t="shared" si="32"/>
        <v>885</v>
      </c>
      <c r="E1998" s="141" t="e">
        <f>#REF!</f>
        <v>#REF!</v>
      </c>
    </row>
    <row r="1999" spans="1:5" s="7" customFormat="1" ht="15.75" hidden="1" outlineLevel="7">
      <c r="A1999" s="64" t="s">
        <v>28</v>
      </c>
      <c r="B1999" s="69" t="s">
        <v>504</v>
      </c>
      <c r="C1999" s="70">
        <v>885</v>
      </c>
      <c r="D1999" s="67">
        <f t="shared" si="32"/>
        <v>885</v>
      </c>
      <c r="E1999" s="141" t="e">
        <f>#REF!</f>
        <v>#REF!</v>
      </c>
    </row>
    <row r="2000" spans="1:5" s="7" customFormat="1" ht="15.75" hidden="1" outlineLevel="5">
      <c r="A2000" s="38" t="s">
        <v>32</v>
      </c>
      <c r="B2000" s="66" t="s">
        <v>504</v>
      </c>
      <c r="C2000" s="62">
        <v>13522</v>
      </c>
      <c r="D2000" s="67">
        <f t="shared" si="32"/>
        <v>13522</v>
      </c>
      <c r="E2000" s="141" t="e">
        <f>#REF!</f>
        <v>#REF!</v>
      </c>
    </row>
    <row r="2001" spans="1:5" s="7" customFormat="1" ht="15.75" hidden="1" outlineLevel="6">
      <c r="A2001" s="64" t="s">
        <v>34</v>
      </c>
      <c r="B2001" s="66" t="s">
        <v>504</v>
      </c>
      <c r="C2001" s="62">
        <v>13522</v>
      </c>
      <c r="D2001" s="67">
        <f t="shared" si="32"/>
        <v>13522</v>
      </c>
      <c r="E2001" s="141" t="e">
        <f>#REF!</f>
        <v>#REF!</v>
      </c>
    </row>
    <row r="2002" spans="1:5" s="7" customFormat="1" ht="15.75" hidden="1" outlineLevel="7">
      <c r="A2002" s="64" t="s">
        <v>287</v>
      </c>
      <c r="B2002" s="69" t="s">
        <v>504</v>
      </c>
      <c r="C2002" s="70">
        <v>13182</v>
      </c>
      <c r="D2002" s="67">
        <f t="shared" si="32"/>
        <v>13182</v>
      </c>
      <c r="E2002" s="141" t="e">
        <f>#REF!</f>
        <v>#REF!</v>
      </c>
    </row>
    <row r="2003" spans="1:5" s="7" customFormat="1" ht="22.5" hidden="1" outlineLevel="7">
      <c r="A2003" s="38" t="s">
        <v>288</v>
      </c>
      <c r="B2003" s="69" t="s">
        <v>504</v>
      </c>
      <c r="C2003" s="70">
        <v>340</v>
      </c>
      <c r="D2003" s="67">
        <f t="shared" si="32"/>
        <v>340</v>
      </c>
      <c r="E2003" s="141" t="e">
        <f>#REF!</f>
        <v>#REF!</v>
      </c>
    </row>
    <row r="2004" spans="1:5" s="7" customFormat="1" ht="15.75" hidden="1" outlineLevel="5">
      <c r="A2004" s="38" t="s">
        <v>332</v>
      </c>
      <c r="B2004" s="66" t="s">
        <v>504</v>
      </c>
      <c r="C2004" s="62">
        <v>2000</v>
      </c>
      <c r="D2004" s="67">
        <f t="shared" si="32"/>
        <v>2000</v>
      </c>
      <c r="E2004" s="141" t="e">
        <f>#REF!</f>
        <v>#REF!</v>
      </c>
    </row>
    <row r="2005" spans="1:5" s="7" customFormat="1" ht="22.5" hidden="1" outlineLevel="6">
      <c r="A2005" s="64" t="s">
        <v>103</v>
      </c>
      <c r="B2005" s="66" t="s">
        <v>504</v>
      </c>
      <c r="C2005" s="62">
        <v>2000</v>
      </c>
      <c r="D2005" s="67">
        <f t="shared" si="32"/>
        <v>2000</v>
      </c>
      <c r="E2005" s="141" t="e">
        <f>#REF!</f>
        <v>#REF!</v>
      </c>
    </row>
    <row r="2006" spans="1:5" s="7" customFormat="1" ht="15.75" hidden="1" outlineLevel="7">
      <c r="A2006" s="64" t="s">
        <v>104</v>
      </c>
      <c r="B2006" s="69" t="s">
        <v>504</v>
      </c>
      <c r="C2006" s="70">
        <v>2000</v>
      </c>
      <c r="D2006" s="67">
        <f t="shared" si="32"/>
        <v>2000</v>
      </c>
      <c r="E2006" s="141" t="e">
        <f>#REF!</f>
        <v>#REF!</v>
      </c>
    </row>
    <row r="2007" spans="1:5" s="7" customFormat="1" ht="15.75" hidden="1" outlineLevel="3">
      <c r="A2007" s="38" t="s">
        <v>312</v>
      </c>
      <c r="B2007" s="66" t="s">
        <v>504</v>
      </c>
      <c r="C2007" s="62">
        <v>11406</v>
      </c>
      <c r="D2007" s="67">
        <f t="shared" si="32"/>
        <v>11406</v>
      </c>
      <c r="E2007" s="141" t="e">
        <f>#REF!</f>
        <v>#REF!</v>
      </c>
    </row>
    <row r="2008" spans="1:5" s="7" customFormat="1" ht="22.5" hidden="1" outlineLevel="5">
      <c r="A2008" s="64" t="s">
        <v>136</v>
      </c>
      <c r="B2008" s="66" t="s">
        <v>504</v>
      </c>
      <c r="C2008" s="62">
        <v>3645</v>
      </c>
      <c r="D2008" s="67">
        <f t="shared" si="32"/>
        <v>3645</v>
      </c>
      <c r="E2008" s="141" t="e">
        <f>#REF!</f>
        <v>#REF!</v>
      </c>
    </row>
    <row r="2009" spans="1:5" s="7" customFormat="1" ht="15.75" hidden="1" outlineLevel="6">
      <c r="A2009" s="64" t="s">
        <v>26</v>
      </c>
      <c r="B2009" s="66" t="s">
        <v>504</v>
      </c>
      <c r="C2009" s="62">
        <v>3645</v>
      </c>
      <c r="D2009" s="67">
        <f t="shared" si="32"/>
        <v>3645</v>
      </c>
      <c r="E2009" s="141" t="e">
        <f>#REF!</f>
        <v>#REF!</v>
      </c>
    </row>
    <row r="2010" spans="1:5" s="7" customFormat="1" ht="15.75" hidden="1" outlineLevel="7">
      <c r="A2010" s="64" t="s">
        <v>28</v>
      </c>
      <c r="B2010" s="69" t="s">
        <v>504</v>
      </c>
      <c r="C2010" s="70">
        <v>3645</v>
      </c>
      <c r="D2010" s="67">
        <f t="shared" si="32"/>
        <v>3645</v>
      </c>
      <c r="E2010" s="141" t="e">
        <f>#REF!</f>
        <v>#REF!</v>
      </c>
    </row>
    <row r="2011" spans="1:5" s="7" customFormat="1" ht="15.75" hidden="1" outlineLevel="5">
      <c r="A2011" s="38" t="s">
        <v>32</v>
      </c>
      <c r="B2011" s="66" t="s">
        <v>504</v>
      </c>
      <c r="C2011" s="62">
        <v>7761</v>
      </c>
      <c r="D2011" s="67">
        <f t="shared" si="32"/>
        <v>7761</v>
      </c>
      <c r="E2011" s="141" t="e">
        <f>#REF!</f>
        <v>#REF!</v>
      </c>
    </row>
    <row r="2012" spans="1:5" s="7" customFormat="1" ht="22.5" hidden="1" outlineLevel="6">
      <c r="A2012" s="64" t="s">
        <v>103</v>
      </c>
      <c r="B2012" s="66" t="s">
        <v>504</v>
      </c>
      <c r="C2012" s="62">
        <v>3350</v>
      </c>
      <c r="D2012" s="67">
        <f t="shared" si="32"/>
        <v>3350</v>
      </c>
      <c r="E2012" s="141" t="e">
        <f>#REF!</f>
        <v>#REF!</v>
      </c>
    </row>
    <row r="2013" spans="1:5" s="7" customFormat="1" ht="15.75" hidden="1" outlineLevel="7">
      <c r="A2013" s="64" t="s">
        <v>133</v>
      </c>
      <c r="B2013" s="69" t="s">
        <v>504</v>
      </c>
      <c r="C2013" s="70">
        <v>3350</v>
      </c>
      <c r="D2013" s="67">
        <f t="shared" si="32"/>
        <v>3350</v>
      </c>
      <c r="E2013" s="141" t="e">
        <f>#REF!</f>
        <v>#REF!</v>
      </c>
    </row>
    <row r="2014" spans="1:5" s="7" customFormat="1" ht="15.75" hidden="1" outlineLevel="6">
      <c r="A2014" s="38" t="s">
        <v>135</v>
      </c>
      <c r="B2014" s="66" t="s">
        <v>504</v>
      </c>
      <c r="C2014" s="62">
        <v>4411</v>
      </c>
      <c r="D2014" s="67">
        <f t="shared" si="32"/>
        <v>4411</v>
      </c>
      <c r="E2014" s="141" t="e">
        <f>#REF!</f>
        <v>#REF!</v>
      </c>
    </row>
    <row r="2015" spans="1:5" s="7" customFormat="1" ht="15.75" hidden="1" outlineLevel="7">
      <c r="A2015" s="64" t="s">
        <v>104</v>
      </c>
      <c r="B2015" s="69" t="s">
        <v>504</v>
      </c>
      <c r="C2015" s="70">
        <v>4411</v>
      </c>
      <c r="D2015" s="67">
        <f t="shared" si="32"/>
        <v>4411</v>
      </c>
      <c r="E2015" s="141" t="e">
        <f>#REF!</f>
        <v>#REF!</v>
      </c>
    </row>
    <row r="2016" spans="1:5" s="7" customFormat="1" ht="15.75" hidden="1" outlineLevel="3">
      <c r="A2016" s="38" t="s">
        <v>312</v>
      </c>
      <c r="B2016" s="66" t="s">
        <v>504</v>
      </c>
      <c r="C2016" s="62">
        <v>3557</v>
      </c>
      <c r="D2016" s="67">
        <f t="shared" si="32"/>
        <v>3557</v>
      </c>
      <c r="E2016" s="141" t="e">
        <f>#REF!</f>
        <v>#REF!</v>
      </c>
    </row>
    <row r="2017" spans="1:5" s="7" customFormat="1" ht="22.5" hidden="1" outlineLevel="5">
      <c r="A2017" s="64" t="s">
        <v>509</v>
      </c>
      <c r="B2017" s="66" t="s">
        <v>504</v>
      </c>
      <c r="C2017" s="62">
        <v>3557</v>
      </c>
      <c r="D2017" s="67">
        <f t="shared" si="32"/>
        <v>3557</v>
      </c>
      <c r="E2017" s="141" t="e">
        <f>#REF!</f>
        <v>#REF!</v>
      </c>
    </row>
    <row r="2018" spans="1:5" s="7" customFormat="1" ht="15.75" hidden="1" outlineLevel="6">
      <c r="A2018" s="64" t="s">
        <v>26</v>
      </c>
      <c r="B2018" s="66" t="s">
        <v>504</v>
      </c>
      <c r="C2018" s="62">
        <v>3557</v>
      </c>
      <c r="D2018" s="67">
        <f t="shared" si="32"/>
        <v>3557</v>
      </c>
      <c r="E2018" s="141" t="e">
        <f>#REF!</f>
        <v>#REF!</v>
      </c>
    </row>
    <row r="2019" spans="1:5" s="7" customFormat="1" ht="15.75" hidden="1" outlineLevel="7">
      <c r="A2019" s="64" t="s">
        <v>28</v>
      </c>
      <c r="B2019" s="69" t="s">
        <v>504</v>
      </c>
      <c r="C2019" s="70">
        <v>3557</v>
      </c>
      <c r="D2019" s="67">
        <f t="shared" si="32"/>
        <v>3557</v>
      </c>
      <c r="E2019" s="141" t="e">
        <f>#REF!</f>
        <v>#REF!</v>
      </c>
    </row>
    <row r="2020" spans="1:5" s="7" customFormat="1" ht="15.75" hidden="1" outlineLevel="3">
      <c r="A2020" s="38" t="s">
        <v>32</v>
      </c>
      <c r="B2020" s="66" t="s">
        <v>504</v>
      </c>
      <c r="C2020" s="62">
        <v>7681</v>
      </c>
      <c r="D2020" s="67">
        <f t="shared" si="32"/>
        <v>7681</v>
      </c>
      <c r="E2020" s="141" t="e">
        <f>#REF!</f>
        <v>#REF!</v>
      </c>
    </row>
    <row r="2021" spans="1:5" s="7" customFormat="1" ht="15.75" hidden="1" outlineLevel="5">
      <c r="A2021" s="64" t="s">
        <v>236</v>
      </c>
      <c r="B2021" s="66" t="s">
        <v>504</v>
      </c>
      <c r="C2021" s="62">
        <v>7681</v>
      </c>
      <c r="D2021" s="67">
        <f t="shared" si="32"/>
        <v>7681</v>
      </c>
      <c r="E2021" s="141" t="e">
        <f>#REF!</f>
        <v>#REF!</v>
      </c>
    </row>
    <row r="2022" spans="1:5" s="7" customFormat="1" ht="15.75" hidden="1" outlineLevel="6">
      <c r="A2022" s="64" t="s">
        <v>34</v>
      </c>
      <c r="B2022" s="66" t="s">
        <v>504</v>
      </c>
      <c r="C2022" s="62">
        <v>7681</v>
      </c>
      <c r="D2022" s="67">
        <f t="shared" si="32"/>
        <v>7681</v>
      </c>
      <c r="E2022" s="141" t="e">
        <f>#REF!</f>
        <v>#REF!</v>
      </c>
    </row>
    <row r="2023" spans="1:5" s="7" customFormat="1" ht="15.75" hidden="1" outlineLevel="7">
      <c r="A2023" s="64" t="s">
        <v>287</v>
      </c>
      <c r="B2023" s="69" t="s">
        <v>504</v>
      </c>
      <c r="C2023" s="70">
        <v>7681</v>
      </c>
      <c r="D2023" s="67">
        <f t="shared" si="32"/>
        <v>7681</v>
      </c>
      <c r="E2023" s="141" t="e">
        <f>#REF!</f>
        <v>#REF!</v>
      </c>
    </row>
    <row r="2024" spans="1:5" s="7" customFormat="1" ht="22.5" hidden="1" outlineLevel="3">
      <c r="A2024" s="38" t="s">
        <v>288</v>
      </c>
      <c r="B2024" s="66" t="s">
        <v>504</v>
      </c>
      <c r="C2024" s="62">
        <v>49681</v>
      </c>
      <c r="D2024" s="67">
        <f t="shared" si="32"/>
        <v>49681</v>
      </c>
      <c r="E2024" s="141" t="e">
        <f>#REF!</f>
        <v>#REF!</v>
      </c>
    </row>
    <row r="2025" spans="1:5" s="7" customFormat="1" ht="22.5" hidden="1" outlineLevel="5">
      <c r="A2025" s="64" t="s">
        <v>303</v>
      </c>
      <c r="B2025" s="66" t="s">
        <v>504</v>
      </c>
      <c r="C2025" s="62">
        <v>49681</v>
      </c>
      <c r="D2025" s="67">
        <f t="shared" si="32"/>
        <v>49681</v>
      </c>
      <c r="E2025" s="141" t="e">
        <f>#REF!</f>
        <v>#REF!</v>
      </c>
    </row>
    <row r="2026" spans="1:5" s="7" customFormat="1" ht="15.75" hidden="1" outlineLevel="6">
      <c r="A2026" s="64" t="s">
        <v>182</v>
      </c>
      <c r="B2026" s="66" t="s">
        <v>504</v>
      </c>
      <c r="C2026" s="62">
        <v>49681</v>
      </c>
      <c r="D2026" s="67">
        <f t="shared" si="32"/>
        <v>49681</v>
      </c>
      <c r="E2026" s="141" t="e">
        <f>#REF!</f>
        <v>#REF!</v>
      </c>
    </row>
    <row r="2027" spans="1:5" s="7" customFormat="1" ht="22.5" hidden="1" outlineLevel="7">
      <c r="A2027" s="64" t="s">
        <v>183</v>
      </c>
      <c r="B2027" s="69" t="s">
        <v>504</v>
      </c>
      <c r="C2027" s="70">
        <v>49681</v>
      </c>
      <c r="D2027" s="67">
        <f t="shared" si="32"/>
        <v>49681</v>
      </c>
      <c r="E2027" s="141" t="e">
        <f>#REF!</f>
        <v>#REF!</v>
      </c>
    </row>
    <row r="2028" spans="1:5" s="7" customFormat="1" ht="22.5" hidden="1" outlineLevel="3">
      <c r="A2028" s="38" t="s">
        <v>184</v>
      </c>
      <c r="B2028" s="66" t="s">
        <v>504</v>
      </c>
      <c r="C2028" s="62">
        <v>17150</v>
      </c>
      <c r="D2028" s="67">
        <f t="shared" si="32"/>
        <v>17150</v>
      </c>
      <c r="E2028" s="141" t="e">
        <f>#REF!</f>
        <v>#REF!</v>
      </c>
    </row>
    <row r="2029" spans="1:5" s="7" customFormat="1" ht="22.5" hidden="1" outlineLevel="5">
      <c r="A2029" s="64" t="s">
        <v>304</v>
      </c>
      <c r="B2029" s="66" t="s">
        <v>504</v>
      </c>
      <c r="C2029" s="62">
        <v>2150</v>
      </c>
      <c r="D2029" s="67">
        <f t="shared" si="32"/>
        <v>2150</v>
      </c>
      <c r="E2029" s="141" t="e">
        <f>#REF!</f>
        <v>#REF!</v>
      </c>
    </row>
    <row r="2030" spans="1:5" s="7" customFormat="1" ht="15.75" hidden="1" outlineLevel="6">
      <c r="A2030" s="64" t="s">
        <v>26</v>
      </c>
      <c r="B2030" s="66" t="s">
        <v>504</v>
      </c>
      <c r="C2030" s="62">
        <v>2150</v>
      </c>
      <c r="D2030" s="67">
        <f t="shared" si="32"/>
        <v>2150</v>
      </c>
      <c r="E2030" s="141" t="e">
        <f>#REF!</f>
        <v>#REF!</v>
      </c>
    </row>
    <row r="2031" spans="1:5" s="7" customFormat="1" ht="15.75" hidden="1" outlineLevel="7">
      <c r="A2031" s="64" t="s">
        <v>28</v>
      </c>
      <c r="B2031" s="69" t="s">
        <v>504</v>
      </c>
      <c r="C2031" s="70">
        <v>2150</v>
      </c>
      <c r="D2031" s="67">
        <f t="shared" si="32"/>
        <v>2150</v>
      </c>
      <c r="E2031" s="141" t="e">
        <f>#REF!</f>
        <v>#REF!</v>
      </c>
    </row>
    <row r="2032" spans="1:5" s="7" customFormat="1" ht="15.75" hidden="1" outlineLevel="5">
      <c r="A2032" s="38" t="s">
        <v>32</v>
      </c>
      <c r="B2032" s="66" t="s">
        <v>504</v>
      </c>
      <c r="C2032" s="62">
        <v>15000</v>
      </c>
      <c r="D2032" s="67">
        <f t="shared" si="32"/>
        <v>15000</v>
      </c>
      <c r="E2032" s="141" t="e">
        <f>#REF!</f>
        <v>#REF!</v>
      </c>
    </row>
    <row r="2033" spans="1:5" s="7" customFormat="1" ht="15.75" hidden="1" outlineLevel="6">
      <c r="A2033" s="64" t="s">
        <v>34</v>
      </c>
      <c r="B2033" s="66" t="s">
        <v>504</v>
      </c>
      <c r="C2033" s="62">
        <v>15000</v>
      </c>
      <c r="D2033" s="67">
        <f t="shared" si="32"/>
        <v>15000</v>
      </c>
      <c r="E2033" s="141" t="e">
        <f>#REF!</f>
        <v>#REF!</v>
      </c>
    </row>
    <row r="2034" spans="1:5" s="7" customFormat="1" ht="15.75" hidden="1" outlineLevel="7">
      <c r="A2034" s="64" t="s">
        <v>287</v>
      </c>
      <c r="B2034" s="69" t="s">
        <v>504</v>
      </c>
      <c r="C2034" s="70">
        <v>15000</v>
      </c>
      <c r="D2034" s="67">
        <f t="shared" si="32"/>
        <v>15000</v>
      </c>
      <c r="E2034" s="141" t="e">
        <f>#REF!</f>
        <v>#REF!</v>
      </c>
    </row>
    <row r="2035" spans="1:5" s="7" customFormat="1" ht="15.75" hidden="1" outlineLevel="3">
      <c r="A2035" s="38" t="s">
        <v>332</v>
      </c>
      <c r="B2035" s="66" t="s">
        <v>504</v>
      </c>
      <c r="C2035" s="62">
        <v>14537</v>
      </c>
      <c r="D2035" s="67">
        <f t="shared" si="32"/>
        <v>14537</v>
      </c>
      <c r="E2035" s="141" t="e">
        <f>#REF!</f>
        <v>#REF!</v>
      </c>
    </row>
    <row r="2036" spans="1:5" s="7" customFormat="1" ht="33.75" hidden="1" outlineLevel="5">
      <c r="A2036" s="64" t="s">
        <v>305</v>
      </c>
      <c r="B2036" s="66" t="s">
        <v>504</v>
      </c>
      <c r="C2036" s="62">
        <v>11310</v>
      </c>
      <c r="D2036" s="67">
        <f t="shared" si="32"/>
        <v>11310</v>
      </c>
      <c r="E2036" s="141" t="e">
        <f>#REF!</f>
        <v>#REF!</v>
      </c>
    </row>
    <row r="2037" spans="1:5" s="7" customFormat="1" ht="15.75" hidden="1" outlineLevel="6">
      <c r="A2037" s="64" t="s">
        <v>34</v>
      </c>
      <c r="B2037" s="66" t="s">
        <v>504</v>
      </c>
      <c r="C2037" s="62">
        <v>11310</v>
      </c>
      <c r="D2037" s="67">
        <f t="shared" si="32"/>
        <v>11310</v>
      </c>
      <c r="E2037" s="141" t="e">
        <f>#REF!</f>
        <v>#REF!</v>
      </c>
    </row>
    <row r="2038" spans="1:5" s="7" customFormat="1" ht="15.75" hidden="1" outlineLevel="7">
      <c r="A2038" s="64" t="s">
        <v>287</v>
      </c>
      <c r="B2038" s="69" t="s">
        <v>504</v>
      </c>
      <c r="C2038" s="70">
        <v>11310</v>
      </c>
      <c r="D2038" s="67">
        <f t="shared" si="32"/>
        <v>11310</v>
      </c>
      <c r="E2038" s="141" t="e">
        <f>#REF!</f>
        <v>#REF!</v>
      </c>
    </row>
    <row r="2039" spans="1:5" s="7" customFormat="1" ht="15.75" hidden="1" outlineLevel="5">
      <c r="A2039" s="38" t="s">
        <v>332</v>
      </c>
      <c r="B2039" s="66" t="s">
        <v>504</v>
      </c>
      <c r="C2039" s="62">
        <v>3227</v>
      </c>
      <c r="D2039" s="67">
        <f t="shared" si="32"/>
        <v>3227</v>
      </c>
      <c r="E2039" s="141" t="e">
        <f>#REF!</f>
        <v>#REF!</v>
      </c>
    </row>
    <row r="2040" spans="1:5" s="7" customFormat="1" ht="22.5" hidden="1" outlineLevel="6">
      <c r="A2040" s="64" t="s">
        <v>103</v>
      </c>
      <c r="B2040" s="66" t="s">
        <v>504</v>
      </c>
      <c r="C2040" s="62">
        <v>3227</v>
      </c>
      <c r="D2040" s="67">
        <f t="shared" si="32"/>
        <v>3227</v>
      </c>
      <c r="E2040" s="141" t="e">
        <f>#REF!</f>
        <v>#REF!</v>
      </c>
    </row>
    <row r="2041" spans="1:5" s="7" customFormat="1" ht="15.75" hidden="1" outlineLevel="7">
      <c r="A2041" s="64" t="s">
        <v>133</v>
      </c>
      <c r="B2041" s="69" t="s">
        <v>504</v>
      </c>
      <c r="C2041" s="70">
        <v>3227</v>
      </c>
      <c r="D2041" s="67">
        <f t="shared" si="32"/>
        <v>3227</v>
      </c>
      <c r="E2041" s="141" t="e">
        <f>#REF!</f>
        <v>#REF!</v>
      </c>
    </row>
    <row r="2042" spans="1:5" s="7" customFormat="1" ht="15.75" hidden="1" outlineLevel="3">
      <c r="A2042" s="38" t="s">
        <v>135</v>
      </c>
      <c r="B2042" s="66" t="s">
        <v>504</v>
      </c>
      <c r="C2042" s="62">
        <v>21512.5</v>
      </c>
      <c r="D2042" s="67">
        <f t="shared" si="32"/>
        <v>21512.5</v>
      </c>
      <c r="E2042" s="141" t="e">
        <f>#REF!</f>
        <v>#REF!</v>
      </c>
    </row>
    <row r="2043" spans="1:5" s="7" customFormat="1" ht="22.5" hidden="1" outlineLevel="5">
      <c r="A2043" s="64" t="s">
        <v>238</v>
      </c>
      <c r="B2043" s="66" t="s">
        <v>504</v>
      </c>
      <c r="C2043" s="62">
        <v>6000</v>
      </c>
      <c r="D2043" s="67">
        <f t="shared" si="32"/>
        <v>6000</v>
      </c>
      <c r="E2043" s="141" t="e">
        <f>#REF!</f>
        <v>#REF!</v>
      </c>
    </row>
    <row r="2044" spans="1:5" s="7" customFormat="1" ht="15.75" hidden="1" outlineLevel="6">
      <c r="A2044" s="64" t="s">
        <v>26</v>
      </c>
      <c r="B2044" s="66" t="s">
        <v>504</v>
      </c>
      <c r="C2044" s="62">
        <v>6000</v>
      </c>
      <c r="D2044" s="67">
        <f t="shared" si="32"/>
        <v>6000</v>
      </c>
      <c r="E2044" s="141" t="e">
        <f>#REF!</f>
        <v>#REF!</v>
      </c>
    </row>
    <row r="2045" spans="1:5" s="7" customFormat="1" ht="15.75" hidden="1" outlineLevel="7">
      <c r="A2045" s="64" t="s">
        <v>28</v>
      </c>
      <c r="B2045" s="69" t="s">
        <v>504</v>
      </c>
      <c r="C2045" s="70">
        <v>6000</v>
      </c>
      <c r="D2045" s="67">
        <f t="shared" si="32"/>
        <v>6000</v>
      </c>
      <c r="E2045" s="141" t="e">
        <f>#REF!</f>
        <v>#REF!</v>
      </c>
    </row>
    <row r="2046" spans="1:5" s="7" customFormat="1" ht="15.75" hidden="1" outlineLevel="5">
      <c r="A2046" s="38" t="s">
        <v>87</v>
      </c>
      <c r="B2046" s="66" t="s">
        <v>504</v>
      </c>
      <c r="C2046" s="62">
        <v>14262.5</v>
      </c>
      <c r="D2046" s="67">
        <f t="shared" si="32"/>
        <v>14262.5</v>
      </c>
      <c r="E2046" s="141" t="e">
        <f>#REF!</f>
        <v>#REF!</v>
      </c>
    </row>
    <row r="2047" spans="1:5" s="7" customFormat="1" ht="15.75" hidden="1" outlineLevel="6">
      <c r="A2047" s="64" t="s">
        <v>34</v>
      </c>
      <c r="B2047" s="66" t="s">
        <v>504</v>
      </c>
      <c r="C2047" s="62">
        <v>14262.5</v>
      </c>
      <c r="D2047" s="67">
        <f t="shared" si="32"/>
        <v>14262.5</v>
      </c>
      <c r="E2047" s="141" t="e">
        <f>#REF!</f>
        <v>#REF!</v>
      </c>
    </row>
    <row r="2048" spans="1:5" s="7" customFormat="1" ht="15.75" hidden="1" outlineLevel="7">
      <c r="A2048" s="64" t="s">
        <v>287</v>
      </c>
      <c r="B2048" s="69" t="s">
        <v>504</v>
      </c>
      <c r="C2048" s="70">
        <v>14262.5</v>
      </c>
      <c r="D2048" s="67">
        <f t="shared" si="32"/>
        <v>14262.5</v>
      </c>
      <c r="E2048" s="141" t="e">
        <f>#REF!</f>
        <v>#REF!</v>
      </c>
    </row>
    <row r="2049" spans="1:5" s="7" customFormat="1" ht="15.75" hidden="1" outlineLevel="5">
      <c r="A2049" s="38" t="s">
        <v>332</v>
      </c>
      <c r="B2049" s="66" t="s">
        <v>504</v>
      </c>
      <c r="C2049" s="62">
        <v>1250</v>
      </c>
      <c r="D2049" s="67">
        <f t="shared" si="32"/>
        <v>1250</v>
      </c>
      <c r="E2049" s="141" t="e">
        <f>#REF!</f>
        <v>#REF!</v>
      </c>
    </row>
    <row r="2050" spans="1:5" s="7" customFormat="1" ht="22.5" hidden="1" outlineLevel="6">
      <c r="A2050" s="64" t="s">
        <v>103</v>
      </c>
      <c r="B2050" s="66" t="s">
        <v>504</v>
      </c>
      <c r="C2050" s="62">
        <v>910</v>
      </c>
      <c r="D2050" s="67">
        <f t="shared" si="32"/>
        <v>910</v>
      </c>
      <c r="E2050" s="141" t="e">
        <f>#REF!</f>
        <v>#REF!</v>
      </c>
    </row>
    <row r="2051" spans="1:5" s="7" customFormat="1" ht="15.75" hidden="1" outlineLevel="7">
      <c r="A2051" s="64" t="s">
        <v>133</v>
      </c>
      <c r="B2051" s="69" t="s">
        <v>504</v>
      </c>
      <c r="C2051" s="70">
        <v>910</v>
      </c>
      <c r="D2051" s="67">
        <f t="shared" si="32"/>
        <v>910</v>
      </c>
      <c r="E2051" s="141" t="e">
        <f>#REF!</f>
        <v>#REF!</v>
      </c>
    </row>
    <row r="2052" spans="1:5" s="7" customFormat="1" ht="15.75" hidden="1" outlineLevel="6">
      <c r="A2052" s="38" t="s">
        <v>135</v>
      </c>
      <c r="B2052" s="66" t="s">
        <v>504</v>
      </c>
      <c r="C2052" s="62">
        <v>340</v>
      </c>
      <c r="D2052" s="67">
        <f t="shared" si="32"/>
        <v>340</v>
      </c>
      <c r="E2052" s="141" t="e">
        <f>#REF!</f>
        <v>#REF!</v>
      </c>
    </row>
    <row r="2053" spans="1:5" s="7" customFormat="1" ht="15.75" hidden="1" outlineLevel="7">
      <c r="A2053" s="64" t="s">
        <v>104</v>
      </c>
      <c r="B2053" s="69" t="s">
        <v>504</v>
      </c>
      <c r="C2053" s="70">
        <v>340</v>
      </c>
      <c r="D2053" s="67">
        <f t="shared" si="32"/>
        <v>340</v>
      </c>
      <c r="E2053" s="141" t="e">
        <f>#REF!</f>
        <v>#REF!</v>
      </c>
    </row>
    <row r="2054" spans="1:5" s="7" customFormat="1" ht="15.75" hidden="1" outlineLevel="3">
      <c r="A2054" s="38" t="s">
        <v>312</v>
      </c>
      <c r="B2054" s="66" t="s">
        <v>504</v>
      </c>
      <c r="C2054" s="62">
        <v>5000</v>
      </c>
      <c r="D2054" s="67">
        <f t="shared" ref="D2054:D2061" si="33">C2054</f>
        <v>5000</v>
      </c>
      <c r="E2054" s="141" t="e">
        <f>#REF!</f>
        <v>#REF!</v>
      </c>
    </row>
    <row r="2055" spans="1:5" s="7" customFormat="1" ht="33.75" hidden="1" outlineLevel="5">
      <c r="A2055" s="64" t="s">
        <v>239</v>
      </c>
      <c r="B2055" s="66" t="s">
        <v>504</v>
      </c>
      <c r="C2055" s="62">
        <v>5000</v>
      </c>
      <c r="D2055" s="67">
        <f t="shared" si="33"/>
        <v>5000</v>
      </c>
      <c r="E2055" s="141" t="e">
        <f>#REF!</f>
        <v>#REF!</v>
      </c>
    </row>
    <row r="2056" spans="1:5" s="7" customFormat="1" ht="15.75" hidden="1" outlineLevel="6">
      <c r="A2056" s="64" t="s">
        <v>34</v>
      </c>
      <c r="B2056" s="66" t="s">
        <v>504</v>
      </c>
      <c r="C2056" s="62">
        <v>5000</v>
      </c>
      <c r="D2056" s="67">
        <f t="shared" si="33"/>
        <v>5000</v>
      </c>
      <c r="E2056" s="141" t="e">
        <f>#REF!</f>
        <v>#REF!</v>
      </c>
    </row>
    <row r="2057" spans="1:5" s="7" customFormat="1" ht="15.75" hidden="1" outlineLevel="7">
      <c r="A2057" s="64" t="s">
        <v>287</v>
      </c>
      <c r="B2057" s="69" t="s">
        <v>504</v>
      </c>
      <c r="C2057" s="70">
        <v>5000</v>
      </c>
      <c r="D2057" s="67">
        <f t="shared" si="33"/>
        <v>5000</v>
      </c>
      <c r="E2057" s="141" t="e">
        <f>#REF!</f>
        <v>#REF!</v>
      </c>
    </row>
    <row r="2058" spans="1:5" s="7" customFormat="1" ht="22.5" hidden="1" outlineLevel="3">
      <c r="A2058" s="38" t="s">
        <v>288</v>
      </c>
      <c r="B2058" s="66" t="s">
        <v>504</v>
      </c>
      <c r="C2058" s="62">
        <v>678</v>
      </c>
      <c r="D2058" s="67">
        <f t="shared" si="33"/>
        <v>678</v>
      </c>
      <c r="E2058" s="141" t="e">
        <f>#REF!</f>
        <v>#REF!</v>
      </c>
    </row>
    <row r="2059" spans="1:5" s="7" customFormat="1" ht="33.75" hidden="1" outlineLevel="5">
      <c r="A2059" s="64" t="s">
        <v>117</v>
      </c>
      <c r="B2059" s="66" t="s">
        <v>504</v>
      </c>
      <c r="C2059" s="62">
        <v>678</v>
      </c>
      <c r="D2059" s="67">
        <f t="shared" si="33"/>
        <v>678</v>
      </c>
      <c r="E2059" s="141" t="e">
        <f>#REF!</f>
        <v>#REF!</v>
      </c>
    </row>
    <row r="2060" spans="1:5" s="7" customFormat="1" ht="15.75" hidden="1" outlineLevel="6">
      <c r="A2060" s="64" t="s">
        <v>424</v>
      </c>
      <c r="B2060" s="66" t="s">
        <v>504</v>
      </c>
      <c r="C2060" s="62">
        <v>678</v>
      </c>
      <c r="D2060" s="67">
        <f t="shared" si="33"/>
        <v>678</v>
      </c>
      <c r="E2060" s="141" t="e">
        <f>#REF!</f>
        <v>#REF!</v>
      </c>
    </row>
    <row r="2061" spans="1:5" s="7" customFormat="1" ht="23.25" hidden="1" outlineLevel="7">
      <c r="A2061" s="101" t="s">
        <v>1087</v>
      </c>
      <c r="B2061" s="69" t="s">
        <v>504</v>
      </c>
      <c r="C2061" s="70">
        <v>678</v>
      </c>
      <c r="D2061" s="67">
        <f t="shared" si="33"/>
        <v>678</v>
      </c>
      <c r="E2061" s="141" t="e">
        <f>#REF!</f>
        <v>#REF!</v>
      </c>
    </row>
    <row r="2062" spans="1:5" s="7" customFormat="1" ht="23.25" outlineLevel="7">
      <c r="A2062" s="101" t="s">
        <v>1087</v>
      </c>
      <c r="B2062" s="69" t="s">
        <v>425</v>
      </c>
      <c r="C2062" s="72" t="s">
        <v>625</v>
      </c>
      <c r="D2062" s="67"/>
      <c r="E2062" s="142">
        <f>E2063</f>
        <v>725.6</v>
      </c>
    </row>
    <row r="2063" spans="1:5" s="7" customFormat="1" ht="23.25" outlineLevel="7">
      <c r="A2063" s="27" t="s">
        <v>956</v>
      </c>
      <c r="B2063" s="69" t="s">
        <v>425</v>
      </c>
      <c r="C2063" s="72" t="s">
        <v>954</v>
      </c>
      <c r="D2063" s="67"/>
      <c r="E2063" s="142">
        <f>E2064</f>
        <v>725.6</v>
      </c>
    </row>
    <row r="2064" spans="1:5" s="7" customFormat="1" ht="15.75" outlineLevel="7">
      <c r="A2064" s="43" t="s">
        <v>955</v>
      </c>
      <c r="B2064" s="69" t="s">
        <v>425</v>
      </c>
      <c r="C2064" s="72" t="s">
        <v>953</v>
      </c>
      <c r="D2064" s="76">
        <v>300</v>
      </c>
      <c r="E2064" s="142">
        <f>E2065</f>
        <v>725.6</v>
      </c>
    </row>
    <row r="2065" spans="1:5" s="7" customFormat="1" ht="15.75" outlineLevel="7">
      <c r="A2065" s="38" t="s">
        <v>428</v>
      </c>
      <c r="B2065" s="69" t="s">
        <v>425</v>
      </c>
      <c r="C2065" s="72" t="s">
        <v>953</v>
      </c>
      <c r="D2065" s="76" t="s">
        <v>429</v>
      </c>
      <c r="E2065" s="142">
        <f>E2066</f>
        <v>725.6</v>
      </c>
    </row>
    <row r="2066" spans="1:5" s="7" customFormat="1" ht="15.75" outlineLevel="7">
      <c r="A2066" s="38" t="s">
        <v>652</v>
      </c>
      <c r="B2066" s="69" t="s">
        <v>425</v>
      </c>
      <c r="C2066" s="72" t="s">
        <v>953</v>
      </c>
      <c r="D2066" s="76" t="s">
        <v>431</v>
      </c>
      <c r="E2066" s="142">
        <v>725.6</v>
      </c>
    </row>
    <row r="2067" spans="1:5" s="7" customFormat="1" ht="15.75" outlineLevel="7">
      <c r="A2067" s="38" t="s">
        <v>441</v>
      </c>
      <c r="B2067" s="69" t="s">
        <v>442</v>
      </c>
      <c r="C2067" s="72"/>
      <c r="D2067" s="76"/>
      <c r="E2067" s="142">
        <f>E2068</f>
        <v>100</v>
      </c>
    </row>
    <row r="2068" spans="1:5" s="7" customFormat="1" ht="15.75" outlineLevel="7">
      <c r="A2068" s="43" t="s">
        <v>1127</v>
      </c>
      <c r="B2068" s="69" t="s">
        <v>442</v>
      </c>
      <c r="C2068" s="72" t="s">
        <v>1126</v>
      </c>
      <c r="D2068" s="76"/>
      <c r="E2068" s="142">
        <f>E2069</f>
        <v>100</v>
      </c>
    </row>
    <row r="2069" spans="1:5" s="7" customFormat="1" ht="15.75" outlineLevel="7">
      <c r="A2069" s="38" t="s">
        <v>34</v>
      </c>
      <c r="B2069" s="69" t="s">
        <v>442</v>
      </c>
      <c r="C2069" s="72" t="s">
        <v>1126</v>
      </c>
      <c r="D2069" s="76" t="s">
        <v>794</v>
      </c>
      <c r="E2069" s="142">
        <f>E2070</f>
        <v>100</v>
      </c>
    </row>
    <row r="2070" spans="1:5" s="7" customFormat="1" ht="22.5" outlineLevel="7">
      <c r="A2070" s="38" t="s">
        <v>795</v>
      </c>
      <c r="B2070" s="69" t="s">
        <v>442</v>
      </c>
      <c r="C2070" s="72" t="s">
        <v>1126</v>
      </c>
      <c r="D2070" s="76" t="s">
        <v>605</v>
      </c>
      <c r="E2070" s="142">
        <v>100</v>
      </c>
    </row>
    <row r="2071" spans="1:5" s="7" customFormat="1" ht="15.75" outlineLevel="7">
      <c r="A2071" s="38" t="s">
        <v>503</v>
      </c>
      <c r="B2071" s="69" t="s">
        <v>504</v>
      </c>
      <c r="C2071" s="72"/>
      <c r="D2071" s="76"/>
      <c r="E2071" s="142">
        <f>E2072</f>
        <v>130</v>
      </c>
    </row>
    <row r="2072" spans="1:5" s="7" customFormat="1" ht="15.75" outlineLevel="7">
      <c r="A2072" s="43" t="s">
        <v>793</v>
      </c>
      <c r="B2072" s="69" t="s">
        <v>504</v>
      </c>
      <c r="C2072" s="72" t="s">
        <v>957</v>
      </c>
      <c r="D2072" s="76"/>
      <c r="E2072" s="142">
        <f>E2073</f>
        <v>130</v>
      </c>
    </row>
    <row r="2073" spans="1:5" s="7" customFormat="1" ht="15.75" outlineLevel="7">
      <c r="A2073" s="38" t="s">
        <v>34</v>
      </c>
      <c r="B2073" s="69" t="s">
        <v>504</v>
      </c>
      <c r="C2073" s="72" t="s">
        <v>957</v>
      </c>
      <c r="D2073" s="76" t="s">
        <v>794</v>
      </c>
      <c r="E2073" s="142">
        <f>E2074</f>
        <v>130</v>
      </c>
    </row>
    <row r="2074" spans="1:5" s="7" customFormat="1" ht="22.5" outlineLevel="7">
      <c r="A2074" s="38" t="s">
        <v>795</v>
      </c>
      <c r="B2074" s="69" t="s">
        <v>504</v>
      </c>
      <c r="C2074" s="72" t="s">
        <v>957</v>
      </c>
      <c r="D2074" s="76" t="s">
        <v>605</v>
      </c>
      <c r="E2074" s="142">
        <v>130</v>
      </c>
    </row>
    <row r="2075" spans="1:5" s="7" customFormat="1" ht="15.75">
      <c r="A2075" s="64" t="s">
        <v>510</v>
      </c>
      <c r="B2075" s="66" t="s">
        <v>511</v>
      </c>
      <c r="C2075" s="62"/>
      <c r="D2075" s="67"/>
      <c r="E2075" s="141">
        <f>E2193</f>
        <v>400</v>
      </c>
    </row>
    <row r="2076" spans="1:5" s="7" customFormat="1" ht="15.75" hidden="1" outlineLevel="2">
      <c r="A2076" s="64" t="s">
        <v>510</v>
      </c>
      <c r="B2076" s="69" t="s">
        <v>513</v>
      </c>
      <c r="C2076" s="70">
        <f>C2077</f>
        <v>300</v>
      </c>
      <c r="D2076" s="71">
        <f t="shared" ref="D2076:D2145" si="34">C2076</f>
        <v>300</v>
      </c>
      <c r="E2076" s="142" t="e">
        <f>#REF!</f>
        <v>#REF!</v>
      </c>
    </row>
    <row r="2077" spans="1:5" s="7" customFormat="1" ht="15.75" hidden="1" outlineLevel="3">
      <c r="A2077" s="64" t="s">
        <v>512</v>
      </c>
      <c r="B2077" s="69" t="s">
        <v>513</v>
      </c>
      <c r="C2077" s="70">
        <f>C2078</f>
        <v>300</v>
      </c>
      <c r="D2077" s="71">
        <f t="shared" si="34"/>
        <v>300</v>
      </c>
      <c r="E2077" s="142" t="e">
        <f>#REF!</f>
        <v>#REF!</v>
      </c>
    </row>
    <row r="2078" spans="1:5" s="7" customFormat="1" ht="15.75" hidden="1" outlineLevel="5">
      <c r="A2078" s="64" t="s">
        <v>514</v>
      </c>
      <c r="B2078" s="69" t="s">
        <v>513</v>
      </c>
      <c r="C2078" s="70">
        <f>C2079</f>
        <v>300</v>
      </c>
      <c r="D2078" s="71">
        <f t="shared" si="34"/>
        <v>300</v>
      </c>
      <c r="E2078" s="142" t="e">
        <f>#REF!</f>
        <v>#REF!</v>
      </c>
    </row>
    <row r="2079" spans="1:5" s="7" customFormat="1" ht="15.75" hidden="1" outlineLevel="6">
      <c r="A2079" s="64" t="s">
        <v>515</v>
      </c>
      <c r="B2079" s="69" t="s">
        <v>513</v>
      </c>
      <c r="C2079" s="70">
        <f>C2080</f>
        <v>300</v>
      </c>
      <c r="D2079" s="71">
        <f t="shared" si="34"/>
        <v>300</v>
      </c>
      <c r="E2079" s="142" t="e">
        <f>#REF!</f>
        <v>#REF!</v>
      </c>
    </row>
    <row r="2080" spans="1:5" s="7" customFormat="1" ht="15.75" hidden="1" outlineLevel="7">
      <c r="A2080" s="64" t="s">
        <v>26</v>
      </c>
      <c r="B2080" s="69" t="s">
        <v>513</v>
      </c>
      <c r="C2080" s="70">
        <v>300</v>
      </c>
      <c r="D2080" s="71">
        <f t="shared" si="34"/>
        <v>300</v>
      </c>
      <c r="E2080" s="142" t="e">
        <f>#REF!</f>
        <v>#REF!</v>
      </c>
    </row>
    <row r="2081" spans="1:5" s="7" customFormat="1" ht="15.75" hidden="1" outlineLevel="5">
      <c r="A2081" s="64" t="s">
        <v>28</v>
      </c>
      <c r="B2081" s="69" t="s">
        <v>513</v>
      </c>
      <c r="C2081" s="70">
        <v>20167.099999999999</v>
      </c>
      <c r="D2081" s="71">
        <f t="shared" si="34"/>
        <v>20167.099999999999</v>
      </c>
      <c r="E2081" s="142" t="e">
        <f>#REF!</f>
        <v>#REF!</v>
      </c>
    </row>
    <row r="2082" spans="1:5" s="7" customFormat="1" ht="15.75" hidden="1" outlineLevel="6">
      <c r="A2082" s="38" t="s">
        <v>32</v>
      </c>
      <c r="B2082" s="69" t="s">
        <v>513</v>
      </c>
      <c r="C2082" s="70">
        <v>20167.099999999999</v>
      </c>
      <c r="D2082" s="71">
        <f t="shared" si="34"/>
        <v>20167.099999999999</v>
      </c>
      <c r="E2082" s="142" t="e">
        <f>#REF!</f>
        <v>#REF!</v>
      </c>
    </row>
    <row r="2083" spans="1:5" s="7" customFormat="1" ht="22.5" hidden="1" outlineLevel="7">
      <c r="A2083" s="64" t="s">
        <v>103</v>
      </c>
      <c r="B2083" s="69" t="s">
        <v>513</v>
      </c>
      <c r="C2083" s="70">
        <v>20167.099999999999</v>
      </c>
      <c r="D2083" s="71">
        <f t="shared" si="34"/>
        <v>20167.099999999999</v>
      </c>
      <c r="E2083" s="142" t="e">
        <f>#REF!</f>
        <v>#REF!</v>
      </c>
    </row>
    <row r="2084" spans="1:5" s="7" customFormat="1" ht="22.5" hidden="1" outlineLevel="3">
      <c r="A2084" s="64" t="s">
        <v>111</v>
      </c>
      <c r="B2084" s="69" t="s">
        <v>513</v>
      </c>
      <c r="C2084" s="70">
        <v>34632.699999999997</v>
      </c>
      <c r="D2084" s="71">
        <f t="shared" si="34"/>
        <v>34632.699999999997</v>
      </c>
      <c r="E2084" s="142" t="e">
        <f>#REF!</f>
        <v>#REF!</v>
      </c>
    </row>
    <row r="2085" spans="1:5" s="7" customFormat="1" ht="15.75" hidden="1" outlineLevel="5">
      <c r="A2085" s="38" t="s">
        <v>111</v>
      </c>
      <c r="B2085" s="69" t="s">
        <v>513</v>
      </c>
      <c r="C2085" s="70">
        <v>7152.1</v>
      </c>
      <c r="D2085" s="71">
        <f t="shared" si="34"/>
        <v>7152.1</v>
      </c>
      <c r="E2085" s="142" t="e">
        <f>#REF!</f>
        <v>#REF!</v>
      </c>
    </row>
    <row r="2086" spans="1:5" s="7" customFormat="1" ht="15.75" hidden="1" outlineLevel="6">
      <c r="A2086" s="64" t="s">
        <v>77</v>
      </c>
      <c r="B2086" s="69" t="s">
        <v>513</v>
      </c>
      <c r="C2086" s="70">
        <v>7152.1</v>
      </c>
      <c r="D2086" s="71">
        <f t="shared" si="34"/>
        <v>7152.1</v>
      </c>
      <c r="E2086" s="142" t="e">
        <f>#REF!</f>
        <v>#REF!</v>
      </c>
    </row>
    <row r="2087" spans="1:5" s="7" customFormat="1" ht="33.75" hidden="1" outlineLevel="7">
      <c r="A2087" s="64" t="s">
        <v>15</v>
      </c>
      <c r="B2087" s="69" t="s">
        <v>513</v>
      </c>
      <c r="C2087" s="70">
        <v>7093.7</v>
      </c>
      <c r="D2087" s="71">
        <f t="shared" si="34"/>
        <v>7093.7</v>
      </c>
      <c r="E2087" s="142" t="e">
        <f>#REF!</f>
        <v>#REF!</v>
      </c>
    </row>
    <row r="2088" spans="1:5" s="7" customFormat="1" ht="15.75" hidden="1" outlineLevel="7">
      <c r="A2088" s="64" t="s">
        <v>78</v>
      </c>
      <c r="B2088" s="69" t="s">
        <v>513</v>
      </c>
      <c r="C2088" s="70">
        <v>58.4</v>
      </c>
      <c r="D2088" s="71">
        <f t="shared" si="34"/>
        <v>58.4</v>
      </c>
      <c r="E2088" s="142" t="e">
        <f>#REF!</f>
        <v>#REF!</v>
      </c>
    </row>
    <row r="2089" spans="1:5" s="7" customFormat="1" ht="15.75" hidden="1" outlineLevel="5">
      <c r="A2089" s="38" t="s">
        <v>19</v>
      </c>
      <c r="B2089" s="69" t="s">
        <v>513</v>
      </c>
      <c r="C2089" s="70">
        <v>3154.3</v>
      </c>
      <c r="D2089" s="71">
        <f t="shared" si="34"/>
        <v>3154.3</v>
      </c>
      <c r="E2089" s="142" t="e">
        <f>#REF!</f>
        <v>#REF!</v>
      </c>
    </row>
    <row r="2090" spans="1:5" s="7" customFormat="1" ht="15.75" hidden="1" outlineLevel="6">
      <c r="A2090" s="38" t="s">
        <v>24</v>
      </c>
      <c r="B2090" s="69" t="s">
        <v>513</v>
      </c>
      <c r="C2090" s="70">
        <v>3154.3</v>
      </c>
      <c r="D2090" s="71">
        <f t="shared" si="34"/>
        <v>3154.3</v>
      </c>
      <c r="E2090" s="142" t="e">
        <f>#REF!</f>
        <v>#REF!</v>
      </c>
    </row>
    <row r="2091" spans="1:5" s="7" customFormat="1" ht="15.75" hidden="1" outlineLevel="7">
      <c r="A2091" s="64" t="s">
        <v>26</v>
      </c>
      <c r="B2091" s="69" t="s">
        <v>513</v>
      </c>
      <c r="C2091" s="70">
        <v>165.1</v>
      </c>
      <c r="D2091" s="71">
        <f t="shared" si="34"/>
        <v>165.1</v>
      </c>
      <c r="E2091" s="142" t="e">
        <f>#REF!</f>
        <v>#REF!</v>
      </c>
    </row>
    <row r="2092" spans="1:5" s="7" customFormat="1" ht="15.75" hidden="1" outlineLevel="7">
      <c r="A2092" s="64" t="s">
        <v>28</v>
      </c>
      <c r="B2092" s="69" t="s">
        <v>513</v>
      </c>
      <c r="C2092" s="70">
        <v>2989.2</v>
      </c>
      <c r="D2092" s="71">
        <f t="shared" si="34"/>
        <v>2989.2</v>
      </c>
      <c r="E2092" s="142" t="e">
        <f>#REF!</f>
        <v>#REF!</v>
      </c>
    </row>
    <row r="2093" spans="1:5" s="7" customFormat="1" ht="15.75" hidden="1" outlineLevel="5">
      <c r="A2093" s="38" t="s">
        <v>30</v>
      </c>
      <c r="B2093" s="69" t="s">
        <v>513</v>
      </c>
      <c r="C2093" s="70">
        <v>24324.5</v>
      </c>
      <c r="D2093" s="71">
        <f t="shared" si="34"/>
        <v>24324.5</v>
      </c>
      <c r="E2093" s="142" t="e">
        <f>#REF!</f>
        <v>#REF!</v>
      </c>
    </row>
    <row r="2094" spans="1:5" s="7" customFormat="1" ht="15.75" hidden="1" outlineLevel="6">
      <c r="A2094" s="38" t="s">
        <v>32</v>
      </c>
      <c r="B2094" s="69" t="s">
        <v>513</v>
      </c>
      <c r="C2094" s="70">
        <v>10000</v>
      </c>
      <c r="D2094" s="71">
        <f t="shared" si="34"/>
        <v>10000</v>
      </c>
      <c r="E2094" s="142" t="e">
        <f>#REF!</f>
        <v>#REF!</v>
      </c>
    </row>
    <row r="2095" spans="1:5" s="7" customFormat="1" ht="22.5" hidden="1" outlineLevel="7">
      <c r="A2095" s="64" t="s">
        <v>103</v>
      </c>
      <c r="B2095" s="69" t="s">
        <v>513</v>
      </c>
      <c r="C2095" s="70">
        <v>10000</v>
      </c>
      <c r="D2095" s="71">
        <f t="shared" si="34"/>
        <v>10000</v>
      </c>
      <c r="E2095" s="142" t="e">
        <f>#REF!</f>
        <v>#REF!</v>
      </c>
    </row>
    <row r="2096" spans="1:5" s="7" customFormat="1" ht="15.75" hidden="1" outlineLevel="6">
      <c r="A2096" s="64" t="s">
        <v>133</v>
      </c>
      <c r="B2096" s="69" t="s">
        <v>513</v>
      </c>
      <c r="C2096" s="70">
        <v>14324.5</v>
      </c>
      <c r="D2096" s="71">
        <f t="shared" si="34"/>
        <v>14324.5</v>
      </c>
      <c r="E2096" s="142" t="e">
        <f>#REF!</f>
        <v>#REF!</v>
      </c>
    </row>
    <row r="2097" spans="1:5" s="7" customFormat="1" ht="22.5" hidden="1" outlineLevel="7">
      <c r="A2097" s="38" t="s">
        <v>134</v>
      </c>
      <c r="B2097" s="69" t="s">
        <v>513</v>
      </c>
      <c r="C2097" s="70">
        <v>14324.5</v>
      </c>
      <c r="D2097" s="71">
        <f t="shared" si="34"/>
        <v>14324.5</v>
      </c>
      <c r="E2097" s="142" t="e">
        <f>#REF!</f>
        <v>#REF!</v>
      </c>
    </row>
    <row r="2098" spans="1:5" s="7" customFormat="1" ht="15.75" hidden="1" outlineLevel="5">
      <c r="A2098" s="64" t="s">
        <v>104</v>
      </c>
      <c r="B2098" s="69" t="s">
        <v>513</v>
      </c>
      <c r="C2098" s="70">
        <v>1.8</v>
      </c>
      <c r="D2098" s="71">
        <f t="shared" si="34"/>
        <v>1.8</v>
      </c>
      <c r="E2098" s="142" t="e">
        <f>#REF!</f>
        <v>#REF!</v>
      </c>
    </row>
    <row r="2099" spans="1:5" s="7" customFormat="1" ht="22.5" hidden="1" outlineLevel="6">
      <c r="A2099" s="38" t="s">
        <v>105</v>
      </c>
      <c r="B2099" s="69" t="s">
        <v>513</v>
      </c>
      <c r="C2099" s="70">
        <v>1.8</v>
      </c>
      <c r="D2099" s="71">
        <f t="shared" si="34"/>
        <v>1.8</v>
      </c>
      <c r="E2099" s="142" t="e">
        <f>#REF!</f>
        <v>#REF!</v>
      </c>
    </row>
    <row r="2100" spans="1:5" s="7" customFormat="1" ht="15.75" hidden="1" outlineLevel="7">
      <c r="A2100" s="64" t="s">
        <v>45</v>
      </c>
      <c r="B2100" s="69" t="s">
        <v>513</v>
      </c>
      <c r="C2100" s="70">
        <v>1.8</v>
      </c>
      <c r="D2100" s="71">
        <f t="shared" si="34"/>
        <v>1.8</v>
      </c>
      <c r="E2100" s="142" t="e">
        <f>#REF!</f>
        <v>#REF!</v>
      </c>
    </row>
    <row r="2101" spans="1:5" s="7" customFormat="1" ht="15.75" hidden="1" outlineLevel="2">
      <c r="A2101" s="64" t="s">
        <v>47</v>
      </c>
      <c r="B2101" s="69" t="s">
        <v>513</v>
      </c>
      <c r="C2101" s="70">
        <v>102878</v>
      </c>
      <c r="D2101" s="71">
        <f t="shared" si="34"/>
        <v>102878</v>
      </c>
      <c r="E2101" s="142" t="e">
        <f>#REF!</f>
        <v>#REF!</v>
      </c>
    </row>
    <row r="2102" spans="1:5" s="7" customFormat="1" ht="15.75" hidden="1" outlineLevel="3">
      <c r="A2102" s="38" t="s">
        <v>49</v>
      </c>
      <c r="B2102" s="69" t="s">
        <v>513</v>
      </c>
      <c r="C2102" s="70">
        <v>102878</v>
      </c>
      <c r="D2102" s="71">
        <f t="shared" si="34"/>
        <v>102878</v>
      </c>
      <c r="E2102" s="142" t="e">
        <f>#REF!</f>
        <v>#REF!</v>
      </c>
    </row>
    <row r="2103" spans="1:5" s="7" customFormat="1" ht="15.75" hidden="1" outlineLevel="4">
      <c r="A2103" s="64" t="s">
        <v>116</v>
      </c>
      <c r="B2103" s="69" t="s">
        <v>513</v>
      </c>
      <c r="C2103" s="70">
        <v>87642</v>
      </c>
      <c r="D2103" s="71">
        <f t="shared" si="34"/>
        <v>87642</v>
      </c>
      <c r="E2103" s="142" t="e">
        <f>#REF!</f>
        <v>#REF!</v>
      </c>
    </row>
    <row r="2104" spans="1:5" s="7" customFormat="1" ht="22.5" hidden="1" outlineLevel="5">
      <c r="A2104" s="64" t="s">
        <v>489</v>
      </c>
      <c r="B2104" s="69" t="s">
        <v>513</v>
      </c>
      <c r="C2104" s="70">
        <v>62312</v>
      </c>
      <c r="D2104" s="71">
        <f t="shared" si="34"/>
        <v>62312</v>
      </c>
      <c r="E2104" s="142" t="e">
        <f>#REF!</f>
        <v>#REF!</v>
      </c>
    </row>
    <row r="2105" spans="1:5" s="7" customFormat="1" ht="22.5" hidden="1" outlineLevel="6">
      <c r="A2105" s="64" t="s">
        <v>490</v>
      </c>
      <c r="B2105" s="69" t="s">
        <v>513</v>
      </c>
      <c r="C2105" s="70">
        <v>62312</v>
      </c>
      <c r="D2105" s="71">
        <f t="shared" si="34"/>
        <v>62312</v>
      </c>
      <c r="E2105" s="142" t="e">
        <f>#REF!</f>
        <v>#REF!</v>
      </c>
    </row>
    <row r="2106" spans="1:5" s="7" customFormat="1" ht="15.75" hidden="1" outlineLevel="7">
      <c r="A2106" s="64" t="s">
        <v>26</v>
      </c>
      <c r="B2106" s="69" t="s">
        <v>513</v>
      </c>
      <c r="C2106" s="70">
        <v>62312</v>
      </c>
      <c r="D2106" s="71">
        <f t="shared" si="34"/>
        <v>62312</v>
      </c>
      <c r="E2106" s="142" t="e">
        <f>#REF!</f>
        <v>#REF!</v>
      </c>
    </row>
    <row r="2107" spans="1:5" s="7" customFormat="1" ht="15.75" hidden="1" outlineLevel="5">
      <c r="A2107" s="64" t="s">
        <v>28</v>
      </c>
      <c r="B2107" s="69" t="s">
        <v>513</v>
      </c>
      <c r="C2107" s="70">
        <v>25330</v>
      </c>
      <c r="D2107" s="71">
        <f t="shared" si="34"/>
        <v>25330</v>
      </c>
      <c r="E2107" s="142" t="e">
        <f>#REF!</f>
        <v>#REF!</v>
      </c>
    </row>
    <row r="2108" spans="1:5" s="7" customFormat="1" ht="15.75" hidden="1" outlineLevel="6">
      <c r="A2108" s="38" t="s">
        <v>32</v>
      </c>
      <c r="B2108" s="69" t="s">
        <v>513</v>
      </c>
      <c r="C2108" s="70">
        <v>25330</v>
      </c>
      <c r="D2108" s="71">
        <f t="shared" si="34"/>
        <v>25330</v>
      </c>
      <c r="E2108" s="142" t="e">
        <f>#REF!</f>
        <v>#REF!</v>
      </c>
    </row>
    <row r="2109" spans="1:5" s="7" customFormat="1" ht="15.75" hidden="1" outlineLevel="7">
      <c r="A2109" s="64" t="s">
        <v>34</v>
      </c>
      <c r="B2109" s="69" t="s">
        <v>513</v>
      </c>
      <c r="C2109" s="70">
        <v>25330</v>
      </c>
      <c r="D2109" s="71">
        <f t="shared" si="34"/>
        <v>25330</v>
      </c>
      <c r="E2109" s="142" t="e">
        <f>#REF!</f>
        <v>#REF!</v>
      </c>
    </row>
    <row r="2110" spans="1:5" s="7" customFormat="1" ht="15.75" hidden="1" outlineLevel="4">
      <c r="A2110" s="64" t="s">
        <v>66</v>
      </c>
      <c r="B2110" s="69" t="s">
        <v>513</v>
      </c>
      <c r="C2110" s="70">
        <v>10000</v>
      </c>
      <c r="D2110" s="71">
        <f t="shared" si="34"/>
        <v>10000</v>
      </c>
      <c r="E2110" s="142" t="e">
        <f>#REF!</f>
        <v>#REF!</v>
      </c>
    </row>
    <row r="2111" spans="1:5" s="7" customFormat="1" ht="15.75" hidden="1" outlineLevel="5">
      <c r="A2111" s="38" t="s">
        <v>66</v>
      </c>
      <c r="B2111" s="69" t="s">
        <v>513</v>
      </c>
      <c r="C2111" s="70">
        <v>10000</v>
      </c>
      <c r="D2111" s="71">
        <f t="shared" si="34"/>
        <v>10000</v>
      </c>
      <c r="E2111" s="142" t="e">
        <f>#REF!</f>
        <v>#REF!</v>
      </c>
    </row>
    <row r="2112" spans="1:5" s="7" customFormat="1" ht="15.75" hidden="1" outlineLevel="6">
      <c r="A2112" s="64" t="s">
        <v>516</v>
      </c>
      <c r="B2112" s="69" t="s">
        <v>513</v>
      </c>
      <c r="C2112" s="70">
        <v>10000</v>
      </c>
      <c r="D2112" s="71">
        <f t="shared" si="34"/>
        <v>10000</v>
      </c>
      <c r="E2112" s="142" t="e">
        <f>#REF!</f>
        <v>#REF!</v>
      </c>
    </row>
    <row r="2113" spans="1:5" s="7" customFormat="1" ht="15.75" hidden="1" outlineLevel="7">
      <c r="A2113" s="64" t="s">
        <v>26</v>
      </c>
      <c r="B2113" s="69" t="s">
        <v>513</v>
      </c>
      <c r="C2113" s="70">
        <v>10000</v>
      </c>
      <c r="D2113" s="71">
        <f t="shared" si="34"/>
        <v>10000</v>
      </c>
      <c r="E2113" s="142" t="e">
        <f>#REF!</f>
        <v>#REF!</v>
      </c>
    </row>
    <row r="2114" spans="1:5" s="7" customFormat="1" ht="15.75" hidden="1" outlineLevel="4">
      <c r="A2114" s="64" t="s">
        <v>28</v>
      </c>
      <c r="B2114" s="69" t="s">
        <v>513</v>
      </c>
      <c r="C2114" s="70">
        <v>5236</v>
      </c>
      <c r="D2114" s="71">
        <f t="shared" si="34"/>
        <v>5236</v>
      </c>
      <c r="E2114" s="142" t="e">
        <f>#REF!</f>
        <v>#REF!</v>
      </c>
    </row>
    <row r="2115" spans="1:5" s="7" customFormat="1" ht="15.75" hidden="1" outlineLevel="5">
      <c r="A2115" s="38" t="s">
        <v>32</v>
      </c>
      <c r="B2115" s="69" t="s">
        <v>513</v>
      </c>
      <c r="C2115" s="70">
        <v>5236</v>
      </c>
      <c r="D2115" s="71">
        <f t="shared" si="34"/>
        <v>5236</v>
      </c>
      <c r="E2115" s="142" t="e">
        <f>#REF!</f>
        <v>#REF!</v>
      </c>
    </row>
    <row r="2116" spans="1:5" s="7" customFormat="1" ht="22.5" hidden="1" outlineLevel="6">
      <c r="A2116" s="64" t="s">
        <v>517</v>
      </c>
      <c r="B2116" s="69" t="s">
        <v>513</v>
      </c>
      <c r="C2116" s="70">
        <v>5236</v>
      </c>
      <c r="D2116" s="71">
        <f t="shared" si="34"/>
        <v>5236</v>
      </c>
      <c r="E2116" s="142" t="e">
        <f>#REF!</f>
        <v>#REF!</v>
      </c>
    </row>
    <row r="2117" spans="1:5" s="7" customFormat="1" ht="15.75" hidden="1" outlineLevel="7">
      <c r="A2117" s="64" t="s">
        <v>26</v>
      </c>
      <c r="B2117" s="69" t="s">
        <v>513</v>
      </c>
      <c r="C2117" s="70">
        <v>5236</v>
      </c>
      <c r="D2117" s="71">
        <f t="shared" si="34"/>
        <v>5236</v>
      </c>
      <c r="E2117" s="142" t="e">
        <f>#REF!</f>
        <v>#REF!</v>
      </c>
    </row>
    <row r="2118" spans="1:5" s="7" customFormat="1" ht="15.75" hidden="1" outlineLevel="1">
      <c r="A2118" s="64" t="s">
        <v>28</v>
      </c>
      <c r="B2118" s="69" t="s">
        <v>519</v>
      </c>
      <c r="C2118" s="70">
        <v>139794</v>
      </c>
      <c r="D2118" s="71">
        <f t="shared" si="34"/>
        <v>139794</v>
      </c>
      <c r="E2118" s="142" t="e">
        <f>#REF!</f>
        <v>#REF!</v>
      </c>
    </row>
    <row r="2119" spans="1:5" s="7" customFormat="1" ht="15.75" hidden="1" outlineLevel="2">
      <c r="A2119" s="38" t="s">
        <v>32</v>
      </c>
      <c r="B2119" s="69" t="s">
        <v>519</v>
      </c>
      <c r="C2119" s="70">
        <v>139794</v>
      </c>
      <c r="D2119" s="71">
        <f t="shared" si="34"/>
        <v>139794</v>
      </c>
      <c r="E2119" s="142" t="e">
        <f>#REF!</f>
        <v>#REF!</v>
      </c>
    </row>
    <row r="2120" spans="1:5" s="7" customFormat="1" ht="15.75" hidden="1" outlineLevel="3">
      <c r="A2120" s="64" t="s">
        <v>518</v>
      </c>
      <c r="B2120" s="69" t="s">
        <v>519</v>
      </c>
      <c r="C2120" s="70">
        <v>139794</v>
      </c>
      <c r="D2120" s="71">
        <f t="shared" si="34"/>
        <v>139794</v>
      </c>
      <c r="E2120" s="142" t="e">
        <f>#REF!</f>
        <v>#REF!</v>
      </c>
    </row>
    <row r="2121" spans="1:5" s="7" customFormat="1" ht="15.75" hidden="1" outlineLevel="4">
      <c r="A2121" s="64" t="s">
        <v>116</v>
      </c>
      <c r="B2121" s="69" t="s">
        <v>519</v>
      </c>
      <c r="C2121" s="70">
        <v>139794</v>
      </c>
      <c r="D2121" s="71">
        <f t="shared" si="34"/>
        <v>139794</v>
      </c>
      <c r="E2121" s="142" t="e">
        <f>#REF!</f>
        <v>#REF!</v>
      </c>
    </row>
    <row r="2122" spans="1:5" s="7" customFormat="1" ht="22.5" hidden="1" outlineLevel="5">
      <c r="A2122" s="64" t="s">
        <v>489</v>
      </c>
      <c r="B2122" s="69" t="s">
        <v>519</v>
      </c>
      <c r="C2122" s="70">
        <v>13000</v>
      </c>
      <c r="D2122" s="71">
        <f t="shared" si="34"/>
        <v>13000</v>
      </c>
      <c r="E2122" s="142" t="e">
        <f>#REF!</f>
        <v>#REF!</v>
      </c>
    </row>
    <row r="2123" spans="1:5" s="7" customFormat="1" ht="22.5" hidden="1" outlineLevel="6">
      <c r="A2123" s="64" t="s">
        <v>490</v>
      </c>
      <c r="B2123" s="69" t="s">
        <v>519</v>
      </c>
      <c r="C2123" s="70">
        <v>13000</v>
      </c>
      <c r="D2123" s="71">
        <f t="shared" si="34"/>
        <v>13000</v>
      </c>
      <c r="E2123" s="142" t="e">
        <f>#REF!</f>
        <v>#REF!</v>
      </c>
    </row>
    <row r="2124" spans="1:5" s="7" customFormat="1" ht="15.75" hidden="1" outlineLevel="7">
      <c r="A2124" s="64" t="s">
        <v>182</v>
      </c>
      <c r="B2124" s="69" t="s">
        <v>519</v>
      </c>
      <c r="C2124" s="70">
        <v>13000</v>
      </c>
      <c r="D2124" s="71">
        <f t="shared" si="34"/>
        <v>13000</v>
      </c>
      <c r="E2124" s="142" t="e">
        <f>#REF!</f>
        <v>#REF!</v>
      </c>
    </row>
    <row r="2125" spans="1:5" s="7" customFormat="1" ht="22.5" hidden="1" outlineLevel="5">
      <c r="A2125" s="64" t="s">
        <v>183</v>
      </c>
      <c r="B2125" s="69" t="s">
        <v>519</v>
      </c>
      <c r="C2125" s="70">
        <v>126794</v>
      </c>
      <c r="D2125" s="71">
        <f t="shared" si="34"/>
        <v>126794</v>
      </c>
      <c r="E2125" s="142" t="e">
        <f>#REF!</f>
        <v>#REF!</v>
      </c>
    </row>
    <row r="2126" spans="1:5" s="7" customFormat="1" ht="22.5" hidden="1" outlineLevel="6">
      <c r="A2126" s="38" t="s">
        <v>184</v>
      </c>
      <c r="B2126" s="69" t="s">
        <v>519</v>
      </c>
      <c r="C2126" s="70">
        <v>126794</v>
      </c>
      <c r="D2126" s="71">
        <f t="shared" si="34"/>
        <v>126794</v>
      </c>
      <c r="E2126" s="142" t="e">
        <f>#REF!</f>
        <v>#REF!</v>
      </c>
    </row>
    <row r="2127" spans="1:5" s="7" customFormat="1" ht="15.75" hidden="1" outlineLevel="7">
      <c r="A2127" s="64" t="s">
        <v>98</v>
      </c>
      <c r="B2127" s="69" t="s">
        <v>519</v>
      </c>
      <c r="C2127" s="70">
        <v>126794</v>
      </c>
      <c r="D2127" s="71">
        <f t="shared" si="34"/>
        <v>126794</v>
      </c>
      <c r="E2127" s="142" t="e">
        <f>#REF!</f>
        <v>#REF!</v>
      </c>
    </row>
    <row r="2128" spans="1:5" s="7" customFormat="1" ht="15.75" hidden="1" outlineLevel="1">
      <c r="A2128" s="64" t="s">
        <v>178</v>
      </c>
      <c r="B2128" s="69" t="s">
        <v>521</v>
      </c>
      <c r="C2128" s="70">
        <v>44827.9</v>
      </c>
      <c r="D2128" s="71">
        <f t="shared" si="34"/>
        <v>44827.9</v>
      </c>
      <c r="E2128" s="142" t="e">
        <f>#REF!</f>
        <v>#REF!</v>
      </c>
    </row>
    <row r="2129" spans="1:5" s="7" customFormat="1" ht="22.5" hidden="1" outlineLevel="2">
      <c r="A2129" s="38" t="s">
        <v>179</v>
      </c>
      <c r="B2129" s="69" t="s">
        <v>521</v>
      </c>
      <c r="C2129" s="70">
        <v>41143.4</v>
      </c>
      <c r="D2129" s="71">
        <f t="shared" si="34"/>
        <v>41143.4</v>
      </c>
      <c r="E2129" s="142" t="e">
        <f>#REF!</f>
        <v>#REF!</v>
      </c>
    </row>
    <row r="2130" spans="1:5" s="7" customFormat="1" ht="15.75" hidden="1" outlineLevel="3">
      <c r="A2130" s="64" t="s">
        <v>520</v>
      </c>
      <c r="B2130" s="69" t="s">
        <v>521</v>
      </c>
      <c r="C2130" s="70">
        <v>2338</v>
      </c>
      <c r="D2130" s="71">
        <f t="shared" si="34"/>
        <v>2338</v>
      </c>
      <c r="E2130" s="142" t="e">
        <f>#REF!</f>
        <v>#REF!</v>
      </c>
    </row>
    <row r="2131" spans="1:5" s="7" customFormat="1" ht="22.5" hidden="1" outlineLevel="5">
      <c r="A2131" s="64" t="s">
        <v>12</v>
      </c>
      <c r="B2131" s="69" t="s">
        <v>521</v>
      </c>
      <c r="C2131" s="70">
        <v>2338</v>
      </c>
      <c r="D2131" s="71">
        <f t="shared" si="34"/>
        <v>2338</v>
      </c>
      <c r="E2131" s="142" t="e">
        <f>#REF!</f>
        <v>#REF!</v>
      </c>
    </row>
    <row r="2132" spans="1:5" s="7" customFormat="1" ht="22.5" hidden="1" outlineLevel="6">
      <c r="A2132" s="64" t="s">
        <v>53</v>
      </c>
      <c r="B2132" s="69" t="s">
        <v>521</v>
      </c>
      <c r="C2132" s="70">
        <v>2338</v>
      </c>
      <c r="D2132" s="71">
        <f t="shared" si="34"/>
        <v>2338</v>
      </c>
      <c r="E2132" s="142" t="e">
        <f>#REF!</f>
        <v>#REF!</v>
      </c>
    </row>
    <row r="2133" spans="1:5" s="7" customFormat="1" ht="33.75" hidden="1" outlineLevel="7">
      <c r="A2133" s="64" t="s">
        <v>15</v>
      </c>
      <c r="B2133" s="69" t="s">
        <v>521</v>
      </c>
      <c r="C2133" s="70">
        <v>2338</v>
      </c>
      <c r="D2133" s="71">
        <f t="shared" si="34"/>
        <v>2338</v>
      </c>
      <c r="E2133" s="142" t="e">
        <f>#REF!</f>
        <v>#REF!</v>
      </c>
    </row>
    <row r="2134" spans="1:5" s="7" customFormat="1" ht="15.75" hidden="1" outlineLevel="3">
      <c r="A2134" s="64" t="s">
        <v>17</v>
      </c>
      <c r="B2134" s="69" t="s">
        <v>521</v>
      </c>
      <c r="C2134" s="70">
        <v>38805.4</v>
      </c>
      <c r="D2134" s="71">
        <f t="shared" si="34"/>
        <v>38805.4</v>
      </c>
      <c r="E2134" s="142" t="e">
        <f>#REF!</f>
        <v>#REF!</v>
      </c>
    </row>
    <row r="2135" spans="1:5" s="7" customFormat="1" ht="15.75" hidden="1" outlineLevel="5">
      <c r="A2135" s="38" t="s">
        <v>19</v>
      </c>
      <c r="B2135" s="69" t="s">
        <v>521</v>
      </c>
      <c r="C2135" s="70">
        <v>32377.1</v>
      </c>
      <c r="D2135" s="71">
        <f t="shared" si="34"/>
        <v>32377.1</v>
      </c>
      <c r="E2135" s="142" t="e">
        <f>#REF!</f>
        <v>#REF!</v>
      </c>
    </row>
    <row r="2136" spans="1:5" s="7" customFormat="1" ht="15.75" hidden="1" outlineLevel="6">
      <c r="A2136" s="64" t="s">
        <v>23</v>
      </c>
      <c r="B2136" s="69" t="s">
        <v>521</v>
      </c>
      <c r="C2136" s="70">
        <v>32377.1</v>
      </c>
      <c r="D2136" s="71">
        <f t="shared" si="34"/>
        <v>32377.1</v>
      </c>
      <c r="E2136" s="142" t="e">
        <f>#REF!</f>
        <v>#REF!</v>
      </c>
    </row>
    <row r="2137" spans="1:5" s="7" customFormat="1" ht="33.75" hidden="1" outlineLevel="7">
      <c r="A2137" s="64" t="s">
        <v>15</v>
      </c>
      <c r="B2137" s="69" t="s">
        <v>521</v>
      </c>
      <c r="C2137" s="70">
        <v>32360.1</v>
      </c>
      <c r="D2137" s="71">
        <f t="shared" si="34"/>
        <v>32360.1</v>
      </c>
      <c r="E2137" s="142" t="e">
        <f>#REF!</f>
        <v>#REF!</v>
      </c>
    </row>
    <row r="2138" spans="1:5" s="7" customFormat="1" ht="15.75" hidden="1" outlineLevel="7">
      <c r="A2138" s="64" t="s">
        <v>17</v>
      </c>
      <c r="B2138" s="69" t="s">
        <v>521</v>
      </c>
      <c r="C2138" s="70">
        <v>17</v>
      </c>
      <c r="D2138" s="71">
        <f t="shared" si="34"/>
        <v>17</v>
      </c>
      <c r="E2138" s="142" t="e">
        <f>#REF!</f>
        <v>#REF!</v>
      </c>
    </row>
    <row r="2139" spans="1:5" s="7" customFormat="1" ht="15.75" hidden="1" outlineLevel="5">
      <c r="A2139" s="38" t="s">
        <v>19</v>
      </c>
      <c r="B2139" s="69" t="s">
        <v>521</v>
      </c>
      <c r="C2139" s="70">
        <v>6424.2</v>
      </c>
      <c r="D2139" s="71">
        <f t="shared" si="34"/>
        <v>6424.2</v>
      </c>
      <c r="E2139" s="142" t="e">
        <f>#REF!</f>
        <v>#REF!</v>
      </c>
    </row>
    <row r="2140" spans="1:5" s="7" customFormat="1" ht="15.75" hidden="1" outlineLevel="6">
      <c r="A2140" s="38" t="s">
        <v>24</v>
      </c>
      <c r="B2140" s="69" t="s">
        <v>521</v>
      </c>
      <c r="C2140" s="70">
        <v>6424.2</v>
      </c>
      <c r="D2140" s="71">
        <f t="shared" si="34"/>
        <v>6424.2</v>
      </c>
      <c r="E2140" s="142" t="e">
        <f>#REF!</f>
        <v>#REF!</v>
      </c>
    </row>
    <row r="2141" spans="1:5" s="7" customFormat="1" ht="15.75" hidden="1" outlineLevel="7">
      <c r="A2141" s="64" t="s">
        <v>26</v>
      </c>
      <c r="B2141" s="69" t="s">
        <v>521</v>
      </c>
      <c r="C2141" s="70">
        <v>907.6</v>
      </c>
      <c r="D2141" s="71">
        <f t="shared" si="34"/>
        <v>907.6</v>
      </c>
      <c r="E2141" s="142" t="e">
        <f>#REF!</f>
        <v>#REF!</v>
      </c>
    </row>
    <row r="2142" spans="1:5" s="7" customFormat="1" ht="15.75" hidden="1" outlineLevel="7">
      <c r="A2142" s="64" t="s">
        <v>28</v>
      </c>
      <c r="B2142" s="69" t="s">
        <v>521</v>
      </c>
      <c r="C2142" s="70">
        <v>5516.6</v>
      </c>
      <c r="D2142" s="71">
        <f t="shared" si="34"/>
        <v>5516.6</v>
      </c>
      <c r="E2142" s="142" t="e">
        <f>#REF!</f>
        <v>#REF!</v>
      </c>
    </row>
    <row r="2143" spans="1:5" s="7" customFormat="1" ht="15.75" hidden="1" outlineLevel="5">
      <c r="A2143" s="38" t="s">
        <v>30</v>
      </c>
      <c r="B2143" s="69" t="s">
        <v>521</v>
      </c>
      <c r="C2143" s="70">
        <v>4.0999999999999996</v>
      </c>
      <c r="D2143" s="71">
        <f t="shared" si="34"/>
        <v>4.0999999999999996</v>
      </c>
      <c r="E2143" s="142" t="e">
        <f>#REF!</f>
        <v>#REF!</v>
      </c>
    </row>
    <row r="2144" spans="1:5" s="7" customFormat="1" ht="15.75" hidden="1" outlineLevel="6">
      <c r="A2144" s="38" t="s">
        <v>32</v>
      </c>
      <c r="B2144" s="69" t="s">
        <v>521</v>
      </c>
      <c r="C2144" s="70">
        <v>4.0999999999999996</v>
      </c>
      <c r="D2144" s="71">
        <f t="shared" si="34"/>
        <v>4.0999999999999996</v>
      </c>
      <c r="E2144" s="142" t="e">
        <f>#REF!</f>
        <v>#REF!</v>
      </c>
    </row>
    <row r="2145" spans="1:5" s="7" customFormat="1" ht="15.75" hidden="1" outlineLevel="7">
      <c r="A2145" s="64" t="s">
        <v>45</v>
      </c>
      <c r="B2145" s="69" t="s">
        <v>521</v>
      </c>
      <c r="C2145" s="70">
        <v>4.0999999999999996</v>
      </c>
      <c r="D2145" s="71">
        <f t="shared" si="34"/>
        <v>4.0999999999999996</v>
      </c>
      <c r="E2145" s="142" t="e">
        <f>#REF!</f>
        <v>#REF!</v>
      </c>
    </row>
    <row r="2146" spans="1:5" s="7" customFormat="1" ht="15.75" hidden="1" outlineLevel="2">
      <c r="A2146" s="64" t="s">
        <v>47</v>
      </c>
      <c r="B2146" s="69" t="s">
        <v>521</v>
      </c>
      <c r="C2146" s="70">
        <v>3684.5</v>
      </c>
      <c r="D2146" s="71">
        <f t="shared" ref="D2146:D2214" si="35">C2146</f>
        <v>3684.5</v>
      </c>
      <c r="E2146" s="142" t="e">
        <f>#REF!</f>
        <v>#REF!</v>
      </c>
    </row>
    <row r="2147" spans="1:5" s="7" customFormat="1" ht="15.75" hidden="1" outlineLevel="3">
      <c r="A2147" s="38" t="s">
        <v>49</v>
      </c>
      <c r="B2147" s="69" t="s">
        <v>521</v>
      </c>
      <c r="C2147" s="70">
        <v>452</v>
      </c>
      <c r="D2147" s="71">
        <f t="shared" si="35"/>
        <v>452</v>
      </c>
      <c r="E2147" s="142" t="e">
        <f>#REF!</f>
        <v>#REF!</v>
      </c>
    </row>
    <row r="2148" spans="1:5" s="7" customFormat="1" ht="15.75" hidden="1" outlineLevel="5">
      <c r="A2148" s="64" t="s">
        <v>116</v>
      </c>
      <c r="B2148" s="69" t="s">
        <v>521</v>
      </c>
      <c r="C2148" s="70">
        <v>70</v>
      </c>
      <c r="D2148" s="71">
        <f t="shared" si="35"/>
        <v>70</v>
      </c>
      <c r="E2148" s="142" t="e">
        <f>#REF!</f>
        <v>#REF!</v>
      </c>
    </row>
    <row r="2149" spans="1:5" s="7" customFormat="1" ht="22.5" hidden="1" outlineLevel="6">
      <c r="A2149" s="64" t="s">
        <v>136</v>
      </c>
      <c r="B2149" s="69" t="s">
        <v>521</v>
      </c>
      <c r="C2149" s="70">
        <v>70</v>
      </c>
      <c r="D2149" s="71">
        <f t="shared" si="35"/>
        <v>70</v>
      </c>
      <c r="E2149" s="142" t="e">
        <f>#REF!</f>
        <v>#REF!</v>
      </c>
    </row>
    <row r="2150" spans="1:5" s="7" customFormat="1" ht="15.75" hidden="1" outlineLevel="7">
      <c r="A2150" s="64" t="s">
        <v>26</v>
      </c>
      <c r="B2150" s="69" t="s">
        <v>521</v>
      </c>
      <c r="C2150" s="70">
        <v>70</v>
      </c>
      <c r="D2150" s="71">
        <f t="shared" si="35"/>
        <v>70</v>
      </c>
      <c r="E2150" s="142" t="e">
        <f>#REF!</f>
        <v>#REF!</v>
      </c>
    </row>
    <row r="2151" spans="1:5" s="7" customFormat="1" ht="15.75" hidden="1" outlineLevel="5">
      <c r="A2151" s="64" t="s">
        <v>28</v>
      </c>
      <c r="B2151" s="69" t="s">
        <v>521</v>
      </c>
      <c r="C2151" s="70">
        <v>382</v>
      </c>
      <c r="D2151" s="71">
        <f t="shared" si="35"/>
        <v>382</v>
      </c>
      <c r="E2151" s="142" t="e">
        <f>#REF!</f>
        <v>#REF!</v>
      </c>
    </row>
    <row r="2152" spans="1:5" s="7" customFormat="1" ht="15.75" hidden="1" outlineLevel="6">
      <c r="A2152" s="38" t="s">
        <v>32</v>
      </c>
      <c r="B2152" s="69" t="s">
        <v>521</v>
      </c>
      <c r="C2152" s="70">
        <v>382</v>
      </c>
      <c r="D2152" s="71">
        <f t="shared" si="35"/>
        <v>382</v>
      </c>
      <c r="E2152" s="142" t="e">
        <f>#REF!</f>
        <v>#REF!</v>
      </c>
    </row>
    <row r="2153" spans="1:5" s="7" customFormat="1" ht="22.5" hidden="1" outlineLevel="7">
      <c r="A2153" s="64" t="s">
        <v>103</v>
      </c>
      <c r="B2153" s="69" t="s">
        <v>521</v>
      </c>
      <c r="C2153" s="70">
        <v>382</v>
      </c>
      <c r="D2153" s="71">
        <f t="shared" si="35"/>
        <v>382</v>
      </c>
      <c r="E2153" s="142" t="e">
        <f>#REF!</f>
        <v>#REF!</v>
      </c>
    </row>
    <row r="2154" spans="1:5" s="7" customFormat="1" ht="15.75" hidden="1" outlineLevel="3">
      <c r="A2154" s="64" t="s">
        <v>104</v>
      </c>
      <c r="B2154" s="69" t="s">
        <v>521</v>
      </c>
      <c r="C2154" s="70">
        <v>1550</v>
      </c>
      <c r="D2154" s="71">
        <f t="shared" si="35"/>
        <v>1550</v>
      </c>
      <c r="E2154" s="142" t="e">
        <f>#REF!</f>
        <v>#REF!</v>
      </c>
    </row>
    <row r="2155" spans="1:5" s="7" customFormat="1" ht="15.75" hidden="1" outlineLevel="5">
      <c r="A2155" s="38" t="s">
        <v>312</v>
      </c>
      <c r="B2155" s="69" t="s">
        <v>521</v>
      </c>
      <c r="C2155" s="70">
        <v>1550</v>
      </c>
      <c r="D2155" s="71">
        <f t="shared" si="35"/>
        <v>1550</v>
      </c>
      <c r="E2155" s="142" t="e">
        <f>#REF!</f>
        <v>#REF!</v>
      </c>
    </row>
    <row r="2156" spans="1:5" s="7" customFormat="1" ht="22.5" hidden="1" outlineLevel="6">
      <c r="A2156" s="64" t="s">
        <v>304</v>
      </c>
      <c r="B2156" s="69" t="s">
        <v>521</v>
      </c>
      <c r="C2156" s="70">
        <v>1550</v>
      </c>
      <c r="D2156" s="71">
        <f t="shared" si="35"/>
        <v>1550</v>
      </c>
      <c r="E2156" s="142" t="e">
        <f>#REF!</f>
        <v>#REF!</v>
      </c>
    </row>
    <row r="2157" spans="1:5" s="7" customFormat="1" ht="15.75" hidden="1" outlineLevel="7">
      <c r="A2157" s="64" t="s">
        <v>26</v>
      </c>
      <c r="B2157" s="69" t="s">
        <v>521</v>
      </c>
      <c r="C2157" s="70">
        <v>1550</v>
      </c>
      <c r="D2157" s="71">
        <f t="shared" si="35"/>
        <v>1550</v>
      </c>
      <c r="E2157" s="142" t="e">
        <f>#REF!</f>
        <v>#REF!</v>
      </c>
    </row>
    <row r="2158" spans="1:5" s="7" customFormat="1" ht="15.75" hidden="1" outlineLevel="3">
      <c r="A2158" s="64" t="s">
        <v>28</v>
      </c>
      <c r="B2158" s="69" t="s">
        <v>521</v>
      </c>
      <c r="C2158" s="70">
        <v>1682.5</v>
      </c>
      <c r="D2158" s="71">
        <f t="shared" si="35"/>
        <v>1682.5</v>
      </c>
      <c r="E2158" s="142" t="e">
        <f>#REF!</f>
        <v>#REF!</v>
      </c>
    </row>
    <row r="2159" spans="1:5" s="7" customFormat="1" ht="15.75" hidden="1" outlineLevel="5">
      <c r="A2159" s="38" t="s">
        <v>32</v>
      </c>
      <c r="B2159" s="69" t="s">
        <v>521</v>
      </c>
      <c r="C2159" s="70">
        <v>1682.5</v>
      </c>
      <c r="D2159" s="71">
        <f t="shared" si="35"/>
        <v>1682.5</v>
      </c>
      <c r="E2159" s="142" t="e">
        <f>#REF!</f>
        <v>#REF!</v>
      </c>
    </row>
    <row r="2160" spans="1:5" s="7" customFormat="1" ht="22.5" hidden="1" outlineLevel="6">
      <c r="A2160" s="64" t="s">
        <v>238</v>
      </c>
      <c r="B2160" s="69" t="s">
        <v>521</v>
      </c>
      <c r="C2160" s="70">
        <v>1682.5</v>
      </c>
      <c r="D2160" s="71">
        <f t="shared" si="35"/>
        <v>1682.5</v>
      </c>
      <c r="E2160" s="142" t="e">
        <f>#REF!</f>
        <v>#REF!</v>
      </c>
    </row>
    <row r="2161" spans="1:5" s="7" customFormat="1" ht="15.75" hidden="1" outlineLevel="7">
      <c r="A2161" s="64" t="s">
        <v>26</v>
      </c>
      <c r="B2161" s="69" t="s">
        <v>521</v>
      </c>
      <c r="C2161" s="70">
        <v>1682.5</v>
      </c>
      <c r="D2161" s="71">
        <f t="shared" si="35"/>
        <v>1682.5</v>
      </c>
      <c r="E2161" s="142" t="e">
        <f>#REF!</f>
        <v>#REF!</v>
      </c>
    </row>
    <row r="2162" spans="1:5" s="7" customFormat="1" ht="15.75" hidden="1">
      <c r="A2162" s="64" t="s">
        <v>28</v>
      </c>
      <c r="B2162" s="69" t="s">
        <v>523</v>
      </c>
      <c r="C2162" s="70">
        <v>101360.1</v>
      </c>
      <c r="D2162" s="71">
        <f t="shared" si="35"/>
        <v>101360.1</v>
      </c>
      <c r="E2162" s="142" t="e">
        <f>#REF!</f>
        <v>#REF!</v>
      </c>
    </row>
    <row r="2163" spans="1:5" s="7" customFormat="1" ht="15.75" hidden="1" outlineLevel="1">
      <c r="A2163" s="38" t="s">
        <v>32</v>
      </c>
      <c r="B2163" s="69" t="s">
        <v>525</v>
      </c>
      <c r="C2163" s="70">
        <v>33680.1</v>
      </c>
      <c r="D2163" s="71">
        <f t="shared" si="35"/>
        <v>33680.1</v>
      </c>
      <c r="E2163" s="142" t="e">
        <f>#REF!</f>
        <v>#REF!</v>
      </c>
    </row>
    <row r="2164" spans="1:5" s="7" customFormat="1" ht="15.75" hidden="1" outlineLevel="2">
      <c r="A2164" s="64" t="s">
        <v>522</v>
      </c>
      <c r="B2164" s="69" t="s">
        <v>525</v>
      </c>
      <c r="C2164" s="70">
        <v>33680.1</v>
      </c>
      <c r="D2164" s="71">
        <f t="shared" si="35"/>
        <v>33680.1</v>
      </c>
      <c r="E2164" s="142" t="e">
        <f>#REF!</f>
        <v>#REF!</v>
      </c>
    </row>
    <row r="2165" spans="1:5" s="7" customFormat="1" ht="15.75" hidden="1" outlineLevel="3">
      <c r="A2165" s="64" t="s">
        <v>524</v>
      </c>
      <c r="B2165" s="69" t="s">
        <v>525</v>
      </c>
      <c r="C2165" s="70">
        <v>33680.1</v>
      </c>
      <c r="D2165" s="71">
        <f t="shared" si="35"/>
        <v>33680.1</v>
      </c>
      <c r="E2165" s="142" t="e">
        <f>#REF!</f>
        <v>#REF!</v>
      </c>
    </row>
    <row r="2166" spans="1:5" s="7" customFormat="1" ht="22.5" hidden="1" outlineLevel="5">
      <c r="A2166" s="64" t="s">
        <v>526</v>
      </c>
      <c r="B2166" s="69" t="s">
        <v>525</v>
      </c>
      <c r="C2166" s="70">
        <v>8303.1</v>
      </c>
      <c r="D2166" s="71">
        <f t="shared" si="35"/>
        <v>8303.1</v>
      </c>
      <c r="E2166" s="142" t="e">
        <f>#REF!</f>
        <v>#REF!</v>
      </c>
    </row>
    <row r="2167" spans="1:5" s="7" customFormat="1" ht="15.75" hidden="1" outlineLevel="6">
      <c r="A2167" s="64" t="s">
        <v>77</v>
      </c>
      <c r="B2167" s="69" t="s">
        <v>525</v>
      </c>
      <c r="C2167" s="70">
        <v>8303.1</v>
      </c>
      <c r="D2167" s="71">
        <f t="shared" si="35"/>
        <v>8303.1</v>
      </c>
      <c r="E2167" s="142" t="e">
        <f>#REF!</f>
        <v>#REF!</v>
      </c>
    </row>
    <row r="2168" spans="1:5" s="7" customFormat="1" ht="33.75" hidden="1" outlineLevel="7">
      <c r="A2168" s="64" t="s">
        <v>15</v>
      </c>
      <c r="B2168" s="69" t="s">
        <v>525</v>
      </c>
      <c r="C2168" s="70">
        <v>8286.1</v>
      </c>
      <c r="D2168" s="71">
        <f t="shared" si="35"/>
        <v>8286.1</v>
      </c>
      <c r="E2168" s="142" t="e">
        <f>#REF!</f>
        <v>#REF!</v>
      </c>
    </row>
    <row r="2169" spans="1:5" s="7" customFormat="1" ht="15.75" hidden="1" outlineLevel="7">
      <c r="A2169" s="64" t="s">
        <v>78</v>
      </c>
      <c r="B2169" s="69" t="s">
        <v>525</v>
      </c>
      <c r="C2169" s="70">
        <v>17</v>
      </c>
      <c r="D2169" s="71">
        <f t="shared" si="35"/>
        <v>17</v>
      </c>
      <c r="E2169" s="142" t="e">
        <f>#REF!</f>
        <v>#REF!</v>
      </c>
    </row>
    <row r="2170" spans="1:5" s="7" customFormat="1" ht="15.75" hidden="1" outlineLevel="5">
      <c r="A2170" s="38" t="s">
        <v>19</v>
      </c>
      <c r="B2170" s="69" t="s">
        <v>525</v>
      </c>
      <c r="C2170" s="70">
        <v>251.2</v>
      </c>
      <c r="D2170" s="71">
        <f t="shared" si="35"/>
        <v>251.2</v>
      </c>
      <c r="E2170" s="142" t="e">
        <f>#REF!</f>
        <v>#REF!</v>
      </c>
    </row>
    <row r="2171" spans="1:5" s="7" customFormat="1" ht="15.75" hidden="1" outlineLevel="6">
      <c r="A2171" s="38" t="s">
        <v>24</v>
      </c>
      <c r="B2171" s="69" t="s">
        <v>525</v>
      </c>
      <c r="C2171" s="70">
        <v>251.2</v>
      </c>
      <c r="D2171" s="71">
        <f t="shared" si="35"/>
        <v>251.2</v>
      </c>
      <c r="E2171" s="142" t="e">
        <f>#REF!</f>
        <v>#REF!</v>
      </c>
    </row>
    <row r="2172" spans="1:5" s="7" customFormat="1" ht="15.75" hidden="1" outlineLevel="7">
      <c r="A2172" s="64" t="s">
        <v>26</v>
      </c>
      <c r="B2172" s="69" t="s">
        <v>525</v>
      </c>
      <c r="C2172" s="70">
        <v>61.6</v>
      </c>
      <c r="D2172" s="71">
        <f t="shared" si="35"/>
        <v>61.6</v>
      </c>
      <c r="E2172" s="142" t="e">
        <f>#REF!</f>
        <v>#REF!</v>
      </c>
    </row>
    <row r="2173" spans="1:5" s="7" customFormat="1" ht="15.75" hidden="1" outlineLevel="7">
      <c r="A2173" s="64" t="s">
        <v>28</v>
      </c>
      <c r="B2173" s="69" t="s">
        <v>525</v>
      </c>
      <c r="C2173" s="70">
        <v>189.6</v>
      </c>
      <c r="D2173" s="71">
        <f t="shared" si="35"/>
        <v>189.6</v>
      </c>
      <c r="E2173" s="142" t="e">
        <f>#REF!</f>
        <v>#REF!</v>
      </c>
    </row>
    <row r="2174" spans="1:5" s="7" customFormat="1" ht="15.75" hidden="1" outlineLevel="5">
      <c r="A2174" s="38" t="s">
        <v>30</v>
      </c>
      <c r="B2174" s="69" t="s">
        <v>525</v>
      </c>
      <c r="C2174" s="70">
        <v>25125.8</v>
      </c>
      <c r="D2174" s="71">
        <f t="shared" si="35"/>
        <v>25125.8</v>
      </c>
      <c r="E2174" s="142" t="e">
        <f>#REF!</f>
        <v>#REF!</v>
      </c>
    </row>
    <row r="2175" spans="1:5" s="7" customFormat="1" ht="15.75" hidden="1" outlineLevel="6">
      <c r="A2175" s="38" t="s">
        <v>32</v>
      </c>
      <c r="B2175" s="69" t="s">
        <v>525</v>
      </c>
      <c r="C2175" s="70">
        <v>5143.6000000000004</v>
      </c>
      <c r="D2175" s="71">
        <f t="shared" si="35"/>
        <v>5143.6000000000004</v>
      </c>
      <c r="E2175" s="142" t="e">
        <f>#REF!</f>
        <v>#REF!</v>
      </c>
    </row>
    <row r="2176" spans="1:5" s="7" customFormat="1" ht="22.5" hidden="1" outlineLevel="7">
      <c r="A2176" s="64" t="s">
        <v>103</v>
      </c>
      <c r="B2176" s="69" t="s">
        <v>525</v>
      </c>
      <c r="C2176" s="70">
        <v>5143.6000000000004</v>
      </c>
      <c r="D2176" s="71">
        <f t="shared" si="35"/>
        <v>5143.6000000000004</v>
      </c>
      <c r="E2176" s="142" t="e">
        <f>#REF!</f>
        <v>#REF!</v>
      </c>
    </row>
    <row r="2177" spans="1:5" s="7" customFormat="1" ht="15.75" hidden="1" outlineLevel="6">
      <c r="A2177" s="64" t="s">
        <v>133</v>
      </c>
      <c r="B2177" s="69" t="s">
        <v>525</v>
      </c>
      <c r="C2177" s="70">
        <v>19982.2</v>
      </c>
      <c r="D2177" s="71">
        <f t="shared" si="35"/>
        <v>19982.2</v>
      </c>
      <c r="E2177" s="142" t="e">
        <f>#REF!</f>
        <v>#REF!</v>
      </c>
    </row>
    <row r="2178" spans="1:5" s="7" customFormat="1" ht="22.5" hidden="1" outlineLevel="7">
      <c r="A2178" s="38" t="s">
        <v>134</v>
      </c>
      <c r="B2178" s="69" t="s">
        <v>525</v>
      </c>
      <c r="C2178" s="70">
        <v>19982.2</v>
      </c>
      <c r="D2178" s="71">
        <f t="shared" si="35"/>
        <v>19982.2</v>
      </c>
      <c r="E2178" s="142" t="e">
        <f>#REF!</f>
        <v>#REF!</v>
      </c>
    </row>
    <row r="2179" spans="1:5" s="7" customFormat="1" ht="15.75" hidden="1" outlineLevel="1">
      <c r="A2179" s="64" t="s">
        <v>104</v>
      </c>
      <c r="B2179" s="69" t="s">
        <v>528</v>
      </c>
      <c r="C2179" s="70">
        <v>67680</v>
      </c>
      <c r="D2179" s="71">
        <f t="shared" si="35"/>
        <v>67680</v>
      </c>
      <c r="E2179" s="142" t="e">
        <f>#REF!</f>
        <v>#REF!</v>
      </c>
    </row>
    <row r="2180" spans="1:5" s="7" customFormat="1" ht="22.5" hidden="1" outlineLevel="2">
      <c r="A2180" s="38" t="s">
        <v>105</v>
      </c>
      <c r="B2180" s="69" t="s">
        <v>528</v>
      </c>
      <c r="C2180" s="70">
        <v>67680</v>
      </c>
      <c r="D2180" s="71">
        <f t="shared" si="35"/>
        <v>67680</v>
      </c>
      <c r="E2180" s="142" t="e">
        <f>#REF!</f>
        <v>#REF!</v>
      </c>
    </row>
    <row r="2181" spans="1:5" s="7" customFormat="1" ht="15.75" hidden="1" outlineLevel="3">
      <c r="A2181" s="64" t="s">
        <v>527</v>
      </c>
      <c r="B2181" s="69" t="s">
        <v>528</v>
      </c>
      <c r="C2181" s="70">
        <v>67680</v>
      </c>
      <c r="D2181" s="71">
        <f t="shared" si="35"/>
        <v>67680</v>
      </c>
      <c r="E2181" s="142" t="e">
        <f>#REF!</f>
        <v>#REF!</v>
      </c>
    </row>
    <row r="2182" spans="1:5" s="7" customFormat="1" ht="15.75" hidden="1" outlineLevel="5">
      <c r="A2182" s="64" t="s">
        <v>529</v>
      </c>
      <c r="B2182" s="69" t="s">
        <v>528</v>
      </c>
      <c r="C2182" s="70">
        <v>67680</v>
      </c>
      <c r="D2182" s="71">
        <f t="shared" si="35"/>
        <v>67680</v>
      </c>
      <c r="E2182" s="142" t="e">
        <f>#REF!</f>
        <v>#REF!</v>
      </c>
    </row>
    <row r="2183" spans="1:5" s="7" customFormat="1" ht="15.75" hidden="1" outlineLevel="6">
      <c r="A2183" s="64" t="s">
        <v>530</v>
      </c>
      <c r="B2183" s="69" t="s">
        <v>528</v>
      </c>
      <c r="C2183" s="70">
        <v>67680</v>
      </c>
      <c r="D2183" s="71">
        <f t="shared" si="35"/>
        <v>67680</v>
      </c>
      <c r="E2183" s="142" t="e">
        <f>#REF!</f>
        <v>#REF!</v>
      </c>
    </row>
    <row r="2184" spans="1:5" s="7" customFormat="1" ht="15.75" hidden="1" outlineLevel="7">
      <c r="A2184" s="64" t="s">
        <v>45</v>
      </c>
      <c r="B2184" s="69" t="s">
        <v>528</v>
      </c>
      <c r="C2184" s="70">
        <v>67680</v>
      </c>
      <c r="D2184" s="71">
        <f t="shared" si="35"/>
        <v>67680</v>
      </c>
      <c r="E2184" s="142" t="e">
        <f>#REF!</f>
        <v>#REF!</v>
      </c>
    </row>
    <row r="2185" spans="1:5" s="7" customFormat="1" ht="22.5" hidden="1">
      <c r="A2185" s="64" t="s">
        <v>149</v>
      </c>
      <c r="B2185" s="69" t="s">
        <v>532</v>
      </c>
      <c r="C2185" s="70">
        <v>238706.8</v>
      </c>
      <c r="D2185" s="71">
        <f t="shared" si="35"/>
        <v>238706.8</v>
      </c>
      <c r="E2185" s="142" t="e">
        <f>#REF!</f>
        <v>#REF!</v>
      </c>
    </row>
    <row r="2186" spans="1:5" s="7" customFormat="1" ht="22.5" hidden="1" outlineLevel="1">
      <c r="A2186" s="38" t="s">
        <v>149</v>
      </c>
      <c r="B2186" s="69" t="s">
        <v>534</v>
      </c>
      <c r="C2186" s="70">
        <v>238706.8</v>
      </c>
      <c r="D2186" s="71">
        <f t="shared" si="35"/>
        <v>238706.8</v>
      </c>
      <c r="E2186" s="142" t="e">
        <f>#REF!</f>
        <v>#REF!</v>
      </c>
    </row>
    <row r="2187" spans="1:5" s="7" customFormat="1" ht="15.75" hidden="1" outlineLevel="2">
      <c r="A2187" s="64" t="s">
        <v>531</v>
      </c>
      <c r="B2187" s="69" t="s">
        <v>534</v>
      </c>
      <c r="C2187" s="70">
        <v>238706.8</v>
      </c>
      <c r="D2187" s="71">
        <f t="shared" si="35"/>
        <v>238706.8</v>
      </c>
      <c r="E2187" s="142" t="e">
        <f>#REF!</f>
        <v>#REF!</v>
      </c>
    </row>
    <row r="2188" spans="1:5" s="7" customFormat="1" ht="15.75" hidden="1" outlineLevel="3">
      <c r="A2188" s="64" t="s">
        <v>533</v>
      </c>
      <c r="B2188" s="69" t="s">
        <v>534</v>
      </c>
      <c r="C2188" s="70">
        <v>238706.8</v>
      </c>
      <c r="D2188" s="71">
        <f t="shared" si="35"/>
        <v>238706.8</v>
      </c>
      <c r="E2188" s="142" t="e">
        <f>#REF!</f>
        <v>#REF!</v>
      </c>
    </row>
    <row r="2189" spans="1:5" s="7" customFormat="1" ht="15.75" hidden="1" outlineLevel="5">
      <c r="A2189" s="64" t="s">
        <v>535</v>
      </c>
      <c r="B2189" s="69" t="s">
        <v>534</v>
      </c>
      <c r="C2189" s="70">
        <v>238706.8</v>
      </c>
      <c r="D2189" s="71">
        <f t="shared" si="35"/>
        <v>238706.8</v>
      </c>
      <c r="E2189" s="142" t="e">
        <f>#REF!</f>
        <v>#REF!</v>
      </c>
    </row>
    <row r="2190" spans="1:5" s="7" customFormat="1" ht="15.75" hidden="1" outlineLevel="6">
      <c r="A2190" s="64" t="s">
        <v>536</v>
      </c>
      <c r="B2190" s="69" t="s">
        <v>534</v>
      </c>
      <c r="C2190" s="70">
        <v>238706.8</v>
      </c>
      <c r="D2190" s="71">
        <f t="shared" si="35"/>
        <v>238706.8</v>
      </c>
      <c r="E2190" s="142" t="e">
        <f>#REF!</f>
        <v>#REF!</v>
      </c>
    </row>
    <row r="2191" spans="1:5" s="7" customFormat="1" ht="15.75" hidden="1" outlineLevel="7">
      <c r="A2191" s="64" t="s">
        <v>537</v>
      </c>
      <c r="B2191" s="69" t="s">
        <v>534</v>
      </c>
      <c r="C2191" s="70">
        <v>238706.8</v>
      </c>
      <c r="D2191" s="71">
        <f t="shared" si="35"/>
        <v>238706.8</v>
      </c>
      <c r="E2191" s="142" t="e">
        <f>#REF!</f>
        <v>#REF!</v>
      </c>
    </row>
    <row r="2192" spans="1:5" s="7" customFormat="1" ht="15.75" outlineLevel="7">
      <c r="A2192" s="64" t="s">
        <v>512</v>
      </c>
      <c r="B2192" s="69" t="s">
        <v>511</v>
      </c>
      <c r="C2192" s="70"/>
      <c r="D2192" s="71"/>
      <c r="E2192" s="142">
        <f>E2193</f>
        <v>400</v>
      </c>
    </row>
    <row r="2193" spans="1:5" s="7" customFormat="1" ht="23.25" outlineLevel="7">
      <c r="A2193" s="101" t="s">
        <v>1098</v>
      </c>
      <c r="B2193" s="69" t="s">
        <v>513</v>
      </c>
      <c r="C2193" s="72" t="s">
        <v>845</v>
      </c>
      <c r="D2193" s="71"/>
      <c r="E2193" s="142">
        <f>E2194</f>
        <v>400</v>
      </c>
    </row>
    <row r="2194" spans="1:5" s="7" customFormat="1" ht="23.25" outlineLevel="7">
      <c r="A2194" s="27" t="s">
        <v>958</v>
      </c>
      <c r="B2194" s="69" t="s">
        <v>513</v>
      </c>
      <c r="C2194" s="72" t="s">
        <v>846</v>
      </c>
      <c r="D2194" s="71"/>
      <c r="E2194" s="142">
        <f>E2195</f>
        <v>400</v>
      </c>
    </row>
    <row r="2195" spans="1:5" s="7" customFormat="1" ht="15.75" outlineLevel="7">
      <c r="A2195" s="38" t="s">
        <v>649</v>
      </c>
      <c r="B2195" s="69" t="s">
        <v>513</v>
      </c>
      <c r="C2195" s="72" t="s">
        <v>847</v>
      </c>
      <c r="D2195" s="76">
        <v>200</v>
      </c>
      <c r="E2195" s="142">
        <f>E2196</f>
        <v>400</v>
      </c>
    </row>
    <row r="2196" spans="1:5" s="7" customFormat="1" ht="15.75" outlineLevel="7">
      <c r="A2196" s="38" t="s">
        <v>650</v>
      </c>
      <c r="B2196" s="69" t="s">
        <v>513</v>
      </c>
      <c r="C2196" s="72" t="s">
        <v>847</v>
      </c>
      <c r="D2196" s="76" t="s">
        <v>29</v>
      </c>
      <c r="E2196" s="142">
        <f>E2197</f>
        <v>400</v>
      </c>
    </row>
    <row r="2197" spans="1:5" s="7" customFormat="1" ht="15.75" outlineLevel="7">
      <c r="A2197" s="38" t="s">
        <v>901</v>
      </c>
      <c r="B2197" s="69" t="s">
        <v>513</v>
      </c>
      <c r="C2197" s="72" t="s">
        <v>847</v>
      </c>
      <c r="D2197" s="76" t="s">
        <v>33</v>
      </c>
      <c r="E2197" s="142">
        <v>400</v>
      </c>
    </row>
    <row r="2198" spans="1:5" s="7" customFormat="1" ht="22.5" outlineLevel="7">
      <c r="A2198" s="64" t="s">
        <v>893</v>
      </c>
      <c r="B2198" s="66" t="s">
        <v>534</v>
      </c>
      <c r="C2198" s="86"/>
      <c r="D2198" s="87"/>
      <c r="E2198" s="141">
        <f>E2199</f>
        <v>7.6</v>
      </c>
    </row>
    <row r="2199" spans="1:5" s="7" customFormat="1" ht="15.75" outlineLevel="7">
      <c r="A2199" s="38" t="s">
        <v>960</v>
      </c>
      <c r="B2199" s="69" t="s">
        <v>534</v>
      </c>
      <c r="C2199" s="72" t="s">
        <v>796</v>
      </c>
      <c r="D2199" s="76"/>
      <c r="E2199" s="142">
        <f>E2200</f>
        <v>7.6</v>
      </c>
    </row>
    <row r="2200" spans="1:5" s="7" customFormat="1" ht="15.75" outlineLevel="7">
      <c r="A2200" s="38" t="s">
        <v>537</v>
      </c>
      <c r="B2200" s="69" t="s">
        <v>534</v>
      </c>
      <c r="C2200" s="72" t="s">
        <v>796</v>
      </c>
      <c r="D2200" s="76" t="s">
        <v>959</v>
      </c>
      <c r="E2200" s="142">
        <f>E2201</f>
        <v>7.6</v>
      </c>
    </row>
    <row r="2201" spans="1:5" s="7" customFormat="1" ht="15.75" outlineLevel="7">
      <c r="A2201" s="38" t="s">
        <v>960</v>
      </c>
      <c r="B2201" s="69" t="s">
        <v>534</v>
      </c>
      <c r="C2201" s="72" t="s">
        <v>796</v>
      </c>
      <c r="D2201" s="76" t="s">
        <v>797</v>
      </c>
      <c r="E2201" s="142">
        <v>7.6</v>
      </c>
    </row>
    <row r="2202" spans="1:5" s="7" customFormat="1" ht="33.75">
      <c r="A2202" s="64" t="s">
        <v>894</v>
      </c>
      <c r="B2202" s="66" t="s">
        <v>540</v>
      </c>
      <c r="C2202" s="62"/>
      <c r="D2202" s="67"/>
      <c r="E2202" s="141">
        <f>E2249</f>
        <v>780.1</v>
      </c>
    </row>
    <row r="2203" spans="1:5" s="7" customFormat="1" ht="15.75" hidden="1" outlineLevel="1">
      <c r="A2203" s="38" t="s">
        <v>538</v>
      </c>
      <c r="B2203" s="66" t="s">
        <v>542</v>
      </c>
      <c r="C2203" s="62">
        <v>3842994</v>
      </c>
      <c r="D2203" s="67">
        <f t="shared" si="35"/>
        <v>3842994</v>
      </c>
      <c r="E2203" s="141" t="e">
        <f>#REF!</f>
        <v>#REF!</v>
      </c>
    </row>
    <row r="2204" spans="1:5" s="7" customFormat="1" ht="22.5" hidden="1" outlineLevel="2">
      <c r="A2204" s="64" t="s">
        <v>539</v>
      </c>
      <c r="B2204" s="66" t="s">
        <v>542</v>
      </c>
      <c r="C2204" s="62">
        <v>3842994</v>
      </c>
      <c r="D2204" s="67">
        <f t="shared" si="35"/>
        <v>3842994</v>
      </c>
      <c r="E2204" s="141" t="e">
        <f>#REF!</f>
        <v>#REF!</v>
      </c>
    </row>
    <row r="2205" spans="1:5" s="7" customFormat="1" ht="22.5" hidden="1" outlineLevel="3">
      <c r="A2205" s="64" t="s">
        <v>541</v>
      </c>
      <c r="B2205" s="66" t="s">
        <v>542</v>
      </c>
      <c r="C2205" s="62">
        <v>3842994</v>
      </c>
      <c r="D2205" s="67">
        <f t="shared" si="35"/>
        <v>3842994</v>
      </c>
      <c r="E2205" s="141" t="e">
        <f>#REF!</f>
        <v>#REF!</v>
      </c>
    </row>
    <row r="2206" spans="1:5" s="7" customFormat="1" ht="15.75" hidden="1" outlineLevel="4">
      <c r="A2206" s="64" t="s">
        <v>543</v>
      </c>
      <c r="B2206" s="66" t="s">
        <v>542</v>
      </c>
      <c r="C2206" s="62">
        <v>835222</v>
      </c>
      <c r="D2206" s="67">
        <f t="shared" si="35"/>
        <v>835222</v>
      </c>
      <c r="E2206" s="141" t="e">
        <f>#REF!</f>
        <v>#REF!</v>
      </c>
    </row>
    <row r="2207" spans="1:5" s="7" customFormat="1" ht="15.75" hidden="1" outlineLevel="5">
      <c r="A2207" s="64" t="s">
        <v>543</v>
      </c>
      <c r="B2207" s="66" t="s">
        <v>542</v>
      </c>
      <c r="C2207" s="62">
        <v>835222</v>
      </c>
      <c r="D2207" s="67">
        <f t="shared" si="35"/>
        <v>835222</v>
      </c>
      <c r="E2207" s="141" t="e">
        <f>#REF!</f>
        <v>#REF!</v>
      </c>
    </row>
    <row r="2208" spans="1:5" s="7" customFormat="1" ht="22.5" hidden="1" outlineLevel="6">
      <c r="A2208" s="64" t="s">
        <v>544</v>
      </c>
      <c r="B2208" s="66" t="s">
        <v>542</v>
      </c>
      <c r="C2208" s="62">
        <v>835222</v>
      </c>
      <c r="D2208" s="67">
        <f t="shared" si="35"/>
        <v>835222</v>
      </c>
      <c r="E2208" s="141" t="e">
        <f>#REF!</f>
        <v>#REF!</v>
      </c>
    </row>
    <row r="2209" spans="1:5" s="7" customFormat="1" ht="15.75" hidden="1" outlineLevel="7">
      <c r="A2209" s="64" t="s">
        <v>98</v>
      </c>
      <c r="B2209" s="69" t="s">
        <v>542</v>
      </c>
      <c r="C2209" s="70">
        <v>835222</v>
      </c>
      <c r="D2209" s="67">
        <f t="shared" si="35"/>
        <v>835222</v>
      </c>
      <c r="E2209" s="141" t="e">
        <f>#REF!</f>
        <v>#REF!</v>
      </c>
    </row>
    <row r="2210" spans="1:5" s="7" customFormat="1" ht="15.75" hidden="1" outlineLevel="4">
      <c r="A2210" s="64" t="s">
        <v>545</v>
      </c>
      <c r="B2210" s="66" t="s">
        <v>542</v>
      </c>
      <c r="C2210" s="62">
        <v>3007772</v>
      </c>
      <c r="D2210" s="67">
        <f t="shared" si="35"/>
        <v>3007772</v>
      </c>
      <c r="E2210" s="141" t="e">
        <f>#REF!</f>
        <v>#REF!</v>
      </c>
    </row>
    <row r="2211" spans="1:5" s="7" customFormat="1" ht="15.75" hidden="1" outlineLevel="5">
      <c r="A2211" s="38" t="s">
        <v>546</v>
      </c>
      <c r="B2211" s="66" t="s">
        <v>542</v>
      </c>
      <c r="C2211" s="62">
        <v>3007772</v>
      </c>
      <c r="D2211" s="67">
        <f t="shared" si="35"/>
        <v>3007772</v>
      </c>
      <c r="E2211" s="141" t="e">
        <f>#REF!</f>
        <v>#REF!</v>
      </c>
    </row>
    <row r="2212" spans="1:5" s="7" customFormat="1" ht="22.5" hidden="1" outlineLevel="6">
      <c r="A2212" s="64" t="s">
        <v>547</v>
      </c>
      <c r="B2212" s="66" t="s">
        <v>542</v>
      </c>
      <c r="C2212" s="62">
        <v>3007772</v>
      </c>
      <c r="D2212" s="67">
        <f t="shared" si="35"/>
        <v>3007772</v>
      </c>
      <c r="E2212" s="141" t="e">
        <f>#REF!</f>
        <v>#REF!</v>
      </c>
    </row>
    <row r="2213" spans="1:5" s="7" customFormat="1" ht="15.75" hidden="1" outlineLevel="7">
      <c r="A2213" s="64" t="s">
        <v>98</v>
      </c>
      <c r="B2213" s="69" t="s">
        <v>542</v>
      </c>
      <c r="C2213" s="70">
        <v>3007772</v>
      </c>
      <c r="D2213" s="67">
        <f t="shared" si="35"/>
        <v>3007772</v>
      </c>
      <c r="E2213" s="141" t="e">
        <f>#REF!</f>
        <v>#REF!</v>
      </c>
    </row>
    <row r="2214" spans="1:5" s="7" customFormat="1" ht="15.75" hidden="1" outlineLevel="1">
      <c r="A2214" s="64" t="s">
        <v>545</v>
      </c>
      <c r="B2214" s="66" t="s">
        <v>549</v>
      </c>
      <c r="C2214" s="62">
        <v>680000</v>
      </c>
      <c r="D2214" s="67">
        <f t="shared" si="35"/>
        <v>680000</v>
      </c>
      <c r="E2214" s="141" t="e">
        <f>#REF!</f>
        <v>#REF!</v>
      </c>
    </row>
    <row r="2215" spans="1:5" s="7" customFormat="1" ht="15.75" hidden="1" outlineLevel="2">
      <c r="A2215" s="38" t="s">
        <v>546</v>
      </c>
      <c r="B2215" s="66" t="s">
        <v>549</v>
      </c>
      <c r="C2215" s="62">
        <v>680000</v>
      </c>
      <c r="D2215" s="67">
        <f t="shared" ref="D2215:D2248" si="36">C2215</f>
        <v>680000</v>
      </c>
      <c r="E2215" s="141" t="e">
        <f>#REF!</f>
        <v>#REF!</v>
      </c>
    </row>
    <row r="2216" spans="1:5" s="7" customFormat="1" ht="15.75" hidden="1" outlineLevel="3">
      <c r="A2216" s="64" t="s">
        <v>548</v>
      </c>
      <c r="B2216" s="66" t="s">
        <v>549</v>
      </c>
      <c r="C2216" s="62">
        <v>680000</v>
      </c>
      <c r="D2216" s="67">
        <f t="shared" si="36"/>
        <v>680000</v>
      </c>
      <c r="E2216" s="141" t="e">
        <f>#REF!</f>
        <v>#REF!</v>
      </c>
    </row>
    <row r="2217" spans="1:5" s="7" customFormat="1" ht="15.75" hidden="1" outlineLevel="5">
      <c r="A2217" s="64" t="s">
        <v>545</v>
      </c>
      <c r="B2217" s="66" t="s">
        <v>549</v>
      </c>
      <c r="C2217" s="62">
        <v>680000</v>
      </c>
      <c r="D2217" s="67">
        <f t="shared" si="36"/>
        <v>680000</v>
      </c>
      <c r="E2217" s="141" t="e">
        <f>#REF!</f>
        <v>#REF!</v>
      </c>
    </row>
    <row r="2218" spans="1:5" s="7" customFormat="1" ht="15.75" hidden="1" outlineLevel="6">
      <c r="A2218" s="64" t="s">
        <v>550</v>
      </c>
      <c r="B2218" s="66" t="s">
        <v>549</v>
      </c>
      <c r="C2218" s="62">
        <v>680000</v>
      </c>
      <c r="D2218" s="67">
        <f t="shared" si="36"/>
        <v>680000</v>
      </c>
      <c r="E2218" s="141" t="e">
        <f>#REF!</f>
        <v>#REF!</v>
      </c>
    </row>
    <row r="2219" spans="1:5" s="7" customFormat="1" ht="15.75" hidden="1" outlineLevel="7">
      <c r="A2219" s="64" t="s">
        <v>98</v>
      </c>
      <c r="B2219" s="69" t="s">
        <v>549</v>
      </c>
      <c r="C2219" s="70">
        <v>680000</v>
      </c>
      <c r="D2219" s="67">
        <f t="shared" si="36"/>
        <v>680000</v>
      </c>
      <c r="E2219" s="141" t="e">
        <f>#REF!</f>
        <v>#REF!</v>
      </c>
    </row>
    <row r="2220" spans="1:5" s="7" customFormat="1" ht="22.5" hidden="1" outlineLevel="2">
      <c r="A2220" s="38" t="s">
        <v>551</v>
      </c>
      <c r="B2220" s="69" t="s">
        <v>553</v>
      </c>
      <c r="C2220" s="70">
        <f>C2221</f>
        <v>639</v>
      </c>
      <c r="D2220" s="71">
        <f t="shared" si="36"/>
        <v>639</v>
      </c>
      <c r="E2220" s="145"/>
    </row>
    <row r="2221" spans="1:5" s="7" customFormat="1" ht="15.75" hidden="1" outlineLevel="3">
      <c r="A2221" s="64" t="s">
        <v>552</v>
      </c>
      <c r="B2221" s="69" t="s">
        <v>553</v>
      </c>
      <c r="C2221" s="70">
        <v>639</v>
      </c>
      <c r="D2221" s="71">
        <f t="shared" si="36"/>
        <v>639</v>
      </c>
      <c r="E2221" s="145"/>
    </row>
    <row r="2222" spans="1:5" s="7" customFormat="1" ht="15.75" hidden="1" outlineLevel="5">
      <c r="A2222" s="64" t="s">
        <v>98</v>
      </c>
      <c r="B2222" s="69" t="s">
        <v>553</v>
      </c>
      <c r="C2222" s="70">
        <v>1000000</v>
      </c>
      <c r="D2222" s="89">
        <f t="shared" si="36"/>
        <v>1000000</v>
      </c>
      <c r="E2222" s="145"/>
    </row>
    <row r="2223" spans="1:5" s="7" customFormat="1" ht="15.75" hidden="1" outlineLevel="6">
      <c r="A2223" s="64" t="s">
        <v>365</v>
      </c>
      <c r="B2223" s="69" t="s">
        <v>553</v>
      </c>
      <c r="C2223" s="70">
        <v>1000000</v>
      </c>
      <c r="D2223" s="89">
        <f t="shared" si="36"/>
        <v>1000000</v>
      </c>
      <c r="E2223" s="145"/>
    </row>
    <row r="2224" spans="1:5" s="7" customFormat="1" ht="15.75" hidden="1" outlineLevel="7">
      <c r="A2224" s="64" t="s">
        <v>98</v>
      </c>
      <c r="B2224" s="69" t="s">
        <v>553</v>
      </c>
      <c r="C2224" s="70">
        <v>1000000</v>
      </c>
      <c r="D2224" s="89">
        <f t="shared" si="36"/>
        <v>1000000</v>
      </c>
      <c r="E2224" s="145"/>
    </row>
    <row r="2225" spans="1:5" s="7" customFormat="1" ht="15.75" hidden="1" outlineLevel="2">
      <c r="A2225" s="64" t="s">
        <v>178</v>
      </c>
      <c r="B2225" s="69" t="s">
        <v>553</v>
      </c>
      <c r="C2225" s="70">
        <v>102838.5</v>
      </c>
      <c r="D2225" s="89">
        <f t="shared" si="36"/>
        <v>102838.5</v>
      </c>
      <c r="E2225" s="145"/>
    </row>
    <row r="2226" spans="1:5" s="7" customFormat="1" ht="22.5" hidden="1" outlineLevel="5">
      <c r="A2226" s="38" t="s">
        <v>214</v>
      </c>
      <c r="B2226" s="69" t="s">
        <v>553</v>
      </c>
      <c r="C2226" s="70">
        <v>102838.5</v>
      </c>
      <c r="D2226" s="89">
        <f t="shared" si="36"/>
        <v>102838.5</v>
      </c>
      <c r="E2226" s="145"/>
    </row>
    <row r="2227" spans="1:5" s="7" customFormat="1" ht="33.75" hidden="1" outlineLevel="6">
      <c r="A2227" s="64" t="s">
        <v>554</v>
      </c>
      <c r="B2227" s="69" t="s">
        <v>553</v>
      </c>
      <c r="C2227" s="70">
        <v>102838.5</v>
      </c>
      <c r="D2227" s="89">
        <f t="shared" si="36"/>
        <v>102838.5</v>
      </c>
      <c r="E2227" s="145"/>
    </row>
    <row r="2228" spans="1:5" s="7" customFormat="1" ht="15.75" hidden="1" outlineLevel="7">
      <c r="A2228" s="64" t="s">
        <v>98</v>
      </c>
      <c r="B2228" s="69" t="s">
        <v>553</v>
      </c>
      <c r="C2228" s="70">
        <v>102838.5</v>
      </c>
      <c r="D2228" s="89">
        <f t="shared" si="36"/>
        <v>102838.5</v>
      </c>
      <c r="E2228" s="145"/>
    </row>
    <row r="2229" spans="1:5" s="7" customFormat="1" ht="15.75" hidden="1" outlineLevel="2">
      <c r="A2229" s="64" t="s">
        <v>178</v>
      </c>
      <c r="B2229" s="69" t="s">
        <v>553</v>
      </c>
      <c r="C2229" s="70">
        <v>266554.3</v>
      </c>
      <c r="D2229" s="89">
        <f t="shared" si="36"/>
        <v>266554.3</v>
      </c>
      <c r="E2229" s="145"/>
    </row>
    <row r="2230" spans="1:5" s="7" customFormat="1" ht="22.5" hidden="1" outlineLevel="5">
      <c r="A2230" s="38" t="s">
        <v>214</v>
      </c>
      <c r="B2230" s="69" t="s">
        <v>553</v>
      </c>
      <c r="C2230" s="70">
        <v>266554.3</v>
      </c>
      <c r="D2230" s="89">
        <f t="shared" si="36"/>
        <v>266554.3</v>
      </c>
      <c r="E2230" s="145"/>
    </row>
    <row r="2231" spans="1:5" s="7" customFormat="1" ht="33.75" hidden="1" outlineLevel="6">
      <c r="A2231" s="64" t="s">
        <v>555</v>
      </c>
      <c r="B2231" s="69" t="s">
        <v>553</v>
      </c>
      <c r="C2231" s="70">
        <v>266554.3</v>
      </c>
      <c r="D2231" s="89">
        <f t="shared" si="36"/>
        <v>266554.3</v>
      </c>
      <c r="E2231" s="145"/>
    </row>
    <row r="2232" spans="1:5" s="7" customFormat="1" ht="15.75" hidden="1" outlineLevel="7">
      <c r="A2232" s="64" t="s">
        <v>98</v>
      </c>
      <c r="B2232" s="69" t="s">
        <v>553</v>
      </c>
      <c r="C2232" s="70">
        <v>266554.3</v>
      </c>
      <c r="D2232" s="89">
        <f t="shared" si="36"/>
        <v>266554.3</v>
      </c>
      <c r="E2232" s="145"/>
    </row>
    <row r="2233" spans="1:5" s="7" customFormat="1" ht="15.75" hidden="1" outlineLevel="2">
      <c r="A2233" s="64" t="s">
        <v>178</v>
      </c>
      <c r="B2233" s="69" t="s">
        <v>553</v>
      </c>
      <c r="C2233" s="70">
        <v>444247</v>
      </c>
      <c r="D2233" s="89">
        <f t="shared" si="36"/>
        <v>444247</v>
      </c>
      <c r="E2233" s="145"/>
    </row>
    <row r="2234" spans="1:5" s="7" customFormat="1" ht="22.5" hidden="1" outlineLevel="5">
      <c r="A2234" s="38" t="s">
        <v>214</v>
      </c>
      <c r="B2234" s="69" t="s">
        <v>553</v>
      </c>
      <c r="C2234" s="70">
        <v>444247</v>
      </c>
      <c r="D2234" s="89">
        <f t="shared" si="36"/>
        <v>444247</v>
      </c>
      <c r="E2234" s="145"/>
    </row>
    <row r="2235" spans="1:5" s="7" customFormat="1" ht="45" hidden="1" outlineLevel="6">
      <c r="A2235" s="85" t="s">
        <v>556</v>
      </c>
      <c r="B2235" s="69" t="s">
        <v>553</v>
      </c>
      <c r="C2235" s="70">
        <v>444247</v>
      </c>
      <c r="D2235" s="89">
        <f t="shared" si="36"/>
        <v>444247</v>
      </c>
      <c r="E2235" s="145"/>
    </row>
    <row r="2236" spans="1:5" s="7" customFormat="1" ht="15.75" hidden="1" outlineLevel="7">
      <c r="A2236" s="64" t="s">
        <v>98</v>
      </c>
      <c r="B2236" s="69" t="s">
        <v>553</v>
      </c>
      <c r="C2236" s="70">
        <v>444247</v>
      </c>
      <c r="D2236" s="89">
        <f t="shared" si="36"/>
        <v>444247</v>
      </c>
      <c r="E2236" s="145"/>
    </row>
    <row r="2237" spans="1:5" s="7" customFormat="1" ht="15.75" hidden="1" outlineLevel="2">
      <c r="A2237" s="64" t="s">
        <v>178</v>
      </c>
      <c r="B2237" s="69" t="s">
        <v>553</v>
      </c>
      <c r="C2237" s="70">
        <v>500000</v>
      </c>
      <c r="D2237" s="89">
        <f t="shared" si="36"/>
        <v>500000</v>
      </c>
      <c r="E2237" s="145"/>
    </row>
    <row r="2238" spans="1:5" s="7" customFormat="1" ht="22.5" hidden="1" outlineLevel="5">
      <c r="A2238" s="38" t="s">
        <v>214</v>
      </c>
      <c r="B2238" s="69" t="s">
        <v>553</v>
      </c>
      <c r="C2238" s="70">
        <v>500000</v>
      </c>
      <c r="D2238" s="89">
        <f t="shared" si="36"/>
        <v>500000</v>
      </c>
      <c r="E2238" s="145"/>
    </row>
    <row r="2239" spans="1:5" s="7" customFormat="1" ht="15.75" hidden="1" outlineLevel="6">
      <c r="A2239" s="64" t="s">
        <v>557</v>
      </c>
      <c r="B2239" s="69" t="s">
        <v>553</v>
      </c>
      <c r="C2239" s="70">
        <v>500000</v>
      </c>
      <c r="D2239" s="89">
        <f t="shared" si="36"/>
        <v>500000</v>
      </c>
      <c r="E2239" s="145"/>
    </row>
    <row r="2240" spans="1:5" s="7" customFormat="1" ht="15.75" hidden="1" outlineLevel="7">
      <c r="A2240" s="64" t="s">
        <v>98</v>
      </c>
      <c r="B2240" s="69" t="s">
        <v>553</v>
      </c>
      <c r="C2240" s="70">
        <v>500000</v>
      </c>
      <c r="D2240" s="89">
        <f t="shared" si="36"/>
        <v>500000</v>
      </c>
      <c r="E2240" s="145"/>
    </row>
    <row r="2241" spans="1:5" s="7" customFormat="1" ht="15.75" hidden="1" outlineLevel="2">
      <c r="A2241" s="64" t="s">
        <v>178</v>
      </c>
      <c r="B2241" s="69" t="s">
        <v>553</v>
      </c>
      <c r="C2241" s="70">
        <v>51232.5</v>
      </c>
      <c r="D2241" s="89">
        <f t="shared" si="36"/>
        <v>51232.5</v>
      </c>
      <c r="E2241" s="145"/>
    </row>
    <row r="2242" spans="1:5" s="7" customFormat="1" ht="22.5" hidden="1" outlineLevel="5">
      <c r="A2242" s="38" t="s">
        <v>214</v>
      </c>
      <c r="B2242" s="69" t="s">
        <v>553</v>
      </c>
      <c r="C2242" s="70">
        <v>51232.5</v>
      </c>
      <c r="D2242" s="89">
        <f t="shared" si="36"/>
        <v>51232.5</v>
      </c>
      <c r="E2242" s="145"/>
    </row>
    <row r="2243" spans="1:5" s="7" customFormat="1" ht="22.5" hidden="1" outlineLevel="6">
      <c r="A2243" s="64" t="s">
        <v>558</v>
      </c>
      <c r="B2243" s="69" t="s">
        <v>553</v>
      </c>
      <c r="C2243" s="70">
        <v>51232.5</v>
      </c>
      <c r="D2243" s="89">
        <f t="shared" si="36"/>
        <v>51232.5</v>
      </c>
      <c r="E2243" s="145"/>
    </row>
    <row r="2244" spans="1:5" s="7" customFormat="1" ht="15.75" hidden="1" outlineLevel="7">
      <c r="A2244" s="64" t="s">
        <v>98</v>
      </c>
      <c r="B2244" s="69" t="s">
        <v>553</v>
      </c>
      <c r="C2244" s="70">
        <v>51232.5</v>
      </c>
      <c r="D2244" s="89">
        <f t="shared" si="36"/>
        <v>51232.5</v>
      </c>
      <c r="E2244" s="145"/>
    </row>
    <row r="2245" spans="1:5" s="7" customFormat="1" ht="15.75" hidden="1" outlineLevel="2">
      <c r="A2245" s="64" t="s">
        <v>365</v>
      </c>
      <c r="B2245" s="69" t="s">
        <v>553</v>
      </c>
      <c r="C2245" s="70">
        <v>100000</v>
      </c>
      <c r="D2245" s="89">
        <f t="shared" si="36"/>
        <v>100000</v>
      </c>
      <c r="E2245" s="145"/>
    </row>
    <row r="2246" spans="1:5" s="7" customFormat="1" ht="15.75" hidden="1" outlineLevel="5">
      <c r="A2246" s="38" t="s">
        <v>365</v>
      </c>
      <c r="B2246" s="69" t="s">
        <v>553</v>
      </c>
      <c r="C2246" s="70">
        <v>100000</v>
      </c>
      <c r="D2246" s="89">
        <f t="shared" si="36"/>
        <v>100000</v>
      </c>
      <c r="E2246" s="145"/>
    </row>
    <row r="2247" spans="1:5" s="7" customFormat="1" ht="45" hidden="1" outlineLevel="6">
      <c r="A2247" s="85" t="s">
        <v>559</v>
      </c>
      <c r="B2247" s="69" t="s">
        <v>553</v>
      </c>
      <c r="C2247" s="70">
        <v>100000</v>
      </c>
      <c r="D2247" s="89">
        <f t="shared" si="36"/>
        <v>100000</v>
      </c>
      <c r="E2247" s="145"/>
    </row>
    <row r="2248" spans="1:5" s="7" customFormat="1" ht="15.75" hidden="1" outlineLevel="7">
      <c r="A2248" s="64" t="s">
        <v>98</v>
      </c>
      <c r="B2248" s="69" t="s">
        <v>553</v>
      </c>
      <c r="C2248" s="70">
        <v>100000</v>
      </c>
      <c r="D2248" s="89">
        <f t="shared" si="36"/>
        <v>100000</v>
      </c>
      <c r="E2248" s="145"/>
    </row>
    <row r="2249" spans="1:5" ht="22.5" collapsed="1">
      <c r="A2249" s="38" t="s">
        <v>895</v>
      </c>
      <c r="B2249" s="69" t="s">
        <v>553</v>
      </c>
      <c r="C2249" s="72"/>
      <c r="D2249" s="76"/>
      <c r="E2249" s="142">
        <f>E2250+E2253</f>
        <v>780.1</v>
      </c>
    </row>
    <row r="2250" spans="1:5" ht="22.5">
      <c r="A2250" s="27" t="s">
        <v>1089</v>
      </c>
      <c r="B2250" s="69" t="s">
        <v>553</v>
      </c>
      <c r="C2250" s="72" t="s">
        <v>962</v>
      </c>
      <c r="D2250" s="76"/>
      <c r="E2250" s="142">
        <f>E2251</f>
        <v>779.1</v>
      </c>
    </row>
    <row r="2251" spans="1:5" ht="33.75">
      <c r="A2251" s="27" t="s">
        <v>964</v>
      </c>
      <c r="B2251" s="69" t="s">
        <v>553</v>
      </c>
      <c r="C2251" s="72" t="s">
        <v>962</v>
      </c>
      <c r="D2251" s="76"/>
      <c r="E2251" s="142">
        <f>E2252</f>
        <v>779.1</v>
      </c>
    </row>
    <row r="2252" spans="1:5">
      <c r="A2252" s="43" t="s">
        <v>365</v>
      </c>
      <c r="B2252" s="69" t="s">
        <v>553</v>
      </c>
      <c r="C2252" s="72" t="s">
        <v>645</v>
      </c>
      <c r="D2252" s="76" t="s">
        <v>963</v>
      </c>
      <c r="E2252" s="142">
        <v>779.1</v>
      </c>
    </row>
    <row r="2253" spans="1:5">
      <c r="A2253" s="43" t="s">
        <v>961</v>
      </c>
      <c r="B2253" s="69" t="s">
        <v>553</v>
      </c>
      <c r="C2253" s="72" t="s">
        <v>660</v>
      </c>
      <c r="D2253" s="76"/>
      <c r="E2253" s="142">
        <f>E2254</f>
        <v>1</v>
      </c>
    </row>
    <row r="2254" spans="1:5">
      <c r="A2254" s="43" t="s">
        <v>365</v>
      </c>
      <c r="B2254" s="69" t="s">
        <v>553</v>
      </c>
      <c r="C2254" s="72" t="s">
        <v>660</v>
      </c>
      <c r="D2254" s="76">
        <v>540</v>
      </c>
      <c r="E2254" s="142">
        <v>1</v>
      </c>
    </row>
    <row r="2255" spans="1:5">
      <c r="A2255" s="146"/>
      <c r="B2255" s="146"/>
      <c r="C2255" s="147"/>
      <c r="D2255" s="148"/>
      <c r="E2255" s="148"/>
    </row>
    <row r="2256" spans="1:5">
      <c r="A2256" s="146"/>
      <c r="B2256" s="146"/>
      <c r="C2256" s="147"/>
      <c r="D2256" s="148"/>
      <c r="E2256" s="148"/>
    </row>
    <row r="2257" spans="1:5">
      <c r="A2257" s="146"/>
      <c r="B2257" s="146"/>
      <c r="C2257" s="147"/>
      <c r="D2257" s="148"/>
      <c r="E2257" s="148"/>
    </row>
    <row r="2258" spans="1:5">
      <c r="A2258" s="146"/>
      <c r="B2258" s="146"/>
      <c r="C2258" s="147"/>
      <c r="D2258" s="148"/>
      <c r="E2258" s="148"/>
    </row>
    <row r="2259" spans="1:5">
      <c r="A2259" s="146"/>
      <c r="B2259" s="146"/>
      <c r="C2259" s="147"/>
      <c r="D2259" s="148"/>
      <c r="E2259" s="148"/>
    </row>
    <row r="2260" spans="1:5">
      <c r="A2260" s="146"/>
      <c r="B2260" s="146"/>
      <c r="C2260" s="147"/>
      <c r="D2260" s="148"/>
      <c r="E2260" s="148"/>
    </row>
    <row r="2261" spans="1:5">
      <c r="A2261" s="146"/>
      <c r="B2261" s="146"/>
      <c r="C2261" s="147"/>
      <c r="D2261" s="148"/>
      <c r="E2261" s="148"/>
    </row>
    <row r="2262" spans="1:5">
      <c r="A2262" s="146"/>
      <c r="B2262" s="146"/>
      <c r="C2262" s="147"/>
      <c r="D2262" s="148"/>
      <c r="E2262" s="148"/>
    </row>
    <row r="2263" spans="1:5">
      <c r="A2263" s="146"/>
      <c r="B2263" s="146"/>
      <c r="C2263" s="147"/>
      <c r="D2263" s="148"/>
      <c r="E2263" s="148"/>
    </row>
    <row r="2264" spans="1:5">
      <c r="A2264" s="146"/>
      <c r="B2264" s="146"/>
      <c r="C2264" s="147"/>
      <c r="D2264" s="148"/>
      <c r="E2264" s="148"/>
    </row>
    <row r="2265" spans="1:5">
      <c r="A2265" s="146"/>
      <c r="B2265" s="146"/>
      <c r="C2265" s="147"/>
      <c r="D2265" s="148"/>
      <c r="E2265" s="148"/>
    </row>
    <row r="2266" spans="1:5">
      <c r="A2266" s="146"/>
      <c r="B2266" s="146"/>
      <c r="C2266" s="147"/>
      <c r="D2266" s="148"/>
      <c r="E2266" s="148"/>
    </row>
    <row r="2267" spans="1:5">
      <c r="A2267" s="146"/>
      <c r="B2267" s="146"/>
      <c r="C2267" s="147"/>
      <c r="D2267" s="148"/>
      <c r="E2267" s="148"/>
    </row>
    <row r="2268" spans="1:5">
      <c r="A2268" s="146"/>
      <c r="B2268" s="146"/>
      <c r="C2268" s="147"/>
      <c r="D2268" s="148"/>
      <c r="E2268" s="148"/>
    </row>
    <row r="2269" spans="1:5">
      <c r="A2269" s="146"/>
      <c r="B2269" s="146"/>
      <c r="C2269" s="147"/>
      <c r="D2269" s="148"/>
      <c r="E2269" s="148"/>
    </row>
    <row r="2270" spans="1:5">
      <c r="A2270" s="146"/>
      <c r="B2270" s="146"/>
      <c r="C2270" s="147"/>
      <c r="D2270" s="148"/>
      <c r="E2270" s="148"/>
    </row>
    <row r="2271" spans="1:5">
      <c r="A2271" s="146"/>
      <c r="B2271" s="146"/>
      <c r="C2271" s="147"/>
      <c r="D2271" s="148"/>
      <c r="E2271" s="148"/>
    </row>
    <row r="2272" spans="1:5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146"/>
      <c r="B2330" s="146"/>
      <c r="C2330" s="147"/>
      <c r="D2330" s="148"/>
      <c r="E2330" s="148"/>
    </row>
    <row r="2331" spans="1:5">
      <c r="A2331" s="39"/>
      <c r="B2331" s="39"/>
      <c r="C2331" s="39"/>
      <c r="D2331" s="39"/>
      <c r="E2331" s="39"/>
    </row>
    <row r="2332" spans="1:5">
      <c r="A2332" s="39"/>
      <c r="B2332" s="39"/>
      <c r="C2332" s="39"/>
      <c r="D2332" s="39"/>
      <c r="E2332" s="39"/>
    </row>
    <row r="2333" spans="1:5">
      <c r="A2333" s="39"/>
      <c r="B2333" s="39"/>
      <c r="C2333" s="39"/>
      <c r="D2333" s="39"/>
      <c r="E2333" s="39"/>
    </row>
    <row r="2334" spans="1:5">
      <c r="A2334" s="39"/>
      <c r="B2334" s="39"/>
      <c r="C2334" s="39"/>
      <c r="D2334" s="39"/>
      <c r="E2334" s="39"/>
    </row>
    <row r="2335" spans="1:5">
      <c r="A2335" s="39"/>
      <c r="B2335" s="39"/>
      <c r="C2335" s="39"/>
      <c r="D2335" s="39"/>
      <c r="E2335" s="39"/>
    </row>
    <row r="2336" spans="1:5">
      <c r="A2336" s="39"/>
      <c r="B2336" s="39"/>
      <c r="C2336" s="39"/>
      <c r="D2336" s="39"/>
      <c r="E2336" s="39"/>
    </row>
    <row r="2337" spans="1:5">
      <c r="A2337" s="39"/>
      <c r="B2337" s="39"/>
      <c r="C2337" s="39"/>
      <c r="D2337" s="39"/>
      <c r="E2337" s="39"/>
    </row>
    <row r="2338" spans="1:5">
      <c r="A2338" s="39"/>
      <c r="B2338" s="39"/>
      <c r="C2338" s="39"/>
      <c r="D2338" s="39"/>
      <c r="E2338" s="39"/>
    </row>
    <row r="2339" spans="1:5">
      <c r="A2339" s="39"/>
      <c r="B2339" s="39"/>
      <c r="C2339" s="39"/>
      <c r="D2339" s="39"/>
      <c r="E2339" s="39"/>
    </row>
    <row r="2340" spans="1:5">
      <c r="A2340" s="39"/>
      <c r="B2340" s="39"/>
      <c r="C2340" s="39"/>
      <c r="D2340" s="39"/>
      <c r="E2340" s="39"/>
    </row>
    <row r="2341" spans="1:5">
      <c r="A2341" s="39"/>
      <c r="B2341" s="39"/>
      <c r="C2341" s="39"/>
      <c r="D2341" s="39"/>
      <c r="E2341" s="39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7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8"/>
  <sheetViews>
    <sheetView zoomScaleNormal="100" workbookViewId="0">
      <selection activeCell="F4" sqref="F4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777</v>
      </c>
    </row>
    <row r="2" spans="1:7" s="6" customFormat="1" ht="18.75" customHeight="1">
      <c r="A2" s="5"/>
      <c r="B2" s="23"/>
      <c r="C2" s="23"/>
      <c r="D2" s="23"/>
      <c r="E2" s="23"/>
      <c r="F2" s="23" t="s">
        <v>1084</v>
      </c>
    </row>
    <row r="3" spans="1:7" s="6" customFormat="1" ht="11.25">
      <c r="A3" s="5"/>
      <c r="B3" s="23"/>
      <c r="C3" s="23"/>
      <c r="D3" s="23"/>
      <c r="E3" s="23"/>
      <c r="F3" s="23" t="s">
        <v>1085</v>
      </c>
    </row>
    <row r="4" spans="1:7">
      <c r="A4" s="55"/>
      <c r="B4" s="23"/>
      <c r="C4" s="23"/>
      <c r="D4" s="23"/>
      <c r="E4" s="23"/>
      <c r="F4" s="23" t="s">
        <v>1141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1.25" customHeight="1">
      <c r="A7" s="189" t="s">
        <v>1130</v>
      </c>
      <c r="B7" s="189"/>
      <c r="C7" s="189"/>
      <c r="D7" s="189"/>
      <c r="E7" s="189"/>
      <c r="F7" s="189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977</v>
      </c>
      <c r="F10" s="63" t="s">
        <v>1069</v>
      </c>
      <c r="G10" s="39"/>
    </row>
    <row r="11" spans="1:7">
      <c r="A11" s="64" t="s">
        <v>7</v>
      </c>
      <c r="B11" s="65"/>
      <c r="C11" s="62"/>
      <c r="D11" s="62"/>
      <c r="E11" s="140">
        <f>E12+E553+E578+E588+E1279+E1368+E1636+E1664+E2214+E2218+E2091+E1359</f>
        <v>141358.9</v>
      </c>
      <c r="F11" s="140">
        <f>F12+F553+F578+F588+F1279+F1368+F1636+F1664+F2214+F2218+F2091+F1359</f>
        <v>139355.9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E13+E27+E65+E339+E529+E335</f>
        <v>31922.899999999998</v>
      </c>
      <c r="F12" s="140">
        <f>F13+F27+F65+F339+F529+F335</f>
        <v>31922.899999999998</v>
      </c>
      <c r="G12" s="39"/>
    </row>
    <row r="13" spans="1:7" s="17" customFormat="1" ht="33.75" outlineLevel="1">
      <c r="A13" s="64" t="s">
        <v>886</v>
      </c>
      <c r="B13" s="66" t="s">
        <v>11</v>
      </c>
      <c r="C13" s="62"/>
      <c r="D13" s="67"/>
      <c r="E13" s="141">
        <f>E19</f>
        <v>1864.5</v>
      </c>
      <c r="F13" s="141">
        <f>F19</f>
        <v>1864.5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142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142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142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142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142" t="e">
        <f>#REF!</f>
        <v>#REF!</v>
      </c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1864.5</v>
      </c>
      <c r="F19" s="142">
        <f>F20</f>
        <v>1864.5</v>
      </c>
      <c r="G19" s="39"/>
    </row>
    <row r="20" spans="1:7" s="7" customFormat="1" ht="23.25" outlineLevel="7">
      <c r="A20" s="101" t="s">
        <v>1087</v>
      </c>
      <c r="B20" s="69" t="s">
        <v>11</v>
      </c>
      <c r="C20" s="72" t="s">
        <v>625</v>
      </c>
      <c r="D20" s="71"/>
      <c r="E20" s="142">
        <f>E22</f>
        <v>1864.5</v>
      </c>
      <c r="F20" s="142">
        <f>F22</f>
        <v>1864.5</v>
      </c>
      <c r="G20" s="39"/>
    </row>
    <row r="21" spans="1:7" s="7" customFormat="1" ht="15.75" outlineLevel="7">
      <c r="A21" s="101" t="s">
        <v>896</v>
      </c>
      <c r="B21" s="69" t="s">
        <v>11</v>
      </c>
      <c r="C21" s="72" t="s">
        <v>887</v>
      </c>
      <c r="D21" s="71"/>
      <c r="E21" s="142">
        <f>E22</f>
        <v>1864.5</v>
      </c>
      <c r="F21" s="142">
        <f>F22</f>
        <v>1864.5</v>
      </c>
      <c r="G21" s="39"/>
    </row>
    <row r="22" spans="1:7" s="7" customFormat="1" ht="33.75" outlineLevel="7">
      <c r="A22" s="38" t="s">
        <v>897</v>
      </c>
      <c r="B22" s="69" t="s">
        <v>11</v>
      </c>
      <c r="C22" s="72" t="s">
        <v>887</v>
      </c>
      <c r="D22" s="74">
        <v>100</v>
      </c>
      <c r="E22" s="142">
        <f>E23</f>
        <v>1864.5</v>
      </c>
      <c r="F22" s="142">
        <f>F23</f>
        <v>1864.5</v>
      </c>
      <c r="G22" s="39"/>
    </row>
    <row r="23" spans="1:7" s="7" customFormat="1" ht="15.75" outlineLevel="7">
      <c r="A23" s="38" t="s">
        <v>898</v>
      </c>
      <c r="B23" s="69" t="s">
        <v>11</v>
      </c>
      <c r="C23" s="72" t="s">
        <v>887</v>
      </c>
      <c r="D23" s="74">
        <v>120</v>
      </c>
      <c r="E23" s="142">
        <f>E24+E26+E25</f>
        <v>1864.5</v>
      </c>
      <c r="F23" s="142">
        <f>F24+F26+F25</f>
        <v>1864.5</v>
      </c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887</v>
      </c>
      <c r="D24" s="74">
        <v>121</v>
      </c>
      <c r="E24" s="142">
        <v>1432</v>
      </c>
      <c r="F24" s="142">
        <v>1432</v>
      </c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887</v>
      </c>
      <c r="D25" s="74">
        <v>122</v>
      </c>
      <c r="E25" s="142"/>
      <c r="F25" s="142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887</v>
      </c>
      <c r="D26" s="74">
        <v>129</v>
      </c>
      <c r="E26" s="142">
        <v>432.5</v>
      </c>
      <c r="F26" s="142">
        <v>432.5</v>
      </c>
      <c r="G26" s="39"/>
    </row>
    <row r="27" spans="1:7" s="7" customFormat="1" ht="30" customHeight="1" outlineLevel="1">
      <c r="A27" s="64" t="s">
        <v>888</v>
      </c>
      <c r="B27" s="66" t="s">
        <v>22</v>
      </c>
      <c r="C27" s="62"/>
      <c r="D27" s="67"/>
      <c r="E27" s="143">
        <f>E56</f>
        <v>503.20000000000005</v>
      </c>
      <c r="F27" s="143">
        <f>F56</f>
        <v>503.20000000000005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141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141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141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141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141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141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141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141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141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141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141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141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141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141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141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141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141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141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141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141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141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141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141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141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141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141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141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141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503.20000000000005</v>
      </c>
      <c r="F56" s="142">
        <f>F57</f>
        <v>503.20000000000005</v>
      </c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503.20000000000005</v>
      </c>
      <c r="F57" s="142">
        <f>F58</f>
        <v>503.20000000000005</v>
      </c>
      <c r="G57" s="39"/>
    </row>
    <row r="58" spans="1:7" s="7" customFormat="1" ht="15.75" outlineLevel="7">
      <c r="A58" s="43" t="s">
        <v>899</v>
      </c>
      <c r="B58" s="69" t="s">
        <v>22</v>
      </c>
      <c r="C58" s="72" t="s">
        <v>817</v>
      </c>
      <c r="D58" s="71"/>
      <c r="E58" s="142">
        <f>E59+E63</f>
        <v>503.20000000000005</v>
      </c>
      <c r="F58" s="142">
        <f>F59+F63</f>
        <v>503.20000000000005</v>
      </c>
      <c r="G58" s="39"/>
    </row>
    <row r="59" spans="1:7" s="7" customFormat="1" ht="33.75" outlineLevel="7">
      <c r="A59" s="38" t="s">
        <v>897</v>
      </c>
      <c r="B59" s="69" t="s">
        <v>22</v>
      </c>
      <c r="C59" s="72" t="s">
        <v>817</v>
      </c>
      <c r="D59" s="76" t="s">
        <v>16</v>
      </c>
      <c r="E59" s="142">
        <f>E60</f>
        <v>503.20000000000005</v>
      </c>
      <c r="F59" s="142">
        <f>F60</f>
        <v>503.20000000000005</v>
      </c>
      <c r="G59" s="39"/>
    </row>
    <row r="60" spans="1:7" s="7" customFormat="1" ht="15.75" outlineLevel="7">
      <c r="A60" s="38" t="s">
        <v>898</v>
      </c>
      <c r="B60" s="69" t="s">
        <v>22</v>
      </c>
      <c r="C60" s="72" t="s">
        <v>817</v>
      </c>
      <c r="D60" s="76" t="s">
        <v>18</v>
      </c>
      <c r="E60" s="142">
        <f>E61+E62+E64</f>
        <v>503.20000000000005</v>
      </c>
      <c r="F60" s="142">
        <f>F61+F62+F64</f>
        <v>503.20000000000005</v>
      </c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348.1</v>
      </c>
      <c r="F61" s="142">
        <v>348.1</v>
      </c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105.1</v>
      </c>
      <c r="F62" s="142">
        <v>105.1</v>
      </c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142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142">
        <v>50</v>
      </c>
      <c r="G64" s="39"/>
    </row>
    <row r="65" spans="1:7" s="7" customFormat="1" ht="45" outlineLevel="1">
      <c r="A65" s="64" t="s">
        <v>889</v>
      </c>
      <c r="B65" s="66" t="s">
        <v>40</v>
      </c>
      <c r="C65" s="62"/>
      <c r="D65" s="67"/>
      <c r="E65" s="141">
        <f>E171</f>
        <v>27142.6</v>
      </c>
      <c r="F65" s="141">
        <f>F171</f>
        <v>27142.6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141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141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141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141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141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141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141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141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141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141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141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141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141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141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141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141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141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141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141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141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141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141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141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141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141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141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141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141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141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141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141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141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141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141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141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141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141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141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141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141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141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141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141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141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141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141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141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141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141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141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141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141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141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141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141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141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141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141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141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  <c r="F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  <c r="F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  <c r="F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27142.6</v>
      </c>
      <c r="F171" s="142">
        <f>F172</f>
        <v>27142.6</v>
      </c>
    </row>
    <row r="172" spans="1:6" s="7" customFormat="1" ht="23.25" outlineLevel="7">
      <c r="A172" s="101" t="s">
        <v>1087</v>
      </c>
      <c r="B172" s="69" t="s">
        <v>40</v>
      </c>
      <c r="C172" s="72" t="s">
        <v>625</v>
      </c>
      <c r="D172" s="71"/>
      <c r="E172" s="142">
        <f>E173</f>
        <v>27142.6</v>
      </c>
      <c r="F172" s="142">
        <f>F173</f>
        <v>27142.6</v>
      </c>
    </row>
    <row r="173" spans="1:6" s="7" customFormat="1" ht="15.75" outlineLevel="7">
      <c r="A173" s="43" t="s">
        <v>896</v>
      </c>
      <c r="B173" s="69" t="s">
        <v>40</v>
      </c>
      <c r="C173" s="72" t="s">
        <v>900</v>
      </c>
      <c r="D173" s="71"/>
      <c r="E173" s="142">
        <f>E174+E195+E332+E330</f>
        <v>27142.6</v>
      </c>
      <c r="F173" s="142">
        <f>F174+F195+F332+F330</f>
        <v>27142.6</v>
      </c>
    </row>
    <row r="174" spans="1:6" s="7" customFormat="1" ht="33.75" outlineLevel="7">
      <c r="A174" s="38" t="s">
        <v>897</v>
      </c>
      <c r="B174" s="69" t="s">
        <v>40</v>
      </c>
      <c r="C174" s="72" t="s">
        <v>900</v>
      </c>
      <c r="D174" s="76" t="s">
        <v>16</v>
      </c>
      <c r="E174" s="142">
        <f>E175</f>
        <v>22585.1</v>
      </c>
      <c r="F174" s="142">
        <f>F175</f>
        <v>22585.1</v>
      </c>
    </row>
    <row r="175" spans="1:6" s="7" customFormat="1" ht="15.75" outlineLevel="1">
      <c r="A175" s="38" t="s">
        <v>898</v>
      </c>
      <c r="B175" s="69" t="s">
        <v>40</v>
      </c>
      <c r="C175" s="72" t="s">
        <v>900</v>
      </c>
      <c r="D175" s="76">
        <v>120</v>
      </c>
      <c r="E175" s="142">
        <f>E192+E193+E194</f>
        <v>22585.1</v>
      </c>
      <c r="F175" s="142">
        <f>F192+F193+F194</f>
        <v>22585.1</v>
      </c>
    </row>
    <row r="176" spans="1:6" s="7" customFormat="1" ht="15.75" hidden="1" outlineLevel="2">
      <c r="A176" s="38" t="s">
        <v>626</v>
      </c>
      <c r="B176" s="69" t="s">
        <v>70</v>
      </c>
      <c r="C176" s="72" t="s">
        <v>900</v>
      </c>
      <c r="D176" s="71" t="str">
        <f t="shared" ref="D176:D191" si="3">C176</f>
        <v>01002 20100</v>
      </c>
      <c r="E176" s="142" t="e">
        <f>#REF!</f>
        <v>#REF!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69" t="s">
        <v>70</v>
      </c>
      <c r="C177" s="72" t="s">
        <v>900</v>
      </c>
      <c r="D177" s="71" t="str">
        <f t="shared" si="3"/>
        <v>01002 20100</v>
      </c>
      <c r="E177" s="142" t="e">
        <f>#REF!</f>
        <v>#REF!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69" t="s">
        <v>70</v>
      </c>
      <c r="C178" s="72" t="s">
        <v>900</v>
      </c>
      <c r="D178" s="71" t="str">
        <f t="shared" si="3"/>
        <v>01002 20100</v>
      </c>
      <c r="E178" s="142" t="e">
        <f>#REF!</f>
        <v>#REF!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900</v>
      </c>
      <c r="D179" s="71" t="str">
        <f t="shared" si="3"/>
        <v>01002 20100</v>
      </c>
      <c r="E179" s="142" t="e">
        <f>#REF!</f>
        <v>#REF!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900</v>
      </c>
      <c r="D180" s="71" t="str">
        <f t="shared" si="3"/>
        <v>01002 20100</v>
      </c>
      <c r="E180" s="142" t="e">
        <f>#REF!</f>
        <v>#REF!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900</v>
      </c>
      <c r="D181" s="71" t="str">
        <f t="shared" si="3"/>
        <v>01002 20100</v>
      </c>
      <c r="E181" s="142" t="e">
        <f>#REF!</f>
        <v>#REF!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900</v>
      </c>
      <c r="D182" s="71" t="str">
        <f t="shared" si="3"/>
        <v>01002 20100</v>
      </c>
      <c r="E182" s="142" t="e">
        <f>#REF!</f>
        <v>#REF!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900</v>
      </c>
      <c r="D183" s="71" t="str">
        <f t="shared" si="3"/>
        <v>01002 20100</v>
      </c>
      <c r="E183" s="142" t="e">
        <f>#REF!</f>
        <v>#REF!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900</v>
      </c>
      <c r="D184" s="71" t="str">
        <f t="shared" si="3"/>
        <v>01002 20100</v>
      </c>
      <c r="E184" s="142" t="e">
        <f>#REF!</f>
        <v>#REF!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900</v>
      </c>
      <c r="D185" s="71" t="str">
        <f t="shared" si="3"/>
        <v>01002 20100</v>
      </c>
      <c r="E185" s="142" t="e">
        <f>#REF!</f>
        <v>#REF!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900</v>
      </c>
      <c r="D186" s="71" t="str">
        <f t="shared" si="3"/>
        <v>01002 20100</v>
      </c>
      <c r="E186" s="142" t="e">
        <f>#REF!</f>
        <v>#REF!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900</v>
      </c>
      <c r="D187" s="71" t="str">
        <f t="shared" si="3"/>
        <v>01002 20100</v>
      </c>
      <c r="E187" s="142" t="e">
        <f>#REF!</f>
        <v>#REF!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900</v>
      </c>
      <c r="D188" s="71" t="str">
        <f t="shared" si="3"/>
        <v>01002 20100</v>
      </c>
      <c r="E188" s="142" t="e">
        <f>#REF!</f>
        <v>#REF!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900</v>
      </c>
      <c r="D189" s="71" t="str">
        <f t="shared" si="3"/>
        <v>01002 20100</v>
      </c>
      <c r="E189" s="142" t="e">
        <f>#REF!</f>
        <v>#REF!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900</v>
      </c>
      <c r="D190" s="71" t="str">
        <f t="shared" si="3"/>
        <v>01002 20100</v>
      </c>
      <c r="E190" s="142" t="e">
        <f>#REF!</f>
        <v>#REF!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900</v>
      </c>
      <c r="D191" s="71" t="str">
        <f t="shared" si="3"/>
        <v>01002 20100</v>
      </c>
      <c r="E191" s="142" t="e">
        <f>#REF!</f>
        <v>#REF!</v>
      </c>
      <c r="F191" s="142" t="e">
        <f>#REF!</f>
        <v>#REF!</v>
      </c>
    </row>
    <row r="192" spans="1:6" s="7" customFormat="1" ht="15.75" outlineLevel="7">
      <c r="A192" s="38" t="s">
        <v>626</v>
      </c>
      <c r="B192" s="69" t="s">
        <v>40</v>
      </c>
      <c r="C192" s="72" t="s">
        <v>900</v>
      </c>
      <c r="D192" s="76">
        <v>121</v>
      </c>
      <c r="E192" s="142">
        <v>16377</v>
      </c>
      <c r="F192" s="142">
        <v>16377</v>
      </c>
    </row>
    <row r="193" spans="1:6" s="7" customFormat="1" ht="22.5" outlineLevel="7">
      <c r="A193" s="38" t="s">
        <v>627</v>
      </c>
      <c r="B193" s="69" t="s">
        <v>40</v>
      </c>
      <c r="C193" s="72" t="s">
        <v>900</v>
      </c>
      <c r="D193" s="76" t="s">
        <v>630</v>
      </c>
      <c r="E193" s="142">
        <v>4945.8</v>
      </c>
      <c r="F193" s="142">
        <v>4945.8</v>
      </c>
    </row>
    <row r="194" spans="1:6" s="7" customFormat="1" ht="22.5" outlineLevel="7">
      <c r="A194" s="38" t="s">
        <v>648</v>
      </c>
      <c r="B194" s="69" t="s">
        <v>40</v>
      </c>
      <c r="C194" s="72" t="s">
        <v>900</v>
      </c>
      <c r="D194" s="76" t="s">
        <v>25</v>
      </c>
      <c r="E194" s="142">
        <v>1262.3</v>
      </c>
      <c r="F194" s="142">
        <v>1262.3</v>
      </c>
    </row>
    <row r="195" spans="1:6" s="7" customFormat="1" ht="15.75" outlineLevel="7">
      <c r="A195" s="38" t="s">
        <v>649</v>
      </c>
      <c r="B195" s="69" t="s">
        <v>40</v>
      </c>
      <c r="C195" s="72" t="s">
        <v>900</v>
      </c>
      <c r="D195" s="76" t="s">
        <v>27</v>
      </c>
      <c r="E195" s="142">
        <f>E196</f>
        <v>4553.6000000000004</v>
      </c>
      <c r="F195" s="142">
        <f>F196</f>
        <v>4553.6000000000004</v>
      </c>
    </row>
    <row r="196" spans="1:6" s="7" customFormat="1" ht="21" customHeight="1" outlineLevel="7">
      <c r="A196" s="38" t="s">
        <v>650</v>
      </c>
      <c r="B196" s="69" t="s">
        <v>40</v>
      </c>
      <c r="C196" s="72" t="s">
        <v>900</v>
      </c>
      <c r="D196" s="76" t="s">
        <v>29</v>
      </c>
      <c r="E196" s="142">
        <f>E197+E198</f>
        <v>4553.6000000000004</v>
      </c>
      <c r="F196" s="142">
        <f>F197+F198</f>
        <v>4553.6000000000004</v>
      </c>
    </row>
    <row r="197" spans="1:6" s="7" customFormat="1" ht="15.75" outlineLevel="7">
      <c r="A197" s="38" t="s">
        <v>30</v>
      </c>
      <c r="B197" s="69" t="s">
        <v>40</v>
      </c>
      <c r="C197" s="72" t="s">
        <v>900</v>
      </c>
      <c r="D197" s="76" t="s">
        <v>31</v>
      </c>
      <c r="E197" s="142">
        <v>1639.2</v>
      </c>
      <c r="F197" s="142">
        <v>1639.2</v>
      </c>
    </row>
    <row r="198" spans="1:6" s="7" customFormat="1" ht="15.75" outlineLevel="7">
      <c r="A198" s="38" t="s">
        <v>901</v>
      </c>
      <c r="B198" s="69" t="s">
        <v>40</v>
      </c>
      <c r="C198" s="72" t="s">
        <v>900</v>
      </c>
      <c r="D198" s="76" t="s">
        <v>33</v>
      </c>
      <c r="E198" s="142">
        <v>2914.4</v>
      </c>
      <c r="F198" s="142">
        <v>2914.4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900</v>
      </c>
      <c r="D199" s="67"/>
      <c r="E199" s="141">
        <f>E305</f>
        <v>922</v>
      </c>
      <c r="F199" s="141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900</v>
      </c>
      <c r="D200" s="67" t="str">
        <f t="shared" ref="D200:D277" si="4">C200</f>
        <v>01002 20100</v>
      </c>
      <c r="E200" s="141" t="e">
        <f>#REF!</f>
        <v>#REF!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900</v>
      </c>
      <c r="D201" s="67" t="str">
        <f t="shared" si="4"/>
        <v>01002 20100</v>
      </c>
      <c r="E201" s="141" t="e">
        <f>#REF!</f>
        <v>#REF!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900</v>
      </c>
      <c r="D202" s="67" t="str">
        <f t="shared" si="4"/>
        <v>01002 20100</v>
      </c>
      <c r="E202" s="141" t="e">
        <f>#REF!</f>
        <v>#REF!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900</v>
      </c>
      <c r="D203" s="67" t="str">
        <f t="shared" si="4"/>
        <v>01002 20100</v>
      </c>
      <c r="E203" s="141" t="e">
        <f>#REF!</f>
        <v>#REF!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900</v>
      </c>
      <c r="D204" s="67" t="str">
        <f t="shared" si="4"/>
        <v>01002 20100</v>
      </c>
      <c r="E204" s="141" t="e">
        <f>#REF!</f>
        <v>#REF!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900</v>
      </c>
      <c r="D205" s="67" t="str">
        <f t="shared" si="4"/>
        <v>01002 20100</v>
      </c>
      <c r="E205" s="141" t="e">
        <f>#REF!</f>
        <v>#REF!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900</v>
      </c>
      <c r="D206" s="67" t="str">
        <f t="shared" si="4"/>
        <v>01002 20100</v>
      </c>
      <c r="E206" s="141" t="e">
        <f>#REF!</f>
        <v>#REF!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900</v>
      </c>
      <c r="D207" s="67" t="str">
        <f t="shared" si="4"/>
        <v>01002 20100</v>
      </c>
      <c r="E207" s="141" t="e">
        <f>#REF!</f>
        <v>#REF!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900</v>
      </c>
      <c r="D208" s="67" t="str">
        <f t="shared" si="4"/>
        <v>01002 20100</v>
      </c>
      <c r="E208" s="141" t="e">
        <f>#REF!</f>
        <v>#REF!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900</v>
      </c>
      <c r="D209" s="67" t="str">
        <f t="shared" si="4"/>
        <v>01002 20100</v>
      </c>
      <c r="E209" s="141" t="e">
        <f>#REF!</f>
        <v>#REF!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900</v>
      </c>
      <c r="D210" s="67" t="str">
        <f t="shared" si="4"/>
        <v>01002 20100</v>
      </c>
      <c r="E210" s="141" t="e">
        <f>#REF!</f>
        <v>#REF!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900</v>
      </c>
      <c r="D211" s="67" t="str">
        <f t="shared" si="4"/>
        <v>01002 20100</v>
      </c>
      <c r="E211" s="141" t="e">
        <f>#REF!</f>
        <v>#REF!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900</v>
      </c>
      <c r="D212" s="67" t="str">
        <f t="shared" si="4"/>
        <v>01002 20100</v>
      </c>
      <c r="E212" s="141" t="e">
        <f>#REF!</f>
        <v>#REF!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900</v>
      </c>
      <c r="D213" s="67" t="str">
        <f t="shared" si="4"/>
        <v>01002 20100</v>
      </c>
      <c r="E213" s="141" t="e">
        <f>#REF!</f>
        <v>#REF!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900</v>
      </c>
      <c r="D214" s="67" t="str">
        <f t="shared" si="4"/>
        <v>01002 20100</v>
      </c>
      <c r="E214" s="141" t="e">
        <f>#REF!</f>
        <v>#REF!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900</v>
      </c>
      <c r="D215" s="67" t="str">
        <f t="shared" si="4"/>
        <v>01002 20100</v>
      </c>
      <c r="E215" s="141" t="e">
        <f>#REF!</f>
        <v>#REF!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900</v>
      </c>
      <c r="D216" s="67" t="str">
        <f t="shared" si="4"/>
        <v>01002 20100</v>
      </c>
      <c r="E216" s="141" t="e">
        <f>#REF!</f>
        <v>#REF!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900</v>
      </c>
      <c r="D217" s="67" t="str">
        <f t="shared" si="4"/>
        <v>01002 20100</v>
      </c>
      <c r="E217" s="141" t="e">
        <f>#REF!</f>
        <v>#REF!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900</v>
      </c>
      <c r="D218" s="67" t="str">
        <f t="shared" si="4"/>
        <v>01002 20100</v>
      </c>
      <c r="E218" s="141" t="e">
        <f>#REF!</f>
        <v>#REF!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900</v>
      </c>
      <c r="D219" s="67" t="str">
        <f t="shared" si="4"/>
        <v>01002 20100</v>
      </c>
      <c r="E219" s="141" t="e">
        <f>#REF!</f>
        <v>#REF!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900</v>
      </c>
      <c r="D220" s="67" t="str">
        <f t="shared" si="4"/>
        <v>01002 20100</v>
      </c>
      <c r="E220" s="141" t="e">
        <f>#REF!</f>
        <v>#REF!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900</v>
      </c>
      <c r="D221" s="67" t="str">
        <f t="shared" si="4"/>
        <v>01002 20100</v>
      </c>
      <c r="E221" s="141" t="e">
        <f>#REF!</f>
        <v>#REF!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900</v>
      </c>
      <c r="D222" s="67" t="str">
        <f t="shared" si="4"/>
        <v>01002 20100</v>
      </c>
      <c r="E222" s="141" t="e">
        <f>#REF!</f>
        <v>#REF!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900</v>
      </c>
      <c r="D223" s="67" t="str">
        <f t="shared" si="4"/>
        <v>01002 20100</v>
      </c>
      <c r="E223" s="141" t="e">
        <f>#REF!</f>
        <v>#REF!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900</v>
      </c>
      <c r="D224" s="67" t="str">
        <f t="shared" si="4"/>
        <v>01002 20100</v>
      </c>
      <c r="E224" s="141" t="e">
        <f>#REF!</f>
        <v>#REF!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900</v>
      </c>
      <c r="D225" s="67" t="str">
        <f t="shared" si="4"/>
        <v>01002 20100</v>
      </c>
      <c r="E225" s="141" t="e">
        <f>#REF!</f>
        <v>#REF!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900</v>
      </c>
      <c r="D226" s="67" t="str">
        <f t="shared" si="4"/>
        <v>01002 20100</v>
      </c>
      <c r="E226" s="141" t="e">
        <f>#REF!</f>
        <v>#REF!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900</v>
      </c>
      <c r="D227" s="67" t="str">
        <f t="shared" si="4"/>
        <v>01002 20100</v>
      </c>
      <c r="E227" s="141" t="e">
        <f>#REF!</f>
        <v>#REF!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900</v>
      </c>
      <c r="D228" s="67" t="str">
        <f t="shared" si="4"/>
        <v>01002 20100</v>
      </c>
      <c r="E228" s="141" t="e">
        <f>#REF!</f>
        <v>#REF!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900</v>
      </c>
      <c r="D229" s="67" t="str">
        <f t="shared" si="4"/>
        <v>01002 20100</v>
      </c>
      <c r="E229" s="141" t="e">
        <f>#REF!</f>
        <v>#REF!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900</v>
      </c>
      <c r="D230" s="67" t="str">
        <f t="shared" si="4"/>
        <v>01002 20100</v>
      </c>
      <c r="E230" s="141" t="e">
        <f>#REF!</f>
        <v>#REF!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900</v>
      </c>
      <c r="D231" s="67" t="str">
        <f t="shared" si="4"/>
        <v>01002 20100</v>
      </c>
      <c r="E231" s="141" t="e">
        <f>#REF!</f>
        <v>#REF!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900</v>
      </c>
      <c r="D232" s="67" t="str">
        <f t="shared" si="4"/>
        <v>01002 20100</v>
      </c>
      <c r="E232" s="141" t="e">
        <f>#REF!</f>
        <v>#REF!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900</v>
      </c>
      <c r="D233" s="67" t="str">
        <f t="shared" si="4"/>
        <v>01002 20100</v>
      </c>
      <c r="E233" s="141" t="e">
        <f>#REF!</f>
        <v>#REF!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900</v>
      </c>
      <c r="D234" s="67" t="str">
        <f t="shared" si="4"/>
        <v>01002 20100</v>
      </c>
      <c r="E234" s="141" t="e">
        <f>#REF!</f>
        <v>#REF!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900</v>
      </c>
      <c r="D235" s="67" t="str">
        <f t="shared" si="4"/>
        <v>01002 20100</v>
      </c>
      <c r="E235" s="141" t="e">
        <f>#REF!</f>
        <v>#REF!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900</v>
      </c>
      <c r="D236" s="67" t="str">
        <f t="shared" si="4"/>
        <v>01002 20100</v>
      </c>
      <c r="E236" s="141" t="e">
        <f>#REF!</f>
        <v>#REF!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900</v>
      </c>
      <c r="D237" s="67" t="str">
        <f t="shared" si="4"/>
        <v>01002 20100</v>
      </c>
      <c r="E237" s="141" t="e">
        <f>#REF!</f>
        <v>#REF!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900</v>
      </c>
      <c r="D238" s="67" t="str">
        <f t="shared" si="4"/>
        <v>01002 20100</v>
      </c>
      <c r="E238" s="141" t="e">
        <f>#REF!</f>
        <v>#REF!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900</v>
      </c>
      <c r="D239" s="67" t="str">
        <f t="shared" si="4"/>
        <v>01002 20100</v>
      </c>
      <c r="E239" s="141" t="e">
        <f>#REF!</f>
        <v>#REF!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900</v>
      </c>
      <c r="D240" s="67" t="str">
        <f t="shared" si="4"/>
        <v>01002 20100</v>
      </c>
      <c r="E240" s="141" t="e">
        <f>#REF!</f>
        <v>#REF!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900</v>
      </c>
      <c r="D241" s="67" t="str">
        <f t="shared" si="4"/>
        <v>01002 20100</v>
      </c>
      <c r="E241" s="141" t="e">
        <f>#REF!</f>
        <v>#REF!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900</v>
      </c>
      <c r="D242" s="67" t="str">
        <f t="shared" si="4"/>
        <v>01002 20100</v>
      </c>
      <c r="E242" s="141" t="e">
        <f>#REF!</f>
        <v>#REF!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900</v>
      </c>
      <c r="D243" s="67" t="str">
        <f t="shared" si="4"/>
        <v>01002 20100</v>
      </c>
      <c r="E243" s="141" t="e">
        <f>#REF!</f>
        <v>#REF!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900</v>
      </c>
      <c r="D244" s="67" t="str">
        <f t="shared" si="4"/>
        <v>01002 20100</v>
      </c>
      <c r="E244" s="141" t="e">
        <f>#REF!</f>
        <v>#REF!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900</v>
      </c>
      <c r="D245" s="67" t="str">
        <f t="shared" si="4"/>
        <v>01002 20100</v>
      </c>
      <c r="E245" s="141" t="e">
        <f>#REF!</f>
        <v>#REF!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900</v>
      </c>
      <c r="D246" s="67" t="str">
        <f t="shared" si="4"/>
        <v>01002 20100</v>
      </c>
      <c r="E246" s="141" t="e">
        <f>#REF!</f>
        <v>#REF!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900</v>
      </c>
      <c r="D247" s="67" t="str">
        <f t="shared" si="4"/>
        <v>01002 20100</v>
      </c>
      <c r="E247" s="141" t="e">
        <f>#REF!</f>
        <v>#REF!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900</v>
      </c>
      <c r="D248" s="67" t="str">
        <f t="shared" si="4"/>
        <v>01002 20100</v>
      </c>
      <c r="E248" s="141" t="e">
        <f>#REF!</f>
        <v>#REF!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900</v>
      </c>
      <c r="D249" s="67" t="str">
        <f t="shared" si="4"/>
        <v>01002 20100</v>
      </c>
      <c r="E249" s="141" t="e">
        <f>#REF!</f>
        <v>#REF!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900</v>
      </c>
      <c r="D250" s="67" t="str">
        <f t="shared" si="4"/>
        <v>01002 20100</v>
      </c>
      <c r="E250" s="141" t="e">
        <f>#REF!</f>
        <v>#REF!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900</v>
      </c>
      <c r="D251" s="67" t="str">
        <f t="shared" si="4"/>
        <v>01002 20100</v>
      </c>
      <c r="E251" s="141" t="e">
        <f>#REF!</f>
        <v>#REF!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900</v>
      </c>
      <c r="D252" s="67" t="str">
        <f t="shared" si="4"/>
        <v>01002 20100</v>
      </c>
      <c r="E252" s="141" t="e">
        <f>#REF!</f>
        <v>#REF!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900</v>
      </c>
      <c r="D253" s="67" t="str">
        <f t="shared" si="4"/>
        <v>01002 20100</v>
      </c>
      <c r="E253" s="141" t="e">
        <f>#REF!</f>
        <v>#REF!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900</v>
      </c>
      <c r="D254" s="67" t="str">
        <f t="shared" si="4"/>
        <v>01002 20100</v>
      </c>
      <c r="E254" s="141" t="e">
        <f>#REF!</f>
        <v>#REF!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900</v>
      </c>
      <c r="D255" s="67" t="str">
        <f t="shared" si="4"/>
        <v>01002 20100</v>
      </c>
      <c r="E255" s="141" t="e">
        <f>#REF!</f>
        <v>#REF!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900</v>
      </c>
      <c r="D256" s="67" t="str">
        <f t="shared" si="4"/>
        <v>01002 20100</v>
      </c>
      <c r="E256" s="141" t="e">
        <f>#REF!</f>
        <v>#REF!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900</v>
      </c>
      <c r="D257" s="67" t="str">
        <f t="shared" si="4"/>
        <v>01002 20100</v>
      </c>
      <c r="E257" s="141" t="e">
        <f>#REF!</f>
        <v>#REF!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900</v>
      </c>
      <c r="D258" s="67" t="str">
        <f t="shared" si="4"/>
        <v>01002 20100</v>
      </c>
      <c r="E258" s="141" t="e">
        <f>#REF!</f>
        <v>#REF!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900</v>
      </c>
      <c r="D259" s="67" t="str">
        <f t="shared" si="4"/>
        <v>01002 20100</v>
      </c>
      <c r="E259" s="141" t="e">
        <f>#REF!</f>
        <v>#REF!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900</v>
      </c>
      <c r="D260" s="67" t="str">
        <f t="shared" si="4"/>
        <v>01002 20100</v>
      </c>
      <c r="E260" s="141" t="e">
        <f>#REF!</f>
        <v>#REF!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900</v>
      </c>
      <c r="D261" s="67" t="str">
        <f t="shared" si="4"/>
        <v>01002 20100</v>
      </c>
      <c r="E261" s="141" t="e">
        <f>#REF!</f>
        <v>#REF!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900</v>
      </c>
      <c r="D262" s="67" t="str">
        <f t="shared" si="4"/>
        <v>01002 20100</v>
      </c>
      <c r="E262" s="141" t="e">
        <f>#REF!</f>
        <v>#REF!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900</v>
      </c>
      <c r="D263" s="67" t="str">
        <f t="shared" si="4"/>
        <v>01002 20100</v>
      </c>
      <c r="E263" s="141" t="e">
        <f>#REF!</f>
        <v>#REF!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900</v>
      </c>
      <c r="D264" s="67" t="str">
        <f t="shared" si="4"/>
        <v>01002 20100</v>
      </c>
      <c r="E264" s="141" t="e">
        <f>#REF!</f>
        <v>#REF!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900</v>
      </c>
      <c r="D265" s="67" t="str">
        <f t="shared" si="4"/>
        <v>01002 20100</v>
      </c>
      <c r="E265" s="141" t="e">
        <f>#REF!</f>
        <v>#REF!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900</v>
      </c>
      <c r="D266" s="67" t="str">
        <f t="shared" si="4"/>
        <v>01002 20100</v>
      </c>
      <c r="E266" s="141" t="e">
        <f>#REF!</f>
        <v>#REF!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900</v>
      </c>
      <c r="D267" s="67" t="str">
        <f t="shared" si="4"/>
        <v>01002 20100</v>
      </c>
      <c r="E267" s="141" t="e">
        <f>#REF!</f>
        <v>#REF!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900</v>
      </c>
      <c r="D268" s="67" t="str">
        <f t="shared" si="4"/>
        <v>01002 20100</v>
      </c>
      <c r="E268" s="141" t="e">
        <f>#REF!</f>
        <v>#REF!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900</v>
      </c>
      <c r="D269" s="67" t="str">
        <f t="shared" si="4"/>
        <v>01002 20100</v>
      </c>
      <c r="E269" s="141" t="e">
        <f>#REF!</f>
        <v>#REF!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900</v>
      </c>
      <c r="D270" s="67" t="str">
        <f t="shared" si="4"/>
        <v>01002 20100</v>
      </c>
      <c r="E270" s="141" t="e">
        <f>#REF!</f>
        <v>#REF!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900</v>
      </c>
      <c r="D271" s="67" t="str">
        <f t="shared" si="4"/>
        <v>01002 20100</v>
      </c>
      <c r="E271" s="141" t="e">
        <f>#REF!</f>
        <v>#REF!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900</v>
      </c>
      <c r="D272" s="67" t="str">
        <f t="shared" si="4"/>
        <v>01002 20100</v>
      </c>
      <c r="E272" s="141" t="e">
        <f>#REF!</f>
        <v>#REF!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900</v>
      </c>
      <c r="D273" s="67" t="str">
        <f t="shared" si="4"/>
        <v>01002 20100</v>
      </c>
      <c r="E273" s="141" t="e">
        <f>#REF!</f>
        <v>#REF!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900</v>
      </c>
      <c r="D274" s="67" t="str">
        <f t="shared" si="4"/>
        <v>01002 20100</v>
      </c>
      <c r="E274" s="141" t="e">
        <f>#REF!</f>
        <v>#REF!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900</v>
      </c>
      <c r="D275" s="67" t="str">
        <f t="shared" si="4"/>
        <v>01002 20100</v>
      </c>
      <c r="E275" s="141" t="e">
        <f>#REF!</f>
        <v>#REF!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900</v>
      </c>
      <c r="D276" s="67" t="str">
        <f t="shared" si="4"/>
        <v>01002 20100</v>
      </c>
      <c r="E276" s="141" t="e">
        <f>#REF!</f>
        <v>#REF!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900</v>
      </c>
      <c r="D277" s="67" t="str">
        <f t="shared" si="4"/>
        <v>01002 20100</v>
      </c>
      <c r="E277" s="141" t="e">
        <f>#REF!</f>
        <v>#REF!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900</v>
      </c>
      <c r="D278" s="67" t="str">
        <f t="shared" ref="D278:D304" si="5">C278</f>
        <v>01002 20100</v>
      </c>
      <c r="E278" s="141" t="e">
        <f>#REF!</f>
        <v>#REF!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900</v>
      </c>
      <c r="D279" s="67" t="str">
        <f t="shared" si="5"/>
        <v>01002 20100</v>
      </c>
      <c r="E279" s="141" t="e">
        <f>#REF!</f>
        <v>#REF!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900</v>
      </c>
      <c r="D280" s="67" t="str">
        <f t="shared" si="5"/>
        <v>01002 20100</v>
      </c>
      <c r="E280" s="141" t="e">
        <f>#REF!</f>
        <v>#REF!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900</v>
      </c>
      <c r="D281" s="67" t="str">
        <f t="shared" si="5"/>
        <v>01002 20100</v>
      </c>
      <c r="E281" s="141" t="e">
        <f>#REF!</f>
        <v>#REF!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900</v>
      </c>
      <c r="D282" s="67" t="str">
        <f t="shared" si="5"/>
        <v>01002 20100</v>
      </c>
      <c r="E282" s="141" t="e">
        <f>#REF!</f>
        <v>#REF!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900</v>
      </c>
      <c r="D283" s="67" t="str">
        <f t="shared" si="5"/>
        <v>01002 20100</v>
      </c>
      <c r="E283" s="141" t="e">
        <f>#REF!</f>
        <v>#REF!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6" t="s">
        <v>58</v>
      </c>
      <c r="C284" s="72" t="s">
        <v>900</v>
      </c>
      <c r="D284" s="67" t="str">
        <f t="shared" si="5"/>
        <v>01002 20100</v>
      </c>
      <c r="E284" s="141" t="e">
        <f>#REF!</f>
        <v>#REF!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900</v>
      </c>
      <c r="D285" s="67" t="str">
        <f t="shared" si="5"/>
        <v>01002 20100</v>
      </c>
      <c r="E285" s="141" t="e">
        <f>#REF!</f>
        <v>#REF!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900</v>
      </c>
      <c r="D286" s="67" t="str">
        <f t="shared" si="5"/>
        <v>01002 20100</v>
      </c>
      <c r="E286" s="141" t="e">
        <f>#REF!</f>
        <v>#REF!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900</v>
      </c>
      <c r="D287" s="67" t="str">
        <f t="shared" si="5"/>
        <v>01002 20100</v>
      </c>
      <c r="E287" s="141" t="e">
        <f>#REF!</f>
        <v>#REF!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900</v>
      </c>
      <c r="D288" s="67" t="str">
        <f t="shared" si="5"/>
        <v>01002 20100</v>
      </c>
      <c r="E288" s="141" t="e">
        <f>#REF!</f>
        <v>#REF!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900</v>
      </c>
      <c r="D289" s="67" t="str">
        <f t="shared" si="5"/>
        <v>01002 20100</v>
      </c>
      <c r="E289" s="141" t="e">
        <f>#REF!</f>
        <v>#REF!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900</v>
      </c>
      <c r="D290" s="67" t="str">
        <f t="shared" si="5"/>
        <v>01002 20100</v>
      </c>
      <c r="E290" s="141" t="e">
        <f>#REF!</f>
        <v>#REF!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900</v>
      </c>
      <c r="D291" s="67" t="str">
        <f t="shared" si="5"/>
        <v>01002 20100</v>
      </c>
      <c r="E291" s="141" t="e">
        <f>#REF!</f>
        <v>#REF!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900</v>
      </c>
      <c r="D292" s="67" t="str">
        <f t="shared" si="5"/>
        <v>01002 20100</v>
      </c>
      <c r="E292" s="141" t="e">
        <f>#REF!</f>
        <v>#REF!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900</v>
      </c>
      <c r="D293" s="67" t="str">
        <f t="shared" si="5"/>
        <v>01002 20100</v>
      </c>
      <c r="E293" s="141" t="e">
        <f>#REF!</f>
        <v>#REF!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900</v>
      </c>
      <c r="D294" s="67" t="str">
        <f t="shared" si="5"/>
        <v>01002 20100</v>
      </c>
      <c r="E294" s="141" t="e">
        <f>#REF!</f>
        <v>#REF!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900</v>
      </c>
      <c r="D295" s="67" t="str">
        <f t="shared" si="5"/>
        <v>01002 20100</v>
      </c>
      <c r="E295" s="141" t="e">
        <f>#REF!</f>
        <v>#REF!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900</v>
      </c>
      <c r="D296" s="67" t="str">
        <f t="shared" si="5"/>
        <v>01002 20100</v>
      </c>
      <c r="E296" s="141" t="e">
        <f>#REF!</f>
        <v>#REF!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900</v>
      </c>
      <c r="D297" s="67" t="str">
        <f t="shared" si="5"/>
        <v>01002 20100</v>
      </c>
      <c r="E297" s="141" t="e">
        <f>#REF!</f>
        <v>#REF!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900</v>
      </c>
      <c r="D298" s="67" t="str">
        <f t="shared" si="5"/>
        <v>01002 20100</v>
      </c>
      <c r="E298" s="141" t="e">
        <f>#REF!</f>
        <v>#REF!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900</v>
      </c>
      <c r="D299" s="67" t="str">
        <f t="shared" si="5"/>
        <v>01002 20100</v>
      </c>
      <c r="E299" s="141" t="e">
        <f>#REF!</f>
        <v>#REF!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900</v>
      </c>
      <c r="D300" s="67" t="str">
        <f t="shared" si="5"/>
        <v>01002 20100</v>
      </c>
      <c r="E300" s="141" t="e">
        <f>#REF!</f>
        <v>#REF!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900</v>
      </c>
      <c r="D301" s="67" t="str">
        <f t="shared" si="5"/>
        <v>01002 20100</v>
      </c>
      <c r="E301" s="141" t="e">
        <f>#REF!</f>
        <v>#REF!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900</v>
      </c>
      <c r="D302" s="67" t="str">
        <f t="shared" si="5"/>
        <v>01002 20100</v>
      </c>
      <c r="E302" s="141" t="e">
        <f>#REF!</f>
        <v>#REF!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900</v>
      </c>
      <c r="D303" s="67" t="str">
        <f t="shared" si="5"/>
        <v>01002 20100</v>
      </c>
      <c r="E303" s="141" t="e">
        <f>#REF!</f>
        <v>#REF!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900</v>
      </c>
      <c r="D304" s="67" t="str">
        <f t="shared" si="5"/>
        <v>01002 20100</v>
      </c>
      <c r="E304" s="141" t="e">
        <f>#REF!</f>
        <v>#REF!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900</v>
      </c>
      <c r="D305" s="71"/>
      <c r="E305" s="142">
        <f>E306</f>
        <v>922</v>
      </c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900</v>
      </c>
      <c r="D306" s="71"/>
      <c r="E306" s="142">
        <f>E307+E327</f>
        <v>922</v>
      </c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900</v>
      </c>
      <c r="D307" s="76" t="s">
        <v>16</v>
      </c>
      <c r="E307" s="142">
        <f>E308</f>
        <v>885.8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900</v>
      </c>
      <c r="D308" s="76">
        <v>120</v>
      </c>
      <c r="E308" s="142">
        <f>E325</f>
        <v>885.8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900</v>
      </c>
      <c r="D309" s="71" t="str">
        <f t="shared" ref="D309:D324" si="6">C309</f>
        <v>01002 20100</v>
      </c>
      <c r="E309" s="142" t="e">
        <f>#REF!</f>
        <v>#REF!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900</v>
      </c>
      <c r="D310" s="71" t="str">
        <f t="shared" si="6"/>
        <v>01002 20100</v>
      </c>
      <c r="E310" s="142" t="e">
        <f>#REF!</f>
        <v>#REF!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900</v>
      </c>
      <c r="D311" s="71" t="str">
        <f t="shared" si="6"/>
        <v>01002 20100</v>
      </c>
      <c r="E311" s="142" t="e">
        <f>#REF!</f>
        <v>#REF!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900</v>
      </c>
      <c r="D312" s="71" t="str">
        <f t="shared" si="6"/>
        <v>01002 20100</v>
      </c>
      <c r="E312" s="142" t="e">
        <f>#REF!</f>
        <v>#REF!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900</v>
      </c>
      <c r="D313" s="71" t="str">
        <f t="shared" si="6"/>
        <v>01002 20100</v>
      </c>
      <c r="E313" s="142" t="e">
        <f>#REF!</f>
        <v>#REF!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900</v>
      </c>
      <c r="D314" s="71" t="str">
        <f t="shared" si="6"/>
        <v>01002 20100</v>
      </c>
      <c r="E314" s="142" t="e">
        <f>#REF!</f>
        <v>#REF!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900</v>
      </c>
      <c r="D315" s="71" t="str">
        <f t="shared" si="6"/>
        <v>01002 20100</v>
      </c>
      <c r="E315" s="142" t="e">
        <f>#REF!</f>
        <v>#REF!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900</v>
      </c>
      <c r="D316" s="71" t="str">
        <f t="shared" si="6"/>
        <v>01002 20100</v>
      </c>
      <c r="E316" s="142" t="e">
        <f>#REF!</f>
        <v>#REF!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900</v>
      </c>
      <c r="D317" s="71" t="str">
        <f t="shared" si="6"/>
        <v>01002 20100</v>
      </c>
      <c r="E317" s="142" t="e">
        <f>#REF!</f>
        <v>#REF!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900</v>
      </c>
      <c r="D318" s="71" t="str">
        <f t="shared" si="6"/>
        <v>01002 20100</v>
      </c>
      <c r="E318" s="142" t="e">
        <f>#REF!</f>
        <v>#REF!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900</v>
      </c>
      <c r="D319" s="71" t="str">
        <f t="shared" si="6"/>
        <v>01002 20100</v>
      </c>
      <c r="E319" s="142" t="e">
        <f>#REF!</f>
        <v>#REF!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900</v>
      </c>
      <c r="D320" s="71" t="str">
        <f t="shared" si="6"/>
        <v>01002 20100</v>
      </c>
      <c r="E320" s="142" t="e">
        <f>#REF!</f>
        <v>#REF!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900</v>
      </c>
      <c r="D321" s="71" t="str">
        <f t="shared" si="6"/>
        <v>01002 20100</v>
      </c>
      <c r="E321" s="142" t="e">
        <f>#REF!</f>
        <v>#REF!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900</v>
      </c>
      <c r="D322" s="71" t="str">
        <f t="shared" si="6"/>
        <v>01002 20100</v>
      </c>
      <c r="E322" s="142" t="e">
        <f>#REF!</f>
        <v>#REF!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900</v>
      </c>
      <c r="D323" s="71" t="str">
        <f t="shared" si="6"/>
        <v>01002 20100</v>
      </c>
      <c r="E323" s="142" t="e">
        <f>#REF!</f>
        <v>#REF!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900</v>
      </c>
      <c r="D324" s="71" t="str">
        <f t="shared" si="6"/>
        <v>01002 20100</v>
      </c>
      <c r="E324" s="142" t="e">
        <f>#REF!</f>
        <v>#REF!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900</v>
      </c>
      <c r="D325" s="76">
        <v>121</v>
      </c>
      <c r="E325" s="142">
        <v>885.8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900</v>
      </c>
      <c r="D326" s="71"/>
      <c r="E326" s="142">
        <f t="shared" ref="E326:F328" si="7">E327</f>
        <v>36.200000000000003</v>
      </c>
      <c r="F326" s="142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900</v>
      </c>
      <c r="D327" s="76" t="s">
        <v>27</v>
      </c>
      <c r="E327" s="142">
        <f t="shared" si="7"/>
        <v>36.200000000000003</v>
      </c>
      <c r="F327" s="142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900</v>
      </c>
      <c r="D328" s="76" t="s">
        <v>29</v>
      </c>
      <c r="E328" s="142">
        <f t="shared" si="7"/>
        <v>36.200000000000003</v>
      </c>
      <c r="F328" s="142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900</v>
      </c>
      <c r="D329" s="76" t="s">
        <v>33</v>
      </c>
      <c r="E329" s="142">
        <v>36.200000000000003</v>
      </c>
      <c r="F329" s="142">
        <v>36.200000000000003</v>
      </c>
    </row>
    <row r="330" spans="1:6" s="7" customFormat="1" ht="15.75" outlineLevel="7">
      <c r="A330" s="38" t="s">
        <v>112</v>
      </c>
      <c r="B330" s="69" t="s">
        <v>40</v>
      </c>
      <c r="C330" s="72" t="s">
        <v>900</v>
      </c>
      <c r="D330" s="76" t="s">
        <v>1057</v>
      </c>
      <c r="E330" s="142">
        <f>E331</f>
        <v>0</v>
      </c>
      <c r="F330" s="142">
        <f>F331</f>
        <v>0</v>
      </c>
    </row>
    <row r="331" spans="1:6" s="7" customFormat="1" ht="22.5" outlineLevel="7">
      <c r="A331" s="136" t="s">
        <v>807</v>
      </c>
      <c r="B331" s="69" t="s">
        <v>40</v>
      </c>
      <c r="C331" s="72" t="s">
        <v>900</v>
      </c>
      <c r="D331" s="76" t="s">
        <v>658</v>
      </c>
      <c r="E331" s="142">
        <v>0</v>
      </c>
      <c r="F331" s="142">
        <v>0</v>
      </c>
    </row>
    <row r="332" spans="1:6" s="7" customFormat="1" ht="15.75" outlineLevel="7">
      <c r="A332" s="38" t="s">
        <v>47</v>
      </c>
      <c r="B332" s="69" t="s">
        <v>40</v>
      </c>
      <c r="C332" s="72" t="s">
        <v>900</v>
      </c>
      <c r="D332" s="76" t="s">
        <v>48</v>
      </c>
      <c r="E332" s="142">
        <f>E333+E334</f>
        <v>3.9</v>
      </c>
      <c r="F332" s="142">
        <f>F333+F334</f>
        <v>3.9</v>
      </c>
    </row>
    <row r="333" spans="1:6" s="7" customFormat="1" ht="15.75" outlineLevel="7">
      <c r="A333" s="38" t="s">
        <v>651</v>
      </c>
      <c r="B333" s="69" t="s">
        <v>40</v>
      </c>
      <c r="C333" s="72" t="s">
        <v>900</v>
      </c>
      <c r="D333" s="76" t="s">
        <v>50</v>
      </c>
      <c r="E333" s="142">
        <v>3.9</v>
      </c>
      <c r="F333" s="142">
        <v>3.9</v>
      </c>
    </row>
    <row r="334" spans="1:6" s="7" customFormat="1" ht="15.75" outlineLevel="7">
      <c r="A334" s="38" t="s">
        <v>808</v>
      </c>
      <c r="B334" s="69" t="s">
        <v>40</v>
      </c>
      <c r="C334" s="72" t="s">
        <v>900</v>
      </c>
      <c r="D334" s="76" t="s">
        <v>657</v>
      </c>
      <c r="E334" s="142"/>
      <c r="F334" s="142"/>
    </row>
    <row r="335" spans="1:6" s="7" customFormat="1" ht="15.75" outlineLevel="7">
      <c r="A335" s="64" t="s">
        <v>57</v>
      </c>
      <c r="B335" s="66" t="s">
        <v>58</v>
      </c>
      <c r="C335" s="86"/>
      <c r="D335" s="87"/>
      <c r="E335" s="141">
        <f>E336</f>
        <v>0</v>
      </c>
      <c r="F335" s="141">
        <f>F336</f>
        <v>0</v>
      </c>
    </row>
    <row r="336" spans="1:6" s="7" customFormat="1" ht="15.75" outlineLevel="7">
      <c r="A336" s="73" t="s">
        <v>628</v>
      </c>
      <c r="B336" s="66" t="s">
        <v>58</v>
      </c>
      <c r="C336" s="72" t="s">
        <v>629</v>
      </c>
      <c r="D336" s="76"/>
      <c r="E336" s="142">
        <f>E338</f>
        <v>0</v>
      </c>
      <c r="F336" s="142">
        <f>F338</f>
        <v>0</v>
      </c>
    </row>
    <row r="337" spans="1:6" s="7" customFormat="1" ht="15.75" outlineLevel="7">
      <c r="A337" s="38" t="s">
        <v>1058</v>
      </c>
      <c r="B337" s="69" t="s">
        <v>58</v>
      </c>
      <c r="C337" s="72" t="s">
        <v>1059</v>
      </c>
      <c r="D337" s="76"/>
      <c r="E337" s="142">
        <f>E338</f>
        <v>0</v>
      </c>
      <c r="F337" s="142">
        <f>F338</f>
        <v>0</v>
      </c>
    </row>
    <row r="338" spans="1:6" s="7" customFormat="1" ht="15.75" outlineLevel="7">
      <c r="A338" s="38" t="s">
        <v>68</v>
      </c>
      <c r="B338" s="69" t="s">
        <v>58</v>
      </c>
      <c r="C338" s="72" t="s">
        <v>1059</v>
      </c>
      <c r="D338" s="76" t="s">
        <v>1060</v>
      </c>
      <c r="E338" s="142">
        <v>0</v>
      </c>
      <c r="F338" s="142">
        <v>0</v>
      </c>
    </row>
    <row r="339" spans="1:6" s="7" customFormat="1" ht="22.5" outlineLevel="7">
      <c r="A339" s="64" t="s">
        <v>890</v>
      </c>
      <c r="B339" s="66" t="s">
        <v>70</v>
      </c>
      <c r="C339" s="86"/>
      <c r="D339" s="87"/>
      <c r="E339" s="141">
        <f t="shared" ref="E339:F342" si="8">E340</f>
        <v>250</v>
      </c>
      <c r="F339" s="141">
        <f t="shared" si="8"/>
        <v>250</v>
      </c>
    </row>
    <row r="340" spans="1:6" s="7" customFormat="1" ht="15.75" hidden="1" outlineLevel="7">
      <c r="A340" s="38" t="s">
        <v>69</v>
      </c>
      <c r="B340" s="69" t="s">
        <v>70</v>
      </c>
      <c r="C340" s="72" t="s">
        <v>71</v>
      </c>
      <c r="D340" s="76"/>
      <c r="E340" s="142">
        <f t="shared" si="8"/>
        <v>250</v>
      </c>
      <c r="F340" s="142">
        <f t="shared" si="8"/>
        <v>250</v>
      </c>
    </row>
    <row r="341" spans="1:6" s="7" customFormat="1" ht="15.75" outlineLevel="7">
      <c r="A341" s="73" t="s">
        <v>628</v>
      </c>
      <c r="B341" s="69" t="s">
        <v>70</v>
      </c>
      <c r="C341" s="72" t="s">
        <v>629</v>
      </c>
      <c r="D341" s="76"/>
      <c r="E341" s="142">
        <f t="shared" si="8"/>
        <v>250</v>
      </c>
      <c r="F341" s="142">
        <f t="shared" si="8"/>
        <v>250</v>
      </c>
    </row>
    <row r="342" spans="1:6" s="7" customFormat="1" ht="15.75" outlineLevel="7">
      <c r="A342" s="73" t="s">
        <v>903</v>
      </c>
      <c r="B342" s="69" t="s">
        <v>70</v>
      </c>
      <c r="C342" s="125" t="s">
        <v>902</v>
      </c>
      <c r="D342" s="76"/>
      <c r="E342" s="142">
        <f t="shared" si="8"/>
        <v>250</v>
      </c>
      <c r="F342" s="142">
        <f t="shared" si="8"/>
        <v>250</v>
      </c>
    </row>
    <row r="343" spans="1:6" s="7" customFormat="1" ht="15.75" outlineLevel="1">
      <c r="A343" s="38" t="s">
        <v>45</v>
      </c>
      <c r="B343" s="69" t="s">
        <v>70</v>
      </c>
      <c r="C343" s="125" t="s">
        <v>848</v>
      </c>
      <c r="D343" s="76">
        <v>800</v>
      </c>
      <c r="E343" s="142">
        <f>E528</f>
        <v>250</v>
      </c>
      <c r="F343" s="142">
        <f>F528</f>
        <v>250</v>
      </c>
    </row>
    <row r="344" spans="1:6" s="7" customFormat="1" ht="15.75" hidden="1" outlineLevel="2">
      <c r="A344" s="64" t="s">
        <v>84</v>
      </c>
      <c r="B344" s="69" t="s">
        <v>83</v>
      </c>
      <c r="C344" s="125" t="s">
        <v>609</v>
      </c>
      <c r="D344" s="71" t="str">
        <f t="shared" ref="D344:D407" si="9">C344</f>
        <v>0100400</v>
      </c>
      <c r="E344" s="142">
        <v>350000</v>
      </c>
      <c r="F344" s="142">
        <v>350000</v>
      </c>
    </row>
    <row r="345" spans="1:6" s="7" customFormat="1" ht="15.75" hidden="1" outlineLevel="3">
      <c r="A345" s="64" t="s">
        <v>85</v>
      </c>
      <c r="B345" s="69" t="s">
        <v>83</v>
      </c>
      <c r="C345" s="125" t="s">
        <v>609</v>
      </c>
      <c r="D345" s="71" t="str">
        <f t="shared" si="9"/>
        <v>0100400</v>
      </c>
      <c r="E345" s="142">
        <v>350000</v>
      </c>
      <c r="F345" s="142">
        <v>350000</v>
      </c>
    </row>
    <row r="346" spans="1:6" s="7" customFormat="1" ht="22.5" hidden="1" outlineLevel="4">
      <c r="A346" s="64" t="s">
        <v>86</v>
      </c>
      <c r="B346" s="69" t="s">
        <v>83</v>
      </c>
      <c r="C346" s="125" t="s">
        <v>609</v>
      </c>
      <c r="D346" s="71" t="str">
        <f t="shared" si="9"/>
        <v>0100400</v>
      </c>
      <c r="E346" s="142">
        <v>350000</v>
      </c>
      <c r="F346" s="142">
        <v>350000</v>
      </c>
    </row>
    <row r="347" spans="1:6" s="7" customFormat="1" ht="33.75" hidden="1" outlineLevel="5">
      <c r="A347" s="64" t="s">
        <v>15</v>
      </c>
      <c r="B347" s="69" t="s">
        <v>83</v>
      </c>
      <c r="C347" s="125" t="s">
        <v>609</v>
      </c>
      <c r="D347" s="71" t="str">
        <f t="shared" si="9"/>
        <v>0100400</v>
      </c>
      <c r="E347" s="142">
        <v>350000</v>
      </c>
      <c r="F347" s="142">
        <v>350000</v>
      </c>
    </row>
    <row r="348" spans="1:6" s="7" customFormat="1" ht="15.75" hidden="1" outlineLevel="6">
      <c r="A348" s="64" t="s">
        <v>17</v>
      </c>
      <c r="B348" s="69" t="s">
        <v>83</v>
      </c>
      <c r="C348" s="125" t="s">
        <v>609</v>
      </c>
      <c r="D348" s="71" t="str">
        <f t="shared" si="9"/>
        <v>0100400</v>
      </c>
      <c r="E348" s="142">
        <v>350000</v>
      </c>
      <c r="F348" s="142">
        <v>350000</v>
      </c>
    </row>
    <row r="349" spans="1:6" s="7" customFormat="1" ht="15.75" hidden="1" outlineLevel="7">
      <c r="A349" s="38" t="s">
        <v>19</v>
      </c>
      <c r="B349" s="69" t="s">
        <v>83</v>
      </c>
      <c r="C349" s="125" t="s">
        <v>609</v>
      </c>
      <c r="D349" s="71" t="str">
        <f t="shared" si="9"/>
        <v>0100400</v>
      </c>
      <c r="E349" s="142">
        <v>350000</v>
      </c>
      <c r="F349" s="142">
        <v>350000</v>
      </c>
    </row>
    <row r="350" spans="1:6" s="7" customFormat="1" ht="15.75" hidden="1" outlineLevel="7">
      <c r="A350" s="38" t="s">
        <v>24</v>
      </c>
      <c r="B350" s="69" t="s">
        <v>83</v>
      </c>
      <c r="C350" s="125" t="s">
        <v>609</v>
      </c>
      <c r="D350" s="71" t="str">
        <f t="shared" si="9"/>
        <v>0100400</v>
      </c>
      <c r="E350" s="142">
        <v>350000</v>
      </c>
      <c r="F350" s="142">
        <v>350000</v>
      </c>
    </row>
    <row r="351" spans="1:6" s="7" customFormat="1" ht="15.75" hidden="1" outlineLevel="5">
      <c r="A351" s="64" t="s">
        <v>26</v>
      </c>
      <c r="B351" s="69" t="s">
        <v>83</v>
      </c>
      <c r="C351" s="125" t="s">
        <v>609</v>
      </c>
      <c r="D351" s="71" t="str">
        <f t="shared" si="9"/>
        <v>0100400</v>
      </c>
      <c r="E351" s="142">
        <v>350000</v>
      </c>
      <c r="F351" s="142">
        <v>350000</v>
      </c>
    </row>
    <row r="352" spans="1:6" s="7" customFormat="1" ht="15.75" hidden="1" outlineLevel="6">
      <c r="A352" s="64" t="s">
        <v>28</v>
      </c>
      <c r="B352" s="69" t="s">
        <v>83</v>
      </c>
      <c r="C352" s="125" t="s">
        <v>609</v>
      </c>
      <c r="D352" s="71" t="str">
        <f t="shared" si="9"/>
        <v>0100400</v>
      </c>
      <c r="E352" s="142">
        <v>350000</v>
      </c>
      <c r="F352" s="142">
        <v>350000</v>
      </c>
    </row>
    <row r="353" spans="1:6" s="7" customFormat="1" ht="15.75" hidden="1" outlineLevel="7">
      <c r="A353" s="38" t="s">
        <v>30</v>
      </c>
      <c r="B353" s="69" t="s">
        <v>83</v>
      </c>
      <c r="C353" s="125" t="s">
        <v>609</v>
      </c>
      <c r="D353" s="71" t="str">
        <f t="shared" si="9"/>
        <v>0100400</v>
      </c>
      <c r="E353" s="142">
        <v>350000</v>
      </c>
      <c r="F353" s="142">
        <v>350000</v>
      </c>
    </row>
    <row r="354" spans="1:6" s="7" customFormat="1" ht="15.75" hidden="1" outlineLevel="7">
      <c r="A354" s="38" t="s">
        <v>87</v>
      </c>
      <c r="B354" s="69" t="s">
        <v>83</v>
      </c>
      <c r="C354" s="125" t="s">
        <v>609</v>
      </c>
      <c r="D354" s="71" t="str">
        <f t="shared" si="9"/>
        <v>0100400</v>
      </c>
      <c r="E354" s="142">
        <v>350000</v>
      </c>
      <c r="F354" s="142">
        <v>350000</v>
      </c>
    </row>
    <row r="355" spans="1:6" s="7" customFormat="1" ht="15.75" hidden="1" outlineLevel="7">
      <c r="A355" s="38" t="s">
        <v>32</v>
      </c>
      <c r="B355" s="69" t="s">
        <v>83</v>
      </c>
      <c r="C355" s="125" t="s">
        <v>609</v>
      </c>
      <c r="D355" s="71" t="str">
        <f t="shared" si="9"/>
        <v>0100400</v>
      </c>
      <c r="E355" s="142">
        <v>350000</v>
      </c>
      <c r="F355" s="142">
        <v>350000</v>
      </c>
    </row>
    <row r="356" spans="1:6" s="7" customFormat="1" ht="22.5" hidden="1" outlineLevel="4">
      <c r="A356" s="64" t="s">
        <v>88</v>
      </c>
      <c r="B356" s="69" t="s">
        <v>83</v>
      </c>
      <c r="C356" s="125" t="s">
        <v>609</v>
      </c>
      <c r="D356" s="71" t="str">
        <f t="shared" si="9"/>
        <v>0100400</v>
      </c>
      <c r="E356" s="142">
        <v>350000</v>
      </c>
      <c r="F356" s="142">
        <v>350000</v>
      </c>
    </row>
    <row r="357" spans="1:6" s="7" customFormat="1" ht="33.75" hidden="1" outlineLevel="5">
      <c r="A357" s="64" t="s">
        <v>15</v>
      </c>
      <c r="B357" s="69" t="s">
        <v>83</v>
      </c>
      <c r="C357" s="125" t="s">
        <v>609</v>
      </c>
      <c r="D357" s="71" t="str">
        <f t="shared" si="9"/>
        <v>0100400</v>
      </c>
      <c r="E357" s="142">
        <v>350000</v>
      </c>
      <c r="F357" s="142">
        <v>350000</v>
      </c>
    </row>
    <row r="358" spans="1:6" s="7" customFormat="1" ht="15.75" hidden="1" outlineLevel="6">
      <c r="A358" s="64" t="s">
        <v>17</v>
      </c>
      <c r="B358" s="69" t="s">
        <v>83</v>
      </c>
      <c r="C358" s="125" t="s">
        <v>609</v>
      </c>
      <c r="D358" s="71" t="str">
        <f t="shared" si="9"/>
        <v>0100400</v>
      </c>
      <c r="E358" s="142">
        <v>350000</v>
      </c>
      <c r="F358" s="142">
        <v>350000</v>
      </c>
    </row>
    <row r="359" spans="1:6" s="7" customFormat="1" ht="15.75" hidden="1" outlineLevel="7">
      <c r="A359" s="38" t="s">
        <v>19</v>
      </c>
      <c r="B359" s="69" t="s">
        <v>83</v>
      </c>
      <c r="C359" s="125" t="s">
        <v>609</v>
      </c>
      <c r="D359" s="71" t="str">
        <f t="shared" si="9"/>
        <v>0100400</v>
      </c>
      <c r="E359" s="142">
        <v>350000</v>
      </c>
      <c r="F359" s="142">
        <v>350000</v>
      </c>
    </row>
    <row r="360" spans="1:6" s="7" customFormat="1" ht="22.5" hidden="1" outlineLevel="2">
      <c r="A360" s="64" t="s">
        <v>12</v>
      </c>
      <c r="B360" s="69" t="s">
        <v>83</v>
      </c>
      <c r="C360" s="125" t="s">
        <v>609</v>
      </c>
      <c r="D360" s="71" t="str">
        <f t="shared" si="9"/>
        <v>0100400</v>
      </c>
      <c r="E360" s="142">
        <v>350000</v>
      </c>
      <c r="F360" s="142">
        <v>350000</v>
      </c>
    </row>
    <row r="361" spans="1:6" s="7" customFormat="1" ht="22.5" hidden="1" outlineLevel="3">
      <c r="A361" s="64" t="s">
        <v>53</v>
      </c>
      <c r="B361" s="69" t="s">
        <v>83</v>
      </c>
      <c r="C361" s="125" t="s">
        <v>609</v>
      </c>
      <c r="D361" s="71" t="str">
        <f t="shared" si="9"/>
        <v>0100400</v>
      </c>
      <c r="E361" s="142">
        <v>350000</v>
      </c>
      <c r="F361" s="142">
        <v>350000</v>
      </c>
    </row>
    <row r="362" spans="1:6" s="7" customFormat="1" ht="33.75" hidden="1" outlineLevel="5">
      <c r="A362" s="64" t="s">
        <v>15</v>
      </c>
      <c r="B362" s="69" t="s">
        <v>83</v>
      </c>
      <c r="C362" s="125" t="s">
        <v>609</v>
      </c>
      <c r="D362" s="71" t="str">
        <f t="shared" si="9"/>
        <v>0100400</v>
      </c>
      <c r="E362" s="142">
        <v>350000</v>
      </c>
      <c r="F362" s="142">
        <v>350000</v>
      </c>
    </row>
    <row r="363" spans="1:6" s="7" customFormat="1" ht="15.75" hidden="1" outlineLevel="6">
      <c r="A363" s="64" t="s">
        <v>17</v>
      </c>
      <c r="B363" s="69" t="s">
        <v>83</v>
      </c>
      <c r="C363" s="125" t="s">
        <v>609</v>
      </c>
      <c r="D363" s="71" t="str">
        <f t="shared" si="9"/>
        <v>0100400</v>
      </c>
      <c r="E363" s="142">
        <v>350000</v>
      </c>
      <c r="F363" s="142">
        <v>350000</v>
      </c>
    </row>
    <row r="364" spans="1:6" s="7" customFormat="1" ht="15.75" hidden="1" outlineLevel="7">
      <c r="A364" s="38" t="s">
        <v>19</v>
      </c>
      <c r="B364" s="69" t="s">
        <v>83</v>
      </c>
      <c r="C364" s="125" t="s">
        <v>609</v>
      </c>
      <c r="D364" s="71" t="str">
        <f t="shared" si="9"/>
        <v>0100400</v>
      </c>
      <c r="E364" s="142">
        <v>350000</v>
      </c>
      <c r="F364" s="142">
        <v>350000</v>
      </c>
    </row>
    <row r="365" spans="1:6" s="7" customFormat="1" ht="15.75" hidden="1" outlineLevel="3">
      <c r="A365" s="64" t="s">
        <v>23</v>
      </c>
      <c r="B365" s="69" t="s">
        <v>83</v>
      </c>
      <c r="C365" s="125" t="s">
        <v>609</v>
      </c>
      <c r="D365" s="71" t="str">
        <f t="shared" si="9"/>
        <v>0100400</v>
      </c>
      <c r="E365" s="142">
        <v>350000</v>
      </c>
      <c r="F365" s="142">
        <v>350000</v>
      </c>
    </row>
    <row r="366" spans="1:6" s="7" customFormat="1" ht="33.75" hidden="1" outlineLevel="5">
      <c r="A366" s="64" t="s">
        <v>15</v>
      </c>
      <c r="B366" s="69" t="s">
        <v>83</v>
      </c>
      <c r="C366" s="125" t="s">
        <v>609</v>
      </c>
      <c r="D366" s="71" t="str">
        <f t="shared" si="9"/>
        <v>0100400</v>
      </c>
      <c r="E366" s="142">
        <v>350000</v>
      </c>
      <c r="F366" s="142">
        <v>350000</v>
      </c>
    </row>
    <row r="367" spans="1:6" s="7" customFormat="1" ht="15.75" hidden="1" outlineLevel="6">
      <c r="A367" s="64" t="s">
        <v>17</v>
      </c>
      <c r="B367" s="69" t="s">
        <v>83</v>
      </c>
      <c r="C367" s="125" t="s">
        <v>609</v>
      </c>
      <c r="D367" s="71" t="str">
        <f t="shared" si="9"/>
        <v>0100400</v>
      </c>
      <c r="E367" s="142">
        <v>350000</v>
      </c>
      <c r="F367" s="142">
        <v>350000</v>
      </c>
    </row>
    <row r="368" spans="1:6" s="7" customFormat="1" ht="15.75" hidden="1" outlineLevel="7">
      <c r="A368" s="38" t="s">
        <v>19</v>
      </c>
      <c r="B368" s="69" t="s">
        <v>83</v>
      </c>
      <c r="C368" s="125" t="s">
        <v>609</v>
      </c>
      <c r="D368" s="71" t="str">
        <f t="shared" si="9"/>
        <v>0100400</v>
      </c>
      <c r="E368" s="142">
        <v>350000</v>
      </c>
      <c r="F368" s="142">
        <v>350000</v>
      </c>
    </row>
    <row r="369" spans="1:6" s="7" customFormat="1" ht="15.75" hidden="1" outlineLevel="7">
      <c r="A369" s="38" t="s">
        <v>24</v>
      </c>
      <c r="B369" s="69" t="s">
        <v>83</v>
      </c>
      <c r="C369" s="125" t="s">
        <v>609</v>
      </c>
      <c r="D369" s="71" t="str">
        <f t="shared" si="9"/>
        <v>0100400</v>
      </c>
      <c r="E369" s="142">
        <v>350000</v>
      </c>
      <c r="F369" s="142">
        <v>350000</v>
      </c>
    </row>
    <row r="370" spans="1:6" s="7" customFormat="1" ht="15.75" hidden="1" outlineLevel="5">
      <c r="A370" s="64" t="s">
        <v>26</v>
      </c>
      <c r="B370" s="69" t="s">
        <v>83</v>
      </c>
      <c r="C370" s="125" t="s">
        <v>609</v>
      </c>
      <c r="D370" s="71" t="str">
        <f t="shared" si="9"/>
        <v>0100400</v>
      </c>
      <c r="E370" s="142">
        <v>350000</v>
      </c>
      <c r="F370" s="142">
        <v>350000</v>
      </c>
    </row>
    <row r="371" spans="1:6" s="7" customFormat="1" ht="15.75" hidden="1" outlineLevel="6">
      <c r="A371" s="64" t="s">
        <v>28</v>
      </c>
      <c r="B371" s="69" t="s">
        <v>83</v>
      </c>
      <c r="C371" s="125" t="s">
        <v>609</v>
      </c>
      <c r="D371" s="71" t="str">
        <f t="shared" si="9"/>
        <v>0100400</v>
      </c>
      <c r="E371" s="142">
        <v>350000</v>
      </c>
      <c r="F371" s="142">
        <v>350000</v>
      </c>
    </row>
    <row r="372" spans="1:6" s="7" customFormat="1" ht="15.75" hidden="1" outlineLevel="7">
      <c r="A372" s="38" t="s">
        <v>30</v>
      </c>
      <c r="B372" s="69" t="s">
        <v>83</v>
      </c>
      <c r="C372" s="125" t="s">
        <v>609</v>
      </c>
      <c r="D372" s="71" t="str">
        <f t="shared" si="9"/>
        <v>0100400</v>
      </c>
      <c r="E372" s="142">
        <v>350000</v>
      </c>
      <c r="F372" s="142">
        <v>350000</v>
      </c>
    </row>
    <row r="373" spans="1:6" s="7" customFormat="1" ht="15.75" hidden="1" outlineLevel="7">
      <c r="A373" s="38" t="s">
        <v>87</v>
      </c>
      <c r="B373" s="69" t="s">
        <v>83</v>
      </c>
      <c r="C373" s="125" t="s">
        <v>609</v>
      </c>
      <c r="D373" s="71" t="str">
        <f t="shared" si="9"/>
        <v>0100400</v>
      </c>
      <c r="E373" s="142">
        <v>350000</v>
      </c>
      <c r="F373" s="142">
        <v>350000</v>
      </c>
    </row>
    <row r="374" spans="1:6" s="7" customFormat="1" ht="15.75" hidden="1" outlineLevel="7">
      <c r="A374" s="38" t="s">
        <v>32</v>
      </c>
      <c r="B374" s="69" t="s">
        <v>83</v>
      </c>
      <c r="C374" s="125" t="s">
        <v>609</v>
      </c>
      <c r="D374" s="71" t="str">
        <f t="shared" si="9"/>
        <v>0100400</v>
      </c>
      <c r="E374" s="142">
        <v>350000</v>
      </c>
      <c r="F374" s="142">
        <v>350000</v>
      </c>
    </row>
    <row r="375" spans="1:6" s="7" customFormat="1" ht="15.75" hidden="1" outlineLevel="5">
      <c r="A375" s="64" t="s">
        <v>45</v>
      </c>
      <c r="B375" s="69" t="s">
        <v>83</v>
      </c>
      <c r="C375" s="125" t="s">
        <v>609</v>
      </c>
      <c r="D375" s="71" t="str">
        <f t="shared" si="9"/>
        <v>0100400</v>
      </c>
      <c r="E375" s="142">
        <v>350000</v>
      </c>
      <c r="F375" s="142">
        <v>350000</v>
      </c>
    </row>
    <row r="376" spans="1:6" s="7" customFormat="1" ht="15.75" hidden="1" outlineLevel="6">
      <c r="A376" s="64" t="s">
        <v>47</v>
      </c>
      <c r="B376" s="69" t="s">
        <v>83</v>
      </c>
      <c r="C376" s="125" t="s">
        <v>609</v>
      </c>
      <c r="D376" s="71" t="str">
        <f t="shared" si="9"/>
        <v>0100400</v>
      </c>
      <c r="E376" s="142">
        <v>350000</v>
      </c>
      <c r="F376" s="142">
        <v>350000</v>
      </c>
    </row>
    <row r="377" spans="1:6" s="7" customFormat="1" ht="15.75" hidden="1" outlineLevel="7">
      <c r="A377" s="38" t="s">
        <v>54</v>
      </c>
      <c r="B377" s="69" t="s">
        <v>83</v>
      </c>
      <c r="C377" s="125" t="s">
        <v>609</v>
      </c>
      <c r="D377" s="71" t="str">
        <f t="shared" si="9"/>
        <v>0100400</v>
      </c>
      <c r="E377" s="142">
        <v>350000</v>
      </c>
      <c r="F377" s="142">
        <v>350000</v>
      </c>
    </row>
    <row r="378" spans="1:6" s="7" customFormat="1" ht="15.75" hidden="1" outlineLevel="7">
      <c r="A378" s="38" t="s">
        <v>49</v>
      </c>
      <c r="B378" s="69" t="s">
        <v>83</v>
      </c>
      <c r="C378" s="125" t="s">
        <v>609</v>
      </c>
      <c r="D378" s="71" t="str">
        <f t="shared" si="9"/>
        <v>0100400</v>
      </c>
      <c r="E378" s="142">
        <v>350000</v>
      </c>
      <c r="F378" s="142">
        <v>350000</v>
      </c>
    </row>
    <row r="379" spans="1:6" s="7" customFormat="1" ht="22.5" hidden="1" outlineLevel="3">
      <c r="A379" s="64" t="s">
        <v>89</v>
      </c>
      <c r="B379" s="69" t="s">
        <v>83</v>
      </c>
      <c r="C379" s="125" t="s">
        <v>609</v>
      </c>
      <c r="D379" s="71" t="str">
        <f t="shared" si="9"/>
        <v>0100400</v>
      </c>
      <c r="E379" s="142">
        <v>350000</v>
      </c>
      <c r="F379" s="142">
        <v>350000</v>
      </c>
    </row>
    <row r="380" spans="1:6" s="7" customFormat="1" ht="15.75" hidden="1" outlineLevel="5">
      <c r="A380" s="64" t="s">
        <v>26</v>
      </c>
      <c r="B380" s="69" t="s">
        <v>83</v>
      </c>
      <c r="C380" s="125" t="s">
        <v>609</v>
      </c>
      <c r="D380" s="71" t="str">
        <f t="shared" si="9"/>
        <v>0100400</v>
      </c>
      <c r="E380" s="142">
        <v>350000</v>
      </c>
      <c r="F380" s="142">
        <v>350000</v>
      </c>
    </row>
    <row r="381" spans="1:6" s="7" customFormat="1" ht="15.75" hidden="1" outlineLevel="6">
      <c r="A381" s="64" t="s">
        <v>28</v>
      </c>
      <c r="B381" s="69" t="s">
        <v>83</v>
      </c>
      <c r="C381" s="125" t="s">
        <v>609</v>
      </c>
      <c r="D381" s="71" t="str">
        <f t="shared" si="9"/>
        <v>0100400</v>
      </c>
      <c r="E381" s="142">
        <v>350000</v>
      </c>
      <c r="F381" s="142">
        <v>350000</v>
      </c>
    </row>
    <row r="382" spans="1:6" s="7" customFormat="1" ht="15.75" hidden="1" outlineLevel="7">
      <c r="A382" s="38" t="s">
        <v>32</v>
      </c>
      <c r="B382" s="69" t="s">
        <v>83</v>
      </c>
      <c r="C382" s="125" t="s">
        <v>609</v>
      </c>
      <c r="D382" s="71" t="str">
        <f t="shared" si="9"/>
        <v>0100400</v>
      </c>
      <c r="E382" s="142">
        <v>350000</v>
      </c>
      <c r="F382" s="142">
        <v>350000</v>
      </c>
    </row>
    <row r="383" spans="1:6" s="7" customFormat="1" ht="22.5" hidden="1" outlineLevel="3">
      <c r="A383" s="64" t="s">
        <v>90</v>
      </c>
      <c r="B383" s="69" t="s">
        <v>83</v>
      </c>
      <c r="C383" s="125" t="s">
        <v>609</v>
      </c>
      <c r="D383" s="71" t="str">
        <f t="shared" si="9"/>
        <v>0100400</v>
      </c>
      <c r="E383" s="142">
        <v>350000</v>
      </c>
      <c r="F383" s="142">
        <v>350000</v>
      </c>
    </row>
    <row r="384" spans="1:6" s="7" customFormat="1" ht="15.75" hidden="1" outlineLevel="4">
      <c r="A384" s="64" t="s">
        <v>91</v>
      </c>
      <c r="B384" s="69" t="s">
        <v>83</v>
      </c>
      <c r="C384" s="125" t="s">
        <v>609</v>
      </c>
      <c r="D384" s="71" t="str">
        <f t="shared" si="9"/>
        <v>0100400</v>
      </c>
      <c r="E384" s="142">
        <v>350000</v>
      </c>
      <c r="F384" s="142">
        <v>350000</v>
      </c>
    </row>
    <row r="385" spans="1:6" s="7" customFormat="1" ht="33.75" hidden="1" outlineLevel="5">
      <c r="A385" s="64" t="s">
        <v>15</v>
      </c>
      <c r="B385" s="69" t="s">
        <v>83</v>
      </c>
      <c r="C385" s="125" t="s">
        <v>609</v>
      </c>
      <c r="D385" s="71" t="str">
        <f t="shared" si="9"/>
        <v>0100400</v>
      </c>
      <c r="E385" s="142">
        <v>350000</v>
      </c>
      <c r="F385" s="142">
        <v>350000</v>
      </c>
    </row>
    <row r="386" spans="1:6" s="7" customFormat="1" ht="15.75" hidden="1" outlineLevel="6">
      <c r="A386" s="64" t="s">
        <v>17</v>
      </c>
      <c r="B386" s="69" t="s">
        <v>83</v>
      </c>
      <c r="C386" s="125" t="s">
        <v>609</v>
      </c>
      <c r="D386" s="71" t="str">
        <f t="shared" si="9"/>
        <v>0100400</v>
      </c>
      <c r="E386" s="142">
        <v>350000</v>
      </c>
      <c r="F386" s="142">
        <v>350000</v>
      </c>
    </row>
    <row r="387" spans="1:6" s="7" customFormat="1" ht="15.75" hidden="1" outlineLevel="7">
      <c r="A387" s="38" t="s">
        <v>19</v>
      </c>
      <c r="B387" s="69" t="s">
        <v>83</v>
      </c>
      <c r="C387" s="125" t="s">
        <v>609</v>
      </c>
      <c r="D387" s="71" t="str">
        <f t="shared" si="9"/>
        <v>0100400</v>
      </c>
      <c r="E387" s="142">
        <v>350000</v>
      </c>
      <c r="F387" s="142">
        <v>350000</v>
      </c>
    </row>
    <row r="388" spans="1:6" s="7" customFormat="1" ht="22.5" hidden="1" outlineLevel="4">
      <c r="A388" s="64" t="s">
        <v>92</v>
      </c>
      <c r="B388" s="69" t="s">
        <v>83</v>
      </c>
      <c r="C388" s="125" t="s">
        <v>609</v>
      </c>
      <c r="D388" s="71" t="str">
        <f t="shared" si="9"/>
        <v>0100400</v>
      </c>
      <c r="E388" s="142">
        <v>350000</v>
      </c>
      <c r="F388" s="142">
        <v>350000</v>
      </c>
    </row>
    <row r="389" spans="1:6" s="7" customFormat="1" ht="33.75" hidden="1" outlineLevel="5">
      <c r="A389" s="64" t="s">
        <v>15</v>
      </c>
      <c r="B389" s="69" t="s">
        <v>83</v>
      </c>
      <c r="C389" s="125" t="s">
        <v>609</v>
      </c>
      <c r="D389" s="71" t="str">
        <f t="shared" si="9"/>
        <v>0100400</v>
      </c>
      <c r="E389" s="142">
        <v>350000</v>
      </c>
      <c r="F389" s="142">
        <v>350000</v>
      </c>
    </row>
    <row r="390" spans="1:6" s="7" customFormat="1" ht="15.75" hidden="1" outlineLevel="6">
      <c r="A390" s="64" t="s">
        <v>17</v>
      </c>
      <c r="B390" s="69" t="s">
        <v>83</v>
      </c>
      <c r="C390" s="125" t="s">
        <v>609</v>
      </c>
      <c r="D390" s="71" t="str">
        <f t="shared" si="9"/>
        <v>0100400</v>
      </c>
      <c r="E390" s="142">
        <v>350000</v>
      </c>
      <c r="F390" s="142">
        <v>350000</v>
      </c>
    </row>
    <row r="391" spans="1:6" s="7" customFormat="1" ht="15.75" hidden="1" outlineLevel="7">
      <c r="A391" s="38" t="s">
        <v>19</v>
      </c>
      <c r="B391" s="69" t="s">
        <v>83</v>
      </c>
      <c r="C391" s="125" t="s">
        <v>609</v>
      </c>
      <c r="D391" s="71" t="str">
        <f t="shared" si="9"/>
        <v>0100400</v>
      </c>
      <c r="E391" s="142">
        <v>350000</v>
      </c>
      <c r="F391" s="142">
        <v>350000</v>
      </c>
    </row>
    <row r="392" spans="1:6" s="7" customFormat="1" ht="15.75" hidden="1" outlineLevel="7">
      <c r="A392" s="38" t="s">
        <v>24</v>
      </c>
      <c r="B392" s="69" t="s">
        <v>83</v>
      </c>
      <c r="C392" s="125" t="s">
        <v>609</v>
      </c>
      <c r="D392" s="71" t="str">
        <f t="shared" si="9"/>
        <v>0100400</v>
      </c>
      <c r="E392" s="142">
        <v>350000</v>
      </c>
      <c r="F392" s="142">
        <v>350000</v>
      </c>
    </row>
    <row r="393" spans="1:6" s="7" customFormat="1" ht="15.75" hidden="1" outlineLevel="5">
      <c r="A393" s="64" t="s">
        <v>26</v>
      </c>
      <c r="B393" s="69" t="s">
        <v>83</v>
      </c>
      <c r="C393" s="125" t="s">
        <v>609</v>
      </c>
      <c r="D393" s="71" t="str">
        <f t="shared" si="9"/>
        <v>0100400</v>
      </c>
      <c r="E393" s="142">
        <v>350000</v>
      </c>
      <c r="F393" s="142">
        <v>350000</v>
      </c>
    </row>
    <row r="394" spans="1:6" s="7" customFormat="1" ht="15.75" hidden="1" outlineLevel="6">
      <c r="A394" s="64" t="s">
        <v>28</v>
      </c>
      <c r="B394" s="69" t="s">
        <v>83</v>
      </c>
      <c r="C394" s="125" t="s">
        <v>609</v>
      </c>
      <c r="D394" s="71" t="str">
        <f t="shared" si="9"/>
        <v>0100400</v>
      </c>
      <c r="E394" s="142">
        <v>350000</v>
      </c>
      <c r="F394" s="142">
        <v>350000</v>
      </c>
    </row>
    <row r="395" spans="1:6" s="7" customFormat="1" ht="15.75" hidden="1" outlineLevel="7">
      <c r="A395" s="38" t="s">
        <v>30</v>
      </c>
      <c r="B395" s="69" t="s">
        <v>83</v>
      </c>
      <c r="C395" s="125" t="s">
        <v>609</v>
      </c>
      <c r="D395" s="71" t="str">
        <f t="shared" si="9"/>
        <v>0100400</v>
      </c>
      <c r="E395" s="142">
        <v>350000</v>
      </c>
      <c r="F395" s="142">
        <v>350000</v>
      </c>
    </row>
    <row r="396" spans="1:6" s="7" customFormat="1" ht="15.75" hidden="1" outlineLevel="7">
      <c r="A396" s="38" t="s">
        <v>32</v>
      </c>
      <c r="B396" s="69" t="s">
        <v>83</v>
      </c>
      <c r="C396" s="125" t="s">
        <v>609</v>
      </c>
      <c r="D396" s="71" t="str">
        <f t="shared" si="9"/>
        <v>0100400</v>
      </c>
      <c r="E396" s="142">
        <v>350000</v>
      </c>
      <c r="F396" s="142">
        <v>350000</v>
      </c>
    </row>
    <row r="397" spans="1:6" s="7" customFormat="1" ht="22.5" hidden="1" outlineLevel="3">
      <c r="A397" s="64" t="s">
        <v>93</v>
      </c>
      <c r="B397" s="69" t="s">
        <v>83</v>
      </c>
      <c r="C397" s="125" t="s">
        <v>609</v>
      </c>
      <c r="D397" s="71" t="str">
        <f t="shared" si="9"/>
        <v>0100400</v>
      </c>
      <c r="E397" s="142">
        <v>350000</v>
      </c>
      <c r="F397" s="142">
        <v>350000</v>
      </c>
    </row>
    <row r="398" spans="1:6" s="7" customFormat="1" ht="15.75" hidden="1" outlineLevel="4">
      <c r="A398" s="64" t="s">
        <v>94</v>
      </c>
      <c r="B398" s="69" t="s">
        <v>83</v>
      </c>
      <c r="C398" s="125" t="s">
        <v>609</v>
      </c>
      <c r="D398" s="71" t="str">
        <f t="shared" si="9"/>
        <v>0100400</v>
      </c>
      <c r="E398" s="142">
        <v>350000</v>
      </c>
      <c r="F398" s="142">
        <v>350000</v>
      </c>
    </row>
    <row r="399" spans="1:6" s="7" customFormat="1" ht="33.75" hidden="1" outlineLevel="5">
      <c r="A399" s="64" t="s">
        <v>15</v>
      </c>
      <c r="B399" s="69" t="s">
        <v>83</v>
      </c>
      <c r="C399" s="125" t="s">
        <v>609</v>
      </c>
      <c r="D399" s="71" t="str">
        <f t="shared" si="9"/>
        <v>0100400</v>
      </c>
      <c r="E399" s="142">
        <v>350000</v>
      </c>
      <c r="F399" s="142">
        <v>350000</v>
      </c>
    </row>
    <row r="400" spans="1:6" s="7" customFormat="1" ht="15.75" hidden="1" outlineLevel="6">
      <c r="A400" s="64" t="s">
        <v>17</v>
      </c>
      <c r="B400" s="69" t="s">
        <v>83</v>
      </c>
      <c r="C400" s="125" t="s">
        <v>609</v>
      </c>
      <c r="D400" s="71" t="str">
        <f t="shared" si="9"/>
        <v>0100400</v>
      </c>
      <c r="E400" s="142">
        <v>350000</v>
      </c>
      <c r="F400" s="142">
        <v>350000</v>
      </c>
    </row>
    <row r="401" spans="1:6" s="7" customFormat="1" ht="15.75" hidden="1" outlineLevel="7">
      <c r="A401" s="38" t="s">
        <v>19</v>
      </c>
      <c r="B401" s="69" t="s">
        <v>83</v>
      </c>
      <c r="C401" s="125" t="s">
        <v>609</v>
      </c>
      <c r="D401" s="71" t="str">
        <f t="shared" si="9"/>
        <v>0100400</v>
      </c>
      <c r="E401" s="142">
        <v>350000</v>
      </c>
      <c r="F401" s="142">
        <v>350000</v>
      </c>
    </row>
    <row r="402" spans="1:6" s="7" customFormat="1" ht="22.5" hidden="1" outlineLevel="4">
      <c r="A402" s="64" t="s">
        <v>95</v>
      </c>
      <c r="B402" s="69" t="s">
        <v>83</v>
      </c>
      <c r="C402" s="125" t="s">
        <v>609</v>
      </c>
      <c r="D402" s="71" t="str">
        <f t="shared" si="9"/>
        <v>0100400</v>
      </c>
      <c r="E402" s="142">
        <v>350000</v>
      </c>
      <c r="F402" s="142">
        <v>350000</v>
      </c>
    </row>
    <row r="403" spans="1:6" s="7" customFormat="1" ht="33.75" hidden="1" outlineLevel="5">
      <c r="A403" s="64" t="s">
        <v>15</v>
      </c>
      <c r="B403" s="69" t="s">
        <v>83</v>
      </c>
      <c r="C403" s="125" t="s">
        <v>609</v>
      </c>
      <c r="D403" s="71" t="str">
        <f t="shared" si="9"/>
        <v>0100400</v>
      </c>
      <c r="E403" s="142">
        <v>350000</v>
      </c>
      <c r="F403" s="142">
        <v>350000</v>
      </c>
    </row>
    <row r="404" spans="1:6" s="7" customFormat="1" ht="15.75" hidden="1" outlineLevel="6">
      <c r="A404" s="64" t="s">
        <v>17</v>
      </c>
      <c r="B404" s="69" t="s">
        <v>83</v>
      </c>
      <c r="C404" s="125" t="s">
        <v>609</v>
      </c>
      <c r="D404" s="71" t="str">
        <f t="shared" si="9"/>
        <v>0100400</v>
      </c>
      <c r="E404" s="142">
        <v>350000</v>
      </c>
      <c r="F404" s="142">
        <v>350000</v>
      </c>
    </row>
    <row r="405" spans="1:6" s="7" customFormat="1" ht="15.75" hidden="1" outlineLevel="7">
      <c r="A405" s="38" t="s">
        <v>19</v>
      </c>
      <c r="B405" s="69" t="s">
        <v>83</v>
      </c>
      <c r="C405" s="125" t="s">
        <v>609</v>
      </c>
      <c r="D405" s="71" t="str">
        <f t="shared" si="9"/>
        <v>0100400</v>
      </c>
      <c r="E405" s="142">
        <v>350000</v>
      </c>
      <c r="F405" s="142">
        <v>350000</v>
      </c>
    </row>
    <row r="406" spans="1:6" s="7" customFormat="1" ht="15.75" hidden="1" outlineLevel="7">
      <c r="A406" s="38" t="s">
        <v>24</v>
      </c>
      <c r="B406" s="69" t="s">
        <v>83</v>
      </c>
      <c r="C406" s="125" t="s">
        <v>609</v>
      </c>
      <c r="D406" s="71" t="str">
        <f t="shared" si="9"/>
        <v>0100400</v>
      </c>
      <c r="E406" s="142">
        <v>350000</v>
      </c>
      <c r="F406" s="142">
        <v>350000</v>
      </c>
    </row>
    <row r="407" spans="1:6" s="7" customFormat="1" ht="15.75" hidden="1" outlineLevel="5">
      <c r="A407" s="64" t="s">
        <v>26</v>
      </c>
      <c r="B407" s="69" t="s">
        <v>83</v>
      </c>
      <c r="C407" s="125" t="s">
        <v>609</v>
      </c>
      <c r="D407" s="71" t="str">
        <f t="shared" si="9"/>
        <v>0100400</v>
      </c>
      <c r="E407" s="142">
        <v>350000</v>
      </c>
      <c r="F407" s="142">
        <v>350000</v>
      </c>
    </row>
    <row r="408" spans="1:6" s="7" customFormat="1" ht="15.75" hidden="1" outlineLevel="6">
      <c r="A408" s="64" t="s">
        <v>28</v>
      </c>
      <c r="B408" s="69" t="s">
        <v>83</v>
      </c>
      <c r="C408" s="125" t="s">
        <v>609</v>
      </c>
      <c r="D408" s="71" t="str">
        <f t="shared" ref="D408:D471" si="10">C408</f>
        <v>0100400</v>
      </c>
      <c r="E408" s="142">
        <v>350000</v>
      </c>
      <c r="F408" s="142">
        <v>350000</v>
      </c>
    </row>
    <row r="409" spans="1:6" s="7" customFormat="1" ht="15.75" hidden="1" outlineLevel="7">
      <c r="A409" s="38" t="s">
        <v>30</v>
      </c>
      <c r="B409" s="69" t="s">
        <v>83</v>
      </c>
      <c r="C409" s="125" t="s">
        <v>609</v>
      </c>
      <c r="D409" s="71" t="str">
        <f t="shared" si="10"/>
        <v>0100400</v>
      </c>
      <c r="E409" s="142">
        <v>350000</v>
      </c>
      <c r="F409" s="142">
        <v>350000</v>
      </c>
    </row>
    <row r="410" spans="1:6" s="7" customFormat="1" ht="15.75" hidden="1" outlineLevel="7">
      <c r="A410" s="38" t="s">
        <v>32</v>
      </c>
      <c r="B410" s="69" t="s">
        <v>83</v>
      </c>
      <c r="C410" s="125" t="s">
        <v>609</v>
      </c>
      <c r="D410" s="71" t="str">
        <f t="shared" si="10"/>
        <v>0100400</v>
      </c>
      <c r="E410" s="142">
        <v>350000</v>
      </c>
      <c r="F410" s="142">
        <v>350000</v>
      </c>
    </row>
    <row r="411" spans="1:6" s="7" customFormat="1" ht="15.75" hidden="1" outlineLevel="3">
      <c r="A411" s="64" t="s">
        <v>96</v>
      </c>
      <c r="B411" s="69" t="s">
        <v>83</v>
      </c>
      <c r="C411" s="125" t="s">
        <v>609</v>
      </c>
      <c r="D411" s="71" t="str">
        <f t="shared" si="10"/>
        <v>0100400</v>
      </c>
      <c r="E411" s="142">
        <v>350000</v>
      </c>
      <c r="F411" s="142">
        <v>350000</v>
      </c>
    </row>
    <row r="412" spans="1:6" s="7" customFormat="1" ht="33.75" hidden="1" outlineLevel="5">
      <c r="A412" s="64" t="s">
        <v>15</v>
      </c>
      <c r="B412" s="69" t="s">
        <v>83</v>
      </c>
      <c r="C412" s="125" t="s">
        <v>609</v>
      </c>
      <c r="D412" s="71" t="str">
        <f t="shared" si="10"/>
        <v>0100400</v>
      </c>
      <c r="E412" s="142">
        <v>350000</v>
      </c>
      <c r="F412" s="142">
        <v>350000</v>
      </c>
    </row>
    <row r="413" spans="1:6" s="7" customFormat="1" ht="15.75" hidden="1" outlineLevel="6">
      <c r="A413" s="64" t="s">
        <v>78</v>
      </c>
      <c r="B413" s="69" t="s">
        <v>83</v>
      </c>
      <c r="C413" s="125" t="s">
        <v>609</v>
      </c>
      <c r="D413" s="71" t="str">
        <f t="shared" si="10"/>
        <v>0100400</v>
      </c>
      <c r="E413" s="142">
        <v>350000</v>
      </c>
      <c r="F413" s="142">
        <v>350000</v>
      </c>
    </row>
    <row r="414" spans="1:6" s="7" customFormat="1" ht="15.75" hidden="1" outlineLevel="7">
      <c r="A414" s="38" t="s">
        <v>19</v>
      </c>
      <c r="B414" s="69" t="s">
        <v>83</v>
      </c>
      <c r="C414" s="125" t="s">
        <v>609</v>
      </c>
      <c r="D414" s="71" t="str">
        <f t="shared" si="10"/>
        <v>0100400</v>
      </c>
      <c r="E414" s="142">
        <v>350000</v>
      </c>
      <c r="F414" s="142">
        <v>350000</v>
      </c>
    </row>
    <row r="415" spans="1:6" s="7" customFormat="1" ht="15.75" hidden="1" outlineLevel="7">
      <c r="A415" s="38" t="s">
        <v>24</v>
      </c>
      <c r="B415" s="69" t="s">
        <v>83</v>
      </c>
      <c r="C415" s="125" t="s">
        <v>609</v>
      </c>
      <c r="D415" s="71" t="str">
        <f t="shared" si="10"/>
        <v>0100400</v>
      </c>
      <c r="E415" s="142">
        <v>350000</v>
      </c>
      <c r="F415" s="142">
        <v>350000</v>
      </c>
    </row>
    <row r="416" spans="1:6" s="7" customFormat="1" ht="15.75" hidden="1" outlineLevel="5">
      <c r="A416" s="64" t="s">
        <v>26</v>
      </c>
      <c r="B416" s="69" t="s">
        <v>83</v>
      </c>
      <c r="C416" s="125" t="s">
        <v>609</v>
      </c>
      <c r="D416" s="71" t="str">
        <f t="shared" si="10"/>
        <v>0100400</v>
      </c>
      <c r="E416" s="142">
        <v>350000</v>
      </c>
      <c r="F416" s="142">
        <v>350000</v>
      </c>
    </row>
    <row r="417" spans="1:6" s="7" customFormat="1" ht="15.75" hidden="1" outlineLevel="6">
      <c r="A417" s="64" t="s">
        <v>28</v>
      </c>
      <c r="B417" s="69" t="s">
        <v>83</v>
      </c>
      <c r="C417" s="125" t="s">
        <v>609</v>
      </c>
      <c r="D417" s="71" t="str">
        <f t="shared" si="10"/>
        <v>0100400</v>
      </c>
      <c r="E417" s="142">
        <v>350000</v>
      </c>
      <c r="F417" s="142">
        <v>350000</v>
      </c>
    </row>
    <row r="418" spans="1:6" s="7" customFormat="1" ht="15.75" hidden="1" outlineLevel="7">
      <c r="A418" s="38" t="s">
        <v>30</v>
      </c>
      <c r="B418" s="69" t="s">
        <v>83</v>
      </c>
      <c r="C418" s="125" t="s">
        <v>609</v>
      </c>
      <c r="D418" s="71" t="str">
        <f t="shared" si="10"/>
        <v>0100400</v>
      </c>
      <c r="E418" s="142">
        <v>350000</v>
      </c>
      <c r="F418" s="142">
        <v>350000</v>
      </c>
    </row>
    <row r="419" spans="1:6" s="7" customFormat="1" ht="15.75" hidden="1" outlineLevel="7">
      <c r="A419" s="38" t="s">
        <v>32</v>
      </c>
      <c r="B419" s="69" t="s">
        <v>83</v>
      </c>
      <c r="C419" s="125" t="s">
        <v>609</v>
      </c>
      <c r="D419" s="71" t="str">
        <f t="shared" si="10"/>
        <v>0100400</v>
      </c>
      <c r="E419" s="142">
        <v>350000</v>
      </c>
      <c r="F419" s="142">
        <v>350000</v>
      </c>
    </row>
    <row r="420" spans="1:6" s="7" customFormat="1" ht="15.75" hidden="1" outlineLevel="5">
      <c r="A420" s="64" t="s">
        <v>45</v>
      </c>
      <c r="B420" s="69" t="s">
        <v>83</v>
      </c>
      <c r="C420" s="125" t="s">
        <v>609</v>
      </c>
      <c r="D420" s="71" t="str">
        <f t="shared" si="10"/>
        <v>0100400</v>
      </c>
      <c r="E420" s="142">
        <v>350000</v>
      </c>
      <c r="F420" s="142">
        <v>350000</v>
      </c>
    </row>
    <row r="421" spans="1:6" s="7" customFormat="1" ht="15.75" hidden="1" outlineLevel="6">
      <c r="A421" s="64" t="s">
        <v>47</v>
      </c>
      <c r="B421" s="69" t="s">
        <v>83</v>
      </c>
      <c r="C421" s="125" t="s">
        <v>609</v>
      </c>
      <c r="D421" s="71" t="str">
        <f t="shared" si="10"/>
        <v>0100400</v>
      </c>
      <c r="E421" s="142">
        <v>350000</v>
      </c>
      <c r="F421" s="142">
        <v>350000</v>
      </c>
    </row>
    <row r="422" spans="1:6" s="7" customFormat="1" ht="15.75" hidden="1" outlineLevel="7">
      <c r="A422" s="38" t="s">
        <v>49</v>
      </c>
      <c r="B422" s="69" t="s">
        <v>83</v>
      </c>
      <c r="C422" s="125" t="s">
        <v>609</v>
      </c>
      <c r="D422" s="71" t="str">
        <f t="shared" si="10"/>
        <v>0100400</v>
      </c>
      <c r="E422" s="142">
        <v>350000</v>
      </c>
      <c r="F422" s="142">
        <v>350000</v>
      </c>
    </row>
    <row r="423" spans="1:6" s="7" customFormat="1" ht="33.75" hidden="1" outlineLevel="3">
      <c r="A423" s="64" t="s">
        <v>97</v>
      </c>
      <c r="B423" s="69" t="s">
        <v>83</v>
      </c>
      <c r="C423" s="125" t="s">
        <v>609</v>
      </c>
      <c r="D423" s="71" t="str">
        <f t="shared" si="10"/>
        <v>0100400</v>
      </c>
      <c r="E423" s="142">
        <v>350000</v>
      </c>
      <c r="F423" s="142">
        <v>350000</v>
      </c>
    </row>
    <row r="424" spans="1:6" s="7" customFormat="1" ht="15.75" hidden="1" outlineLevel="5">
      <c r="A424" s="64" t="s">
        <v>98</v>
      </c>
      <c r="B424" s="69" t="s">
        <v>83</v>
      </c>
      <c r="C424" s="125" t="s">
        <v>609</v>
      </c>
      <c r="D424" s="71" t="str">
        <f t="shared" si="10"/>
        <v>0100400</v>
      </c>
      <c r="E424" s="142">
        <v>350000</v>
      </c>
      <c r="F424" s="142">
        <v>350000</v>
      </c>
    </row>
    <row r="425" spans="1:6" s="7" customFormat="1" ht="15.75" hidden="1" outlineLevel="6">
      <c r="A425" s="64" t="s">
        <v>99</v>
      </c>
      <c r="B425" s="69" t="s">
        <v>83</v>
      </c>
      <c r="C425" s="125" t="s">
        <v>609</v>
      </c>
      <c r="D425" s="71" t="str">
        <f t="shared" si="10"/>
        <v>0100400</v>
      </c>
      <c r="E425" s="142">
        <v>350000</v>
      </c>
      <c r="F425" s="142">
        <v>350000</v>
      </c>
    </row>
    <row r="426" spans="1:6" s="7" customFormat="1" ht="15.75" hidden="1" outlineLevel="7">
      <c r="A426" s="38" t="s">
        <v>99</v>
      </c>
      <c r="B426" s="69" t="s">
        <v>83</v>
      </c>
      <c r="C426" s="125" t="s">
        <v>609</v>
      </c>
      <c r="D426" s="71" t="str">
        <f t="shared" si="10"/>
        <v>0100400</v>
      </c>
      <c r="E426" s="142">
        <v>350000</v>
      </c>
      <c r="F426" s="142">
        <v>350000</v>
      </c>
    </row>
    <row r="427" spans="1:6" s="7" customFormat="1" ht="22.5" hidden="1" outlineLevel="3">
      <c r="A427" s="64" t="s">
        <v>100</v>
      </c>
      <c r="B427" s="69" t="s">
        <v>83</v>
      </c>
      <c r="C427" s="125" t="s">
        <v>609</v>
      </c>
      <c r="D427" s="71" t="str">
        <f t="shared" si="10"/>
        <v>0100400</v>
      </c>
      <c r="E427" s="142">
        <v>350000</v>
      </c>
      <c r="F427" s="142">
        <v>350000</v>
      </c>
    </row>
    <row r="428" spans="1:6" s="7" customFormat="1" ht="15.75" hidden="1" outlineLevel="5">
      <c r="A428" s="64" t="s">
        <v>98</v>
      </c>
      <c r="B428" s="69" t="s">
        <v>83</v>
      </c>
      <c r="C428" s="125" t="s">
        <v>609</v>
      </c>
      <c r="D428" s="71" t="str">
        <f t="shared" si="10"/>
        <v>0100400</v>
      </c>
      <c r="E428" s="142">
        <v>350000</v>
      </c>
      <c r="F428" s="142">
        <v>350000</v>
      </c>
    </row>
    <row r="429" spans="1:6" s="7" customFormat="1" ht="15.75" hidden="1" outlineLevel="6">
      <c r="A429" s="64" t="s">
        <v>99</v>
      </c>
      <c r="B429" s="69" t="s">
        <v>83</v>
      </c>
      <c r="C429" s="125" t="s">
        <v>609</v>
      </c>
      <c r="D429" s="71" t="str">
        <f t="shared" si="10"/>
        <v>0100400</v>
      </c>
      <c r="E429" s="142">
        <v>350000</v>
      </c>
      <c r="F429" s="142">
        <v>350000</v>
      </c>
    </row>
    <row r="430" spans="1:6" s="7" customFormat="1" ht="15.75" hidden="1" outlineLevel="7">
      <c r="A430" s="38" t="s">
        <v>99</v>
      </c>
      <c r="B430" s="69" t="s">
        <v>83</v>
      </c>
      <c r="C430" s="125" t="s">
        <v>609</v>
      </c>
      <c r="D430" s="71" t="str">
        <f t="shared" si="10"/>
        <v>0100400</v>
      </c>
      <c r="E430" s="142">
        <v>350000</v>
      </c>
      <c r="F430" s="142">
        <v>350000</v>
      </c>
    </row>
    <row r="431" spans="1:6" s="7" customFormat="1" ht="22.5" hidden="1" outlineLevel="3">
      <c r="A431" s="64" t="s">
        <v>101</v>
      </c>
      <c r="B431" s="69" t="s">
        <v>83</v>
      </c>
      <c r="C431" s="125" t="s">
        <v>609</v>
      </c>
      <c r="D431" s="71" t="str">
        <f t="shared" si="10"/>
        <v>0100400</v>
      </c>
      <c r="E431" s="142">
        <v>350000</v>
      </c>
      <c r="F431" s="142">
        <v>350000</v>
      </c>
    </row>
    <row r="432" spans="1:6" s="7" customFormat="1" ht="15.75" hidden="1" outlineLevel="5">
      <c r="A432" s="64" t="s">
        <v>98</v>
      </c>
      <c r="B432" s="69" t="s">
        <v>83</v>
      </c>
      <c r="C432" s="125" t="s">
        <v>609</v>
      </c>
      <c r="D432" s="71" t="str">
        <f t="shared" si="10"/>
        <v>0100400</v>
      </c>
      <c r="E432" s="142">
        <v>350000</v>
      </c>
      <c r="F432" s="142">
        <v>350000</v>
      </c>
    </row>
    <row r="433" spans="1:6" s="7" customFormat="1" ht="15.75" hidden="1" outlineLevel="6">
      <c r="A433" s="64" t="s">
        <v>99</v>
      </c>
      <c r="B433" s="69" t="s">
        <v>83</v>
      </c>
      <c r="C433" s="125" t="s">
        <v>609</v>
      </c>
      <c r="D433" s="71" t="str">
        <f t="shared" si="10"/>
        <v>0100400</v>
      </c>
      <c r="E433" s="142">
        <v>350000</v>
      </c>
      <c r="F433" s="142">
        <v>350000</v>
      </c>
    </row>
    <row r="434" spans="1:6" s="7" customFormat="1" ht="15.75" hidden="1" outlineLevel="7">
      <c r="A434" s="38" t="s">
        <v>99</v>
      </c>
      <c r="B434" s="69" t="s">
        <v>83</v>
      </c>
      <c r="C434" s="125" t="s">
        <v>609</v>
      </c>
      <c r="D434" s="71" t="str">
        <f t="shared" si="10"/>
        <v>0100400</v>
      </c>
      <c r="E434" s="142">
        <v>350000</v>
      </c>
      <c r="F434" s="142">
        <v>350000</v>
      </c>
    </row>
    <row r="435" spans="1:6" s="7" customFormat="1" ht="22.5" hidden="1" outlineLevel="3">
      <c r="A435" s="64" t="s">
        <v>102</v>
      </c>
      <c r="B435" s="69" t="s">
        <v>83</v>
      </c>
      <c r="C435" s="125" t="s">
        <v>609</v>
      </c>
      <c r="D435" s="71" t="str">
        <f t="shared" si="10"/>
        <v>0100400</v>
      </c>
      <c r="E435" s="142">
        <v>350000</v>
      </c>
      <c r="F435" s="142">
        <v>350000</v>
      </c>
    </row>
    <row r="436" spans="1:6" s="7" customFormat="1" ht="15.75" hidden="1" outlineLevel="5">
      <c r="A436" s="64" t="s">
        <v>98</v>
      </c>
      <c r="B436" s="69" t="s">
        <v>83</v>
      </c>
      <c r="C436" s="125" t="s">
        <v>609</v>
      </c>
      <c r="D436" s="71" t="str">
        <f t="shared" si="10"/>
        <v>0100400</v>
      </c>
      <c r="E436" s="142">
        <v>350000</v>
      </c>
      <c r="F436" s="142">
        <v>350000</v>
      </c>
    </row>
    <row r="437" spans="1:6" s="7" customFormat="1" ht="15.75" hidden="1" outlineLevel="6">
      <c r="A437" s="64" t="s">
        <v>99</v>
      </c>
      <c r="B437" s="69" t="s">
        <v>83</v>
      </c>
      <c r="C437" s="125" t="s">
        <v>609</v>
      </c>
      <c r="D437" s="71" t="str">
        <f t="shared" si="10"/>
        <v>0100400</v>
      </c>
      <c r="E437" s="142">
        <v>350000</v>
      </c>
      <c r="F437" s="142">
        <v>350000</v>
      </c>
    </row>
    <row r="438" spans="1:6" s="7" customFormat="1" ht="15.75" hidden="1" outlineLevel="7">
      <c r="A438" s="38" t="s">
        <v>99</v>
      </c>
      <c r="B438" s="69" t="s">
        <v>83</v>
      </c>
      <c r="C438" s="125" t="s">
        <v>609</v>
      </c>
      <c r="D438" s="71" t="str">
        <f t="shared" si="10"/>
        <v>0100400</v>
      </c>
      <c r="E438" s="142">
        <v>350000</v>
      </c>
      <c r="F438" s="142">
        <v>350000</v>
      </c>
    </row>
    <row r="439" spans="1:6" s="7" customFormat="1" ht="15.75" hidden="1" outlineLevel="3">
      <c r="A439" s="64" t="s">
        <v>77</v>
      </c>
      <c r="B439" s="69" t="s">
        <v>83</v>
      </c>
      <c r="C439" s="125" t="s">
        <v>609</v>
      </c>
      <c r="D439" s="71" t="str">
        <f t="shared" si="10"/>
        <v>0100400</v>
      </c>
      <c r="E439" s="142">
        <v>350000</v>
      </c>
      <c r="F439" s="142">
        <v>350000</v>
      </c>
    </row>
    <row r="440" spans="1:6" s="7" customFormat="1" ht="33.75" hidden="1" outlineLevel="5">
      <c r="A440" s="64" t="s">
        <v>15</v>
      </c>
      <c r="B440" s="69" t="s">
        <v>83</v>
      </c>
      <c r="C440" s="125" t="s">
        <v>609</v>
      </c>
      <c r="D440" s="71" t="str">
        <f t="shared" si="10"/>
        <v>0100400</v>
      </c>
      <c r="E440" s="142">
        <v>350000</v>
      </c>
      <c r="F440" s="142">
        <v>350000</v>
      </c>
    </row>
    <row r="441" spans="1:6" s="7" customFormat="1" ht="15.75" hidden="1" outlineLevel="6">
      <c r="A441" s="64" t="s">
        <v>78</v>
      </c>
      <c r="B441" s="69" t="s">
        <v>83</v>
      </c>
      <c r="C441" s="125" t="s">
        <v>609</v>
      </c>
      <c r="D441" s="71" t="str">
        <f t="shared" si="10"/>
        <v>0100400</v>
      </c>
      <c r="E441" s="142">
        <v>350000</v>
      </c>
      <c r="F441" s="142">
        <v>350000</v>
      </c>
    </row>
    <row r="442" spans="1:6" s="7" customFormat="1" ht="15.75" hidden="1" outlineLevel="7">
      <c r="A442" s="38" t="s">
        <v>19</v>
      </c>
      <c r="B442" s="69" t="s">
        <v>83</v>
      </c>
      <c r="C442" s="125" t="s">
        <v>609</v>
      </c>
      <c r="D442" s="71" t="str">
        <f t="shared" si="10"/>
        <v>0100400</v>
      </c>
      <c r="E442" s="142">
        <v>350000</v>
      </c>
      <c r="F442" s="142">
        <v>350000</v>
      </c>
    </row>
    <row r="443" spans="1:6" s="7" customFormat="1" ht="15.75" hidden="1" outlineLevel="7">
      <c r="A443" s="38" t="s">
        <v>24</v>
      </c>
      <c r="B443" s="69" t="s">
        <v>83</v>
      </c>
      <c r="C443" s="125" t="s">
        <v>609</v>
      </c>
      <c r="D443" s="71" t="str">
        <f t="shared" si="10"/>
        <v>0100400</v>
      </c>
      <c r="E443" s="142">
        <v>350000</v>
      </c>
      <c r="F443" s="142">
        <v>350000</v>
      </c>
    </row>
    <row r="444" spans="1:6" s="7" customFormat="1" ht="15.75" hidden="1" outlineLevel="5">
      <c r="A444" s="64" t="s">
        <v>26</v>
      </c>
      <c r="B444" s="69" t="s">
        <v>83</v>
      </c>
      <c r="C444" s="125" t="s">
        <v>609</v>
      </c>
      <c r="D444" s="71" t="str">
        <f t="shared" si="10"/>
        <v>0100400</v>
      </c>
      <c r="E444" s="142">
        <v>350000</v>
      </c>
      <c r="F444" s="142">
        <v>350000</v>
      </c>
    </row>
    <row r="445" spans="1:6" s="7" customFormat="1" ht="15.75" hidden="1" outlineLevel="6">
      <c r="A445" s="64" t="s">
        <v>28</v>
      </c>
      <c r="B445" s="69" t="s">
        <v>83</v>
      </c>
      <c r="C445" s="125" t="s">
        <v>609</v>
      </c>
      <c r="D445" s="71" t="str">
        <f t="shared" si="10"/>
        <v>0100400</v>
      </c>
      <c r="E445" s="142">
        <v>350000</v>
      </c>
      <c r="F445" s="142">
        <v>350000</v>
      </c>
    </row>
    <row r="446" spans="1:6" s="7" customFormat="1" ht="15.75" hidden="1" outlineLevel="7">
      <c r="A446" s="38" t="s">
        <v>30</v>
      </c>
      <c r="B446" s="69" t="s">
        <v>83</v>
      </c>
      <c r="C446" s="125" t="s">
        <v>609</v>
      </c>
      <c r="D446" s="71" t="str">
        <f t="shared" si="10"/>
        <v>0100400</v>
      </c>
      <c r="E446" s="142">
        <v>350000</v>
      </c>
      <c r="F446" s="142">
        <v>350000</v>
      </c>
    </row>
    <row r="447" spans="1:6" s="7" customFormat="1" ht="15.75" hidden="1" outlineLevel="7">
      <c r="A447" s="38" t="s">
        <v>32</v>
      </c>
      <c r="B447" s="69" t="s">
        <v>83</v>
      </c>
      <c r="C447" s="125" t="s">
        <v>609</v>
      </c>
      <c r="D447" s="71" t="str">
        <f t="shared" si="10"/>
        <v>0100400</v>
      </c>
      <c r="E447" s="142">
        <v>350000</v>
      </c>
      <c r="F447" s="142">
        <v>350000</v>
      </c>
    </row>
    <row r="448" spans="1:6" s="7" customFormat="1" ht="22.5" hidden="1" outlineLevel="5">
      <c r="A448" s="64" t="s">
        <v>103</v>
      </c>
      <c r="B448" s="69" t="s">
        <v>83</v>
      </c>
      <c r="C448" s="125" t="s">
        <v>609</v>
      </c>
      <c r="D448" s="71" t="str">
        <f t="shared" si="10"/>
        <v>0100400</v>
      </c>
      <c r="E448" s="142">
        <v>350000</v>
      </c>
      <c r="F448" s="142">
        <v>350000</v>
      </c>
    </row>
    <row r="449" spans="1:6" s="7" customFormat="1" ht="15.75" hidden="1" outlineLevel="6">
      <c r="A449" s="64" t="s">
        <v>104</v>
      </c>
      <c r="B449" s="69" t="s">
        <v>83</v>
      </c>
      <c r="C449" s="125" t="s">
        <v>609</v>
      </c>
      <c r="D449" s="71" t="str">
        <f t="shared" si="10"/>
        <v>0100400</v>
      </c>
      <c r="E449" s="142">
        <v>350000</v>
      </c>
      <c r="F449" s="142">
        <v>350000</v>
      </c>
    </row>
    <row r="450" spans="1:6" s="7" customFormat="1" ht="22.5" hidden="1" outlineLevel="7">
      <c r="A450" s="38" t="s">
        <v>105</v>
      </c>
      <c r="B450" s="69" t="s">
        <v>83</v>
      </c>
      <c r="C450" s="125" t="s">
        <v>609</v>
      </c>
      <c r="D450" s="71" t="str">
        <f t="shared" si="10"/>
        <v>0100400</v>
      </c>
      <c r="E450" s="142">
        <v>350000</v>
      </c>
      <c r="F450" s="142">
        <v>350000</v>
      </c>
    </row>
    <row r="451" spans="1:6" s="7" customFormat="1" ht="15.75" hidden="1" outlineLevel="5">
      <c r="A451" s="64" t="s">
        <v>45</v>
      </c>
      <c r="B451" s="69" t="s">
        <v>83</v>
      </c>
      <c r="C451" s="125" t="s">
        <v>609</v>
      </c>
      <c r="D451" s="71" t="str">
        <f t="shared" si="10"/>
        <v>0100400</v>
      </c>
      <c r="E451" s="142">
        <v>350000</v>
      </c>
      <c r="F451" s="142">
        <v>350000</v>
      </c>
    </row>
    <row r="452" spans="1:6" s="7" customFormat="1" ht="15.75" hidden="1" outlineLevel="6">
      <c r="A452" s="64" t="s">
        <v>47</v>
      </c>
      <c r="B452" s="69" t="s">
        <v>83</v>
      </c>
      <c r="C452" s="125" t="s">
        <v>609</v>
      </c>
      <c r="D452" s="71" t="str">
        <f t="shared" si="10"/>
        <v>0100400</v>
      </c>
      <c r="E452" s="142">
        <v>350000</v>
      </c>
      <c r="F452" s="142">
        <v>350000</v>
      </c>
    </row>
    <row r="453" spans="1:6" s="7" customFormat="1" ht="15.75" hidden="1" outlineLevel="7">
      <c r="A453" s="38" t="s">
        <v>54</v>
      </c>
      <c r="B453" s="69" t="s">
        <v>83</v>
      </c>
      <c r="C453" s="125" t="s">
        <v>609</v>
      </c>
      <c r="D453" s="71" t="str">
        <f t="shared" si="10"/>
        <v>0100400</v>
      </c>
      <c r="E453" s="142">
        <v>350000</v>
      </c>
      <c r="F453" s="142">
        <v>350000</v>
      </c>
    </row>
    <row r="454" spans="1:6" s="7" customFormat="1" ht="15.75" hidden="1" outlineLevel="7">
      <c r="A454" s="38" t="s">
        <v>49</v>
      </c>
      <c r="B454" s="69" t="s">
        <v>83</v>
      </c>
      <c r="C454" s="125" t="s">
        <v>609</v>
      </c>
      <c r="D454" s="71" t="str">
        <f t="shared" si="10"/>
        <v>0100400</v>
      </c>
      <c r="E454" s="142">
        <v>350000</v>
      </c>
      <c r="F454" s="142">
        <v>350000</v>
      </c>
    </row>
    <row r="455" spans="1:6" s="7" customFormat="1" ht="22.5" hidden="1" outlineLevel="2" collapsed="1">
      <c r="A455" s="64" t="s">
        <v>106</v>
      </c>
      <c r="B455" s="69" t="s">
        <v>83</v>
      </c>
      <c r="C455" s="125" t="s">
        <v>609</v>
      </c>
      <c r="D455" s="71" t="str">
        <f t="shared" si="10"/>
        <v>0100400</v>
      </c>
      <c r="E455" s="142">
        <v>350000</v>
      </c>
      <c r="F455" s="142">
        <v>350000</v>
      </c>
    </row>
    <row r="456" spans="1:6" s="7" customFormat="1" ht="22.5" hidden="1" outlineLevel="3">
      <c r="A456" s="64" t="s">
        <v>107</v>
      </c>
      <c r="B456" s="69" t="s">
        <v>83</v>
      </c>
      <c r="C456" s="125" t="s">
        <v>609</v>
      </c>
      <c r="D456" s="71" t="str">
        <f t="shared" si="10"/>
        <v>0100400</v>
      </c>
      <c r="E456" s="142">
        <v>350000</v>
      </c>
      <c r="F456" s="142">
        <v>350000</v>
      </c>
    </row>
    <row r="457" spans="1:6" s="7" customFormat="1" ht="15.75" hidden="1" outlineLevel="5">
      <c r="A457" s="64" t="s">
        <v>26</v>
      </c>
      <c r="B457" s="69" t="s">
        <v>83</v>
      </c>
      <c r="C457" s="125" t="s">
        <v>609</v>
      </c>
      <c r="D457" s="71" t="str">
        <f t="shared" si="10"/>
        <v>0100400</v>
      </c>
      <c r="E457" s="142">
        <v>350000</v>
      </c>
      <c r="F457" s="142">
        <v>350000</v>
      </c>
    </row>
    <row r="458" spans="1:6" s="7" customFormat="1" ht="15.75" hidden="1" outlineLevel="6">
      <c r="A458" s="64" t="s">
        <v>28</v>
      </c>
      <c r="B458" s="69" t="s">
        <v>83</v>
      </c>
      <c r="C458" s="125" t="s">
        <v>609</v>
      </c>
      <c r="D458" s="71" t="str">
        <f t="shared" si="10"/>
        <v>0100400</v>
      </c>
      <c r="E458" s="142">
        <v>350000</v>
      </c>
      <c r="F458" s="142">
        <v>350000</v>
      </c>
    </row>
    <row r="459" spans="1:6" s="7" customFormat="1" ht="15.75" hidden="1" outlineLevel="7">
      <c r="A459" s="38" t="s">
        <v>32</v>
      </c>
      <c r="B459" s="69" t="s">
        <v>83</v>
      </c>
      <c r="C459" s="125" t="s">
        <v>609</v>
      </c>
      <c r="D459" s="71" t="str">
        <f t="shared" si="10"/>
        <v>0100400</v>
      </c>
      <c r="E459" s="142">
        <v>350000</v>
      </c>
      <c r="F459" s="142">
        <v>350000</v>
      </c>
    </row>
    <row r="460" spans="1:6" s="7" customFormat="1" ht="22.5" hidden="1" outlineLevel="3">
      <c r="A460" s="64" t="s">
        <v>108</v>
      </c>
      <c r="B460" s="69" t="s">
        <v>83</v>
      </c>
      <c r="C460" s="125" t="s">
        <v>609</v>
      </c>
      <c r="D460" s="71" t="str">
        <f t="shared" si="10"/>
        <v>0100400</v>
      </c>
      <c r="E460" s="142">
        <v>350000</v>
      </c>
      <c r="F460" s="142">
        <v>350000</v>
      </c>
    </row>
    <row r="461" spans="1:6" s="7" customFormat="1" ht="15.75" hidden="1" outlineLevel="5">
      <c r="A461" s="64" t="s">
        <v>26</v>
      </c>
      <c r="B461" s="69" t="s">
        <v>83</v>
      </c>
      <c r="C461" s="125" t="s">
        <v>609</v>
      </c>
      <c r="D461" s="71" t="str">
        <f t="shared" si="10"/>
        <v>0100400</v>
      </c>
      <c r="E461" s="142">
        <v>350000</v>
      </c>
      <c r="F461" s="142">
        <v>350000</v>
      </c>
    </row>
    <row r="462" spans="1:6" s="7" customFormat="1" ht="15.75" hidden="1" outlineLevel="6">
      <c r="A462" s="64" t="s">
        <v>28</v>
      </c>
      <c r="B462" s="69" t="s">
        <v>83</v>
      </c>
      <c r="C462" s="125" t="s">
        <v>609</v>
      </c>
      <c r="D462" s="71" t="str">
        <f t="shared" si="10"/>
        <v>0100400</v>
      </c>
      <c r="E462" s="142">
        <v>350000</v>
      </c>
      <c r="F462" s="142">
        <v>350000</v>
      </c>
    </row>
    <row r="463" spans="1:6" s="7" customFormat="1" ht="15.75" hidden="1" outlineLevel="7">
      <c r="A463" s="38" t="s">
        <v>32</v>
      </c>
      <c r="B463" s="69" t="s">
        <v>83</v>
      </c>
      <c r="C463" s="125" t="s">
        <v>609</v>
      </c>
      <c r="D463" s="71" t="str">
        <f t="shared" si="10"/>
        <v>0100400</v>
      </c>
      <c r="E463" s="142">
        <v>350000</v>
      </c>
      <c r="F463" s="142">
        <v>350000</v>
      </c>
    </row>
    <row r="464" spans="1:6" s="7" customFormat="1" ht="15.75" hidden="1" outlineLevel="2">
      <c r="A464" s="64" t="s">
        <v>109</v>
      </c>
      <c r="B464" s="69" t="s">
        <v>83</v>
      </c>
      <c r="C464" s="125" t="s">
        <v>609</v>
      </c>
      <c r="D464" s="71" t="str">
        <f t="shared" si="10"/>
        <v>0100400</v>
      </c>
      <c r="E464" s="142">
        <v>350000</v>
      </c>
      <c r="F464" s="142">
        <v>350000</v>
      </c>
    </row>
    <row r="465" spans="1:6" s="7" customFormat="1" ht="15.75" hidden="1" outlineLevel="3">
      <c r="A465" s="64" t="s">
        <v>110</v>
      </c>
      <c r="B465" s="69" t="s">
        <v>83</v>
      </c>
      <c r="C465" s="125" t="s">
        <v>609</v>
      </c>
      <c r="D465" s="71" t="str">
        <f t="shared" si="10"/>
        <v>0100400</v>
      </c>
      <c r="E465" s="142">
        <v>350000</v>
      </c>
      <c r="F465" s="142">
        <v>350000</v>
      </c>
    </row>
    <row r="466" spans="1:6" s="7" customFormat="1" ht="33.75" hidden="1" outlineLevel="5">
      <c r="A466" s="64" t="s">
        <v>15</v>
      </c>
      <c r="B466" s="69" t="s">
        <v>83</v>
      </c>
      <c r="C466" s="125" t="s">
        <v>609</v>
      </c>
      <c r="D466" s="71" t="str">
        <f t="shared" si="10"/>
        <v>0100400</v>
      </c>
      <c r="E466" s="142">
        <v>350000</v>
      </c>
      <c r="F466" s="142">
        <v>350000</v>
      </c>
    </row>
    <row r="467" spans="1:6" s="7" customFormat="1" ht="15.75" hidden="1" outlineLevel="6">
      <c r="A467" s="64" t="s">
        <v>17</v>
      </c>
      <c r="B467" s="69" t="s">
        <v>83</v>
      </c>
      <c r="C467" s="125" t="s">
        <v>609</v>
      </c>
      <c r="D467" s="71" t="str">
        <f t="shared" si="10"/>
        <v>0100400</v>
      </c>
      <c r="E467" s="142">
        <v>350000</v>
      </c>
      <c r="F467" s="142">
        <v>350000</v>
      </c>
    </row>
    <row r="468" spans="1:6" s="7" customFormat="1" ht="15.75" hidden="1" outlineLevel="7">
      <c r="A468" s="38" t="s">
        <v>24</v>
      </c>
      <c r="B468" s="69" t="s">
        <v>83</v>
      </c>
      <c r="C468" s="125" t="s">
        <v>609</v>
      </c>
      <c r="D468" s="71" t="str">
        <f t="shared" si="10"/>
        <v>0100400</v>
      </c>
      <c r="E468" s="142">
        <v>350000</v>
      </c>
      <c r="F468" s="142">
        <v>350000</v>
      </c>
    </row>
    <row r="469" spans="1:6" s="7" customFormat="1" ht="15.75" hidden="1" outlineLevel="5">
      <c r="A469" s="64" t="s">
        <v>26</v>
      </c>
      <c r="B469" s="69" t="s">
        <v>83</v>
      </c>
      <c r="C469" s="125" t="s">
        <v>609</v>
      </c>
      <c r="D469" s="71" t="str">
        <f t="shared" si="10"/>
        <v>0100400</v>
      </c>
      <c r="E469" s="142">
        <v>350000</v>
      </c>
      <c r="F469" s="142">
        <v>350000</v>
      </c>
    </row>
    <row r="470" spans="1:6" s="7" customFormat="1" ht="15.75" hidden="1" outlineLevel="6">
      <c r="A470" s="64" t="s">
        <v>28</v>
      </c>
      <c r="B470" s="69" t="s">
        <v>83</v>
      </c>
      <c r="C470" s="125" t="s">
        <v>609</v>
      </c>
      <c r="D470" s="71" t="str">
        <f t="shared" si="10"/>
        <v>0100400</v>
      </c>
      <c r="E470" s="142">
        <v>350000</v>
      </c>
      <c r="F470" s="142">
        <v>350000</v>
      </c>
    </row>
    <row r="471" spans="1:6" s="7" customFormat="1" ht="15.75" hidden="1" outlineLevel="7">
      <c r="A471" s="38" t="s">
        <v>30</v>
      </c>
      <c r="B471" s="69" t="s">
        <v>83</v>
      </c>
      <c r="C471" s="125" t="s">
        <v>609</v>
      </c>
      <c r="D471" s="71" t="str">
        <f t="shared" si="10"/>
        <v>0100400</v>
      </c>
      <c r="E471" s="142">
        <v>350000</v>
      </c>
      <c r="F471" s="142">
        <v>350000</v>
      </c>
    </row>
    <row r="472" spans="1:6" s="7" customFormat="1" ht="15.75" hidden="1" outlineLevel="7">
      <c r="A472" s="38" t="s">
        <v>32</v>
      </c>
      <c r="B472" s="69" t="s">
        <v>83</v>
      </c>
      <c r="C472" s="125" t="s">
        <v>609</v>
      </c>
      <c r="D472" s="71" t="str">
        <f t="shared" ref="D472:D527" si="11">C472</f>
        <v>0100400</v>
      </c>
      <c r="E472" s="142">
        <v>350000</v>
      </c>
      <c r="F472" s="142">
        <v>350000</v>
      </c>
    </row>
    <row r="473" spans="1:6" s="7" customFormat="1" ht="15.75" hidden="1" outlineLevel="5">
      <c r="A473" s="64" t="s">
        <v>34</v>
      </c>
      <c r="B473" s="69" t="s">
        <v>83</v>
      </c>
      <c r="C473" s="125" t="s">
        <v>609</v>
      </c>
      <c r="D473" s="71" t="str">
        <f t="shared" si="11"/>
        <v>0100400</v>
      </c>
      <c r="E473" s="142">
        <v>350000</v>
      </c>
      <c r="F473" s="142">
        <v>350000</v>
      </c>
    </row>
    <row r="474" spans="1:6" s="7" customFormat="1" ht="15.75" hidden="1" outlineLevel="6">
      <c r="A474" s="64" t="s">
        <v>35</v>
      </c>
      <c r="B474" s="69" t="s">
        <v>83</v>
      </c>
      <c r="C474" s="125" t="s">
        <v>609</v>
      </c>
      <c r="D474" s="71" t="str">
        <f t="shared" si="11"/>
        <v>0100400</v>
      </c>
      <c r="E474" s="142">
        <v>350000</v>
      </c>
      <c r="F474" s="142">
        <v>350000</v>
      </c>
    </row>
    <row r="475" spans="1:6" s="7" customFormat="1" ht="15.75" hidden="1" outlineLevel="7">
      <c r="A475" s="38" t="s">
        <v>35</v>
      </c>
      <c r="B475" s="69" t="s">
        <v>83</v>
      </c>
      <c r="C475" s="125" t="s">
        <v>609</v>
      </c>
      <c r="D475" s="71" t="str">
        <f t="shared" si="11"/>
        <v>0100400</v>
      </c>
      <c r="E475" s="142">
        <v>350000</v>
      </c>
      <c r="F475" s="142">
        <v>350000</v>
      </c>
    </row>
    <row r="476" spans="1:6" s="7" customFormat="1" ht="22.5" hidden="1" outlineLevel="5">
      <c r="A476" s="64" t="s">
        <v>103</v>
      </c>
      <c r="B476" s="69" t="s">
        <v>83</v>
      </c>
      <c r="C476" s="125" t="s">
        <v>609</v>
      </c>
      <c r="D476" s="71" t="str">
        <f t="shared" si="11"/>
        <v>0100400</v>
      </c>
      <c r="E476" s="142">
        <v>350000</v>
      </c>
      <c r="F476" s="142">
        <v>350000</v>
      </c>
    </row>
    <row r="477" spans="1:6" s="7" customFormat="1" ht="22.5" hidden="1" outlineLevel="6">
      <c r="A477" s="64" t="s">
        <v>111</v>
      </c>
      <c r="B477" s="69" t="s">
        <v>83</v>
      </c>
      <c r="C477" s="125" t="s">
        <v>609</v>
      </c>
      <c r="D477" s="71" t="str">
        <f t="shared" si="11"/>
        <v>0100400</v>
      </c>
      <c r="E477" s="142">
        <v>350000</v>
      </c>
      <c r="F477" s="142">
        <v>350000</v>
      </c>
    </row>
    <row r="478" spans="1:6" s="7" customFormat="1" ht="15.75" hidden="1" outlineLevel="7">
      <c r="A478" s="38" t="s">
        <v>111</v>
      </c>
      <c r="B478" s="69" t="s">
        <v>83</v>
      </c>
      <c r="C478" s="125" t="s">
        <v>609</v>
      </c>
      <c r="D478" s="71" t="str">
        <f t="shared" si="11"/>
        <v>0100400</v>
      </c>
      <c r="E478" s="142">
        <v>350000</v>
      </c>
      <c r="F478" s="142">
        <v>350000</v>
      </c>
    </row>
    <row r="479" spans="1:6" s="7" customFormat="1" ht="15.75" hidden="1" outlineLevel="5">
      <c r="A479" s="64" t="s">
        <v>45</v>
      </c>
      <c r="B479" s="69" t="s">
        <v>83</v>
      </c>
      <c r="C479" s="125" t="s">
        <v>609</v>
      </c>
      <c r="D479" s="71" t="str">
        <f t="shared" si="11"/>
        <v>0100400</v>
      </c>
      <c r="E479" s="142">
        <v>350000</v>
      </c>
      <c r="F479" s="142">
        <v>350000</v>
      </c>
    </row>
    <row r="480" spans="1:6" s="7" customFormat="1" ht="15.75" hidden="1" outlineLevel="6">
      <c r="A480" s="64" t="s">
        <v>112</v>
      </c>
      <c r="B480" s="69" t="s">
        <v>83</v>
      </c>
      <c r="C480" s="125" t="s">
        <v>609</v>
      </c>
      <c r="D480" s="71" t="str">
        <f t="shared" si="11"/>
        <v>0100400</v>
      </c>
      <c r="E480" s="142">
        <v>350000</v>
      </c>
      <c r="F480" s="142">
        <v>350000</v>
      </c>
    </row>
    <row r="481" spans="1:6" s="7" customFormat="1" ht="45" hidden="1" outlineLevel="7">
      <c r="A481" s="88" t="s">
        <v>113</v>
      </c>
      <c r="B481" s="69" t="s">
        <v>83</v>
      </c>
      <c r="C481" s="125" t="s">
        <v>609</v>
      </c>
      <c r="D481" s="71" t="str">
        <f t="shared" si="11"/>
        <v>0100400</v>
      </c>
      <c r="E481" s="142">
        <v>350000</v>
      </c>
      <c r="F481" s="142">
        <v>350000</v>
      </c>
    </row>
    <row r="482" spans="1:6" s="7" customFormat="1" ht="15.75" hidden="1" outlineLevel="6" collapsed="1">
      <c r="A482" s="64" t="s">
        <v>47</v>
      </c>
      <c r="B482" s="69" t="s">
        <v>83</v>
      </c>
      <c r="C482" s="125" t="s">
        <v>609</v>
      </c>
      <c r="D482" s="71" t="str">
        <f t="shared" si="11"/>
        <v>0100400</v>
      </c>
      <c r="E482" s="142">
        <v>350000</v>
      </c>
      <c r="F482" s="142">
        <v>350000</v>
      </c>
    </row>
    <row r="483" spans="1:6" s="7" customFormat="1" ht="15.75" hidden="1" outlineLevel="7">
      <c r="A483" s="38" t="s">
        <v>49</v>
      </c>
      <c r="B483" s="69" t="s">
        <v>83</v>
      </c>
      <c r="C483" s="125" t="s">
        <v>609</v>
      </c>
      <c r="D483" s="71" t="str">
        <f t="shared" si="11"/>
        <v>0100400</v>
      </c>
      <c r="E483" s="142">
        <v>350000</v>
      </c>
      <c r="F483" s="142">
        <v>350000</v>
      </c>
    </row>
    <row r="484" spans="1:6" s="7" customFormat="1" ht="22.5" hidden="1" outlineLevel="3">
      <c r="A484" s="64" t="s">
        <v>114</v>
      </c>
      <c r="B484" s="69" t="s">
        <v>83</v>
      </c>
      <c r="C484" s="125" t="s">
        <v>609</v>
      </c>
      <c r="D484" s="71" t="str">
        <f t="shared" si="11"/>
        <v>0100400</v>
      </c>
      <c r="E484" s="142">
        <v>350000</v>
      </c>
      <c r="F484" s="142">
        <v>350000</v>
      </c>
    </row>
    <row r="485" spans="1:6" s="7" customFormat="1" ht="15.75" hidden="1" outlineLevel="5">
      <c r="A485" s="64" t="s">
        <v>26</v>
      </c>
      <c r="B485" s="69" t="s">
        <v>83</v>
      </c>
      <c r="C485" s="125" t="s">
        <v>609</v>
      </c>
      <c r="D485" s="71" t="str">
        <f t="shared" si="11"/>
        <v>0100400</v>
      </c>
      <c r="E485" s="142">
        <v>350000</v>
      </c>
      <c r="F485" s="142">
        <v>350000</v>
      </c>
    </row>
    <row r="486" spans="1:6" s="7" customFormat="1" ht="15.75" hidden="1" outlineLevel="6">
      <c r="A486" s="64" t="s">
        <v>28</v>
      </c>
      <c r="B486" s="69" t="s">
        <v>83</v>
      </c>
      <c r="C486" s="125" t="s">
        <v>609</v>
      </c>
      <c r="D486" s="71" t="str">
        <f t="shared" si="11"/>
        <v>0100400</v>
      </c>
      <c r="E486" s="142">
        <v>350000</v>
      </c>
      <c r="F486" s="142">
        <v>350000</v>
      </c>
    </row>
    <row r="487" spans="1:6" s="7" customFormat="1" ht="15.75" hidden="1" outlineLevel="7">
      <c r="A487" s="38" t="s">
        <v>32</v>
      </c>
      <c r="B487" s="69" t="s">
        <v>83</v>
      </c>
      <c r="C487" s="125" t="s">
        <v>609</v>
      </c>
      <c r="D487" s="71" t="str">
        <f t="shared" si="11"/>
        <v>0100400</v>
      </c>
      <c r="E487" s="142">
        <v>350000</v>
      </c>
      <c r="F487" s="142">
        <v>350000</v>
      </c>
    </row>
    <row r="488" spans="1:6" s="7" customFormat="1" ht="15.75" hidden="1" outlineLevel="5">
      <c r="A488" s="64" t="s">
        <v>34</v>
      </c>
      <c r="B488" s="69" t="s">
        <v>83</v>
      </c>
      <c r="C488" s="125" t="s">
        <v>609</v>
      </c>
      <c r="D488" s="71" t="str">
        <f t="shared" si="11"/>
        <v>0100400</v>
      </c>
      <c r="E488" s="142">
        <v>350000</v>
      </c>
      <c r="F488" s="142">
        <v>350000</v>
      </c>
    </row>
    <row r="489" spans="1:6" s="7" customFormat="1" ht="15.75" hidden="1" outlineLevel="6">
      <c r="A489" s="64" t="s">
        <v>35</v>
      </c>
      <c r="B489" s="69" t="s">
        <v>83</v>
      </c>
      <c r="C489" s="125" t="s">
        <v>609</v>
      </c>
      <c r="D489" s="71" t="str">
        <f t="shared" si="11"/>
        <v>0100400</v>
      </c>
      <c r="E489" s="142">
        <v>350000</v>
      </c>
      <c r="F489" s="142">
        <v>350000</v>
      </c>
    </row>
    <row r="490" spans="1:6" s="7" customFormat="1" ht="15.75" hidden="1" outlineLevel="7">
      <c r="A490" s="38" t="s">
        <v>35</v>
      </c>
      <c r="B490" s="69" t="s">
        <v>83</v>
      </c>
      <c r="C490" s="125" t="s">
        <v>609</v>
      </c>
      <c r="D490" s="71" t="str">
        <f t="shared" si="11"/>
        <v>0100400</v>
      </c>
      <c r="E490" s="142">
        <v>350000</v>
      </c>
      <c r="F490" s="142">
        <v>350000</v>
      </c>
    </row>
    <row r="491" spans="1:6" s="7" customFormat="1" ht="15.75" hidden="1" outlineLevel="2">
      <c r="A491" s="64" t="s">
        <v>115</v>
      </c>
      <c r="B491" s="69" t="s">
        <v>83</v>
      </c>
      <c r="C491" s="125" t="s">
        <v>609</v>
      </c>
      <c r="D491" s="71" t="str">
        <f t="shared" si="11"/>
        <v>0100400</v>
      </c>
      <c r="E491" s="142">
        <v>350000</v>
      </c>
      <c r="F491" s="142">
        <v>350000</v>
      </c>
    </row>
    <row r="492" spans="1:6" s="7" customFormat="1" ht="15.75" hidden="1" outlineLevel="3">
      <c r="A492" s="64" t="s">
        <v>77</v>
      </c>
      <c r="B492" s="69" t="s">
        <v>83</v>
      </c>
      <c r="C492" s="125" t="s">
        <v>609</v>
      </c>
      <c r="D492" s="71" t="str">
        <f t="shared" si="11"/>
        <v>0100400</v>
      </c>
      <c r="E492" s="142">
        <v>350000</v>
      </c>
      <c r="F492" s="142">
        <v>350000</v>
      </c>
    </row>
    <row r="493" spans="1:6" s="7" customFormat="1" ht="33.75" hidden="1" outlineLevel="5">
      <c r="A493" s="64" t="s">
        <v>15</v>
      </c>
      <c r="B493" s="69" t="s">
        <v>83</v>
      </c>
      <c r="C493" s="125" t="s">
        <v>609</v>
      </c>
      <c r="D493" s="71" t="str">
        <f t="shared" si="11"/>
        <v>0100400</v>
      </c>
      <c r="E493" s="142">
        <v>350000</v>
      </c>
      <c r="F493" s="142">
        <v>350000</v>
      </c>
    </row>
    <row r="494" spans="1:6" s="7" customFormat="1" ht="15.75" hidden="1" outlineLevel="6">
      <c r="A494" s="64" t="s">
        <v>78</v>
      </c>
      <c r="B494" s="69" t="s">
        <v>83</v>
      </c>
      <c r="C494" s="125" t="s">
        <v>609</v>
      </c>
      <c r="D494" s="71" t="str">
        <f t="shared" si="11"/>
        <v>0100400</v>
      </c>
      <c r="E494" s="142">
        <v>350000</v>
      </c>
      <c r="F494" s="142">
        <v>350000</v>
      </c>
    </row>
    <row r="495" spans="1:6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11"/>
        <v>0100400</v>
      </c>
      <c r="E495" s="142">
        <v>350000</v>
      </c>
      <c r="F495" s="142">
        <v>350000</v>
      </c>
    </row>
    <row r="496" spans="1:6" s="7" customFormat="1" ht="15.75" hidden="1" outlineLevel="7">
      <c r="A496" s="38" t="s">
        <v>24</v>
      </c>
      <c r="B496" s="69" t="s">
        <v>83</v>
      </c>
      <c r="C496" s="125" t="s">
        <v>609</v>
      </c>
      <c r="D496" s="71" t="str">
        <f t="shared" si="11"/>
        <v>0100400</v>
      </c>
      <c r="E496" s="142">
        <v>350000</v>
      </c>
      <c r="F496" s="142">
        <v>350000</v>
      </c>
    </row>
    <row r="497" spans="1:6" s="7" customFormat="1" ht="15.75" hidden="1" outlineLevel="6">
      <c r="A497" s="64" t="s">
        <v>17</v>
      </c>
      <c r="B497" s="69" t="s">
        <v>83</v>
      </c>
      <c r="C497" s="125" t="s">
        <v>609</v>
      </c>
      <c r="D497" s="71" t="str">
        <f t="shared" si="11"/>
        <v>0100400</v>
      </c>
      <c r="E497" s="142">
        <v>350000</v>
      </c>
      <c r="F497" s="142">
        <v>350000</v>
      </c>
    </row>
    <row r="498" spans="1:6" s="7" customFormat="1" ht="15.75" hidden="1" outlineLevel="7">
      <c r="A498" s="38" t="s">
        <v>19</v>
      </c>
      <c r="B498" s="69" t="s">
        <v>83</v>
      </c>
      <c r="C498" s="125" t="s">
        <v>609</v>
      </c>
      <c r="D498" s="71" t="str">
        <f t="shared" si="11"/>
        <v>0100400</v>
      </c>
      <c r="E498" s="142">
        <v>350000</v>
      </c>
      <c r="F498" s="142">
        <v>350000</v>
      </c>
    </row>
    <row r="499" spans="1:6" s="7" customFormat="1" ht="15.75" hidden="1" outlineLevel="5">
      <c r="A499" s="64" t="s">
        <v>26</v>
      </c>
      <c r="B499" s="69" t="s">
        <v>83</v>
      </c>
      <c r="C499" s="125" t="s">
        <v>609</v>
      </c>
      <c r="D499" s="71" t="str">
        <f t="shared" si="11"/>
        <v>0100400</v>
      </c>
      <c r="E499" s="142">
        <v>350000</v>
      </c>
      <c r="F499" s="142">
        <v>350000</v>
      </c>
    </row>
    <row r="500" spans="1:6" s="7" customFormat="1" ht="15.75" hidden="1" outlineLevel="6">
      <c r="A500" s="64" t="s">
        <v>28</v>
      </c>
      <c r="B500" s="69" t="s">
        <v>83</v>
      </c>
      <c r="C500" s="125" t="s">
        <v>609</v>
      </c>
      <c r="D500" s="71" t="str">
        <f t="shared" si="11"/>
        <v>0100400</v>
      </c>
      <c r="E500" s="142">
        <v>350000</v>
      </c>
      <c r="F500" s="142">
        <v>350000</v>
      </c>
    </row>
    <row r="501" spans="1:6" s="7" customFormat="1" ht="15.75" hidden="1" outlineLevel="7">
      <c r="A501" s="38" t="s">
        <v>30</v>
      </c>
      <c r="B501" s="69" t="s">
        <v>83</v>
      </c>
      <c r="C501" s="125" t="s">
        <v>609</v>
      </c>
      <c r="D501" s="71" t="str">
        <f t="shared" si="11"/>
        <v>0100400</v>
      </c>
      <c r="E501" s="142">
        <v>350000</v>
      </c>
      <c r="F501" s="142">
        <v>350000</v>
      </c>
    </row>
    <row r="502" spans="1:6" s="7" customFormat="1" ht="15.75" hidden="1" outlineLevel="7">
      <c r="A502" s="38" t="s">
        <v>87</v>
      </c>
      <c r="B502" s="69" t="s">
        <v>83</v>
      </c>
      <c r="C502" s="125" t="s">
        <v>609</v>
      </c>
      <c r="D502" s="71" t="str">
        <f t="shared" si="11"/>
        <v>0100400</v>
      </c>
      <c r="E502" s="142">
        <v>350000</v>
      </c>
      <c r="F502" s="142">
        <v>350000</v>
      </c>
    </row>
    <row r="503" spans="1:6" s="7" customFormat="1" ht="15.75" hidden="1" outlineLevel="7">
      <c r="A503" s="38" t="s">
        <v>32</v>
      </c>
      <c r="B503" s="69" t="s">
        <v>83</v>
      </c>
      <c r="C503" s="125" t="s">
        <v>609</v>
      </c>
      <c r="D503" s="71" t="str">
        <f t="shared" si="11"/>
        <v>0100400</v>
      </c>
      <c r="E503" s="142">
        <v>350000</v>
      </c>
      <c r="F503" s="142">
        <v>350000</v>
      </c>
    </row>
    <row r="504" spans="1:6" s="7" customFormat="1" ht="15.75" hidden="1" outlineLevel="5">
      <c r="A504" s="64" t="s">
        <v>45</v>
      </c>
      <c r="B504" s="69" t="s">
        <v>83</v>
      </c>
      <c r="C504" s="125" t="s">
        <v>609</v>
      </c>
      <c r="D504" s="71" t="str">
        <f t="shared" si="11"/>
        <v>0100400</v>
      </c>
      <c r="E504" s="142">
        <v>350000</v>
      </c>
      <c r="F504" s="142">
        <v>350000</v>
      </c>
    </row>
    <row r="505" spans="1:6" s="7" customFormat="1" ht="15.75" hidden="1" outlineLevel="6">
      <c r="A505" s="64" t="s">
        <v>47</v>
      </c>
      <c r="B505" s="69" t="s">
        <v>83</v>
      </c>
      <c r="C505" s="125" t="s">
        <v>609</v>
      </c>
      <c r="D505" s="71" t="str">
        <f t="shared" si="11"/>
        <v>0100400</v>
      </c>
      <c r="E505" s="142">
        <v>350000</v>
      </c>
      <c r="F505" s="142">
        <v>350000</v>
      </c>
    </row>
    <row r="506" spans="1:6" s="7" customFormat="1" ht="15.75" hidden="1" outlineLevel="7">
      <c r="A506" s="38" t="s">
        <v>54</v>
      </c>
      <c r="B506" s="69" t="s">
        <v>83</v>
      </c>
      <c r="C506" s="125" t="s">
        <v>609</v>
      </c>
      <c r="D506" s="71" t="str">
        <f t="shared" si="11"/>
        <v>0100400</v>
      </c>
      <c r="E506" s="142">
        <v>350000</v>
      </c>
      <c r="F506" s="142">
        <v>350000</v>
      </c>
    </row>
    <row r="507" spans="1:6" s="7" customFormat="1" ht="15.75" hidden="1" outlineLevel="7">
      <c r="A507" s="38" t="s">
        <v>49</v>
      </c>
      <c r="B507" s="69" t="s">
        <v>83</v>
      </c>
      <c r="C507" s="125" t="s">
        <v>609</v>
      </c>
      <c r="D507" s="71" t="str">
        <f t="shared" si="11"/>
        <v>0100400</v>
      </c>
      <c r="E507" s="142">
        <v>350000</v>
      </c>
      <c r="F507" s="142">
        <v>350000</v>
      </c>
    </row>
    <row r="508" spans="1:6" s="7" customFormat="1" ht="15.75" hidden="1" outlineLevel="2">
      <c r="A508" s="64" t="s">
        <v>116</v>
      </c>
      <c r="B508" s="69" t="s">
        <v>83</v>
      </c>
      <c r="C508" s="125" t="s">
        <v>609</v>
      </c>
      <c r="D508" s="71" t="str">
        <f t="shared" si="11"/>
        <v>0100400</v>
      </c>
      <c r="E508" s="142">
        <v>350000</v>
      </c>
      <c r="F508" s="142">
        <v>350000</v>
      </c>
    </row>
    <row r="509" spans="1:6" s="7" customFormat="1" ht="33.75" hidden="1" outlineLevel="3">
      <c r="A509" s="64" t="s">
        <v>117</v>
      </c>
      <c r="B509" s="69" t="s">
        <v>83</v>
      </c>
      <c r="C509" s="125" t="s">
        <v>609</v>
      </c>
      <c r="D509" s="71" t="str">
        <f t="shared" si="11"/>
        <v>0100400</v>
      </c>
      <c r="E509" s="142">
        <v>350000</v>
      </c>
      <c r="F509" s="142">
        <v>350000</v>
      </c>
    </row>
    <row r="510" spans="1:6" s="7" customFormat="1" ht="15.75" hidden="1" outlineLevel="5">
      <c r="A510" s="64" t="s">
        <v>26</v>
      </c>
      <c r="B510" s="69" t="s">
        <v>83</v>
      </c>
      <c r="C510" s="125" t="s">
        <v>609</v>
      </c>
      <c r="D510" s="71" t="str">
        <f t="shared" si="11"/>
        <v>0100400</v>
      </c>
      <c r="E510" s="142">
        <v>350000</v>
      </c>
      <c r="F510" s="142">
        <v>350000</v>
      </c>
    </row>
    <row r="511" spans="1:6" s="7" customFormat="1" ht="15.75" hidden="1" outlineLevel="6">
      <c r="A511" s="64" t="s">
        <v>28</v>
      </c>
      <c r="B511" s="69" t="s">
        <v>83</v>
      </c>
      <c r="C511" s="125" t="s">
        <v>609</v>
      </c>
      <c r="D511" s="71" t="str">
        <f t="shared" si="11"/>
        <v>0100400</v>
      </c>
      <c r="E511" s="142">
        <v>350000</v>
      </c>
      <c r="F511" s="142">
        <v>350000</v>
      </c>
    </row>
    <row r="512" spans="1:6" s="7" customFormat="1" ht="15.75" hidden="1" outlineLevel="7">
      <c r="A512" s="38" t="s">
        <v>32</v>
      </c>
      <c r="B512" s="69" t="s">
        <v>83</v>
      </c>
      <c r="C512" s="125" t="s">
        <v>609</v>
      </c>
      <c r="D512" s="71" t="str">
        <f t="shared" si="11"/>
        <v>0100400</v>
      </c>
      <c r="E512" s="142">
        <v>350000</v>
      </c>
      <c r="F512" s="142">
        <v>350000</v>
      </c>
    </row>
    <row r="513" spans="1:6" s="7" customFormat="1" ht="22.5" hidden="1" outlineLevel="5">
      <c r="A513" s="64" t="s">
        <v>103</v>
      </c>
      <c r="B513" s="69" t="s">
        <v>83</v>
      </c>
      <c r="C513" s="125" t="s">
        <v>609</v>
      </c>
      <c r="D513" s="71" t="str">
        <f t="shared" si="11"/>
        <v>0100400</v>
      </c>
      <c r="E513" s="142">
        <v>350000</v>
      </c>
      <c r="F513" s="142">
        <v>350000</v>
      </c>
    </row>
    <row r="514" spans="1:6" s="7" customFormat="1" ht="22.5" hidden="1" outlineLevel="6">
      <c r="A514" s="64" t="s">
        <v>111</v>
      </c>
      <c r="B514" s="69" t="s">
        <v>83</v>
      </c>
      <c r="C514" s="125" t="s">
        <v>609</v>
      </c>
      <c r="D514" s="71" t="str">
        <f t="shared" si="11"/>
        <v>0100400</v>
      </c>
      <c r="E514" s="142">
        <v>350000</v>
      </c>
      <c r="F514" s="142">
        <v>350000</v>
      </c>
    </row>
    <row r="515" spans="1:6" s="7" customFormat="1" ht="15.75" hidden="1" outlineLevel="7">
      <c r="A515" s="38" t="s">
        <v>111</v>
      </c>
      <c r="B515" s="69" t="s">
        <v>83</v>
      </c>
      <c r="C515" s="125" t="s">
        <v>609</v>
      </c>
      <c r="D515" s="71" t="str">
        <f t="shared" si="11"/>
        <v>0100400</v>
      </c>
      <c r="E515" s="142">
        <v>350000</v>
      </c>
      <c r="F515" s="142">
        <v>350000</v>
      </c>
    </row>
    <row r="516" spans="1:6" s="7" customFormat="1" ht="22.5" hidden="1" outlineLevel="3">
      <c r="A516" s="64" t="s">
        <v>118</v>
      </c>
      <c r="B516" s="69" t="s">
        <v>83</v>
      </c>
      <c r="C516" s="125" t="s">
        <v>609</v>
      </c>
      <c r="D516" s="71" t="str">
        <f t="shared" si="11"/>
        <v>0100400</v>
      </c>
      <c r="E516" s="142">
        <v>350000</v>
      </c>
      <c r="F516" s="142">
        <v>350000</v>
      </c>
    </row>
    <row r="517" spans="1:6" s="7" customFormat="1" ht="15.75" hidden="1" outlineLevel="5">
      <c r="A517" s="64" t="s">
        <v>26</v>
      </c>
      <c r="B517" s="69" t="s">
        <v>83</v>
      </c>
      <c r="C517" s="125" t="s">
        <v>609</v>
      </c>
      <c r="D517" s="71" t="str">
        <f t="shared" si="11"/>
        <v>0100400</v>
      </c>
      <c r="E517" s="142">
        <v>350000</v>
      </c>
      <c r="F517" s="142">
        <v>350000</v>
      </c>
    </row>
    <row r="518" spans="1:6" s="7" customFormat="1" ht="15.75" hidden="1" outlineLevel="6">
      <c r="A518" s="64" t="s">
        <v>28</v>
      </c>
      <c r="B518" s="69" t="s">
        <v>83</v>
      </c>
      <c r="C518" s="125" t="s">
        <v>609</v>
      </c>
      <c r="D518" s="71" t="str">
        <f t="shared" si="11"/>
        <v>0100400</v>
      </c>
      <c r="E518" s="142">
        <v>350000</v>
      </c>
      <c r="F518" s="142">
        <v>350000</v>
      </c>
    </row>
    <row r="519" spans="1:6" s="7" customFormat="1" ht="15.75" hidden="1" outlineLevel="7">
      <c r="A519" s="38" t="s">
        <v>32</v>
      </c>
      <c r="B519" s="69" t="s">
        <v>83</v>
      </c>
      <c r="C519" s="125" t="s">
        <v>609</v>
      </c>
      <c r="D519" s="71" t="str">
        <f t="shared" si="11"/>
        <v>0100400</v>
      </c>
      <c r="E519" s="142">
        <v>350000</v>
      </c>
      <c r="F519" s="142">
        <v>350000</v>
      </c>
    </row>
    <row r="520" spans="1:6" s="7" customFormat="1" ht="45" hidden="1" outlineLevel="3">
      <c r="A520" s="85" t="s">
        <v>119</v>
      </c>
      <c r="B520" s="69" t="s">
        <v>83</v>
      </c>
      <c r="C520" s="125" t="s">
        <v>609</v>
      </c>
      <c r="D520" s="71" t="str">
        <f t="shared" si="11"/>
        <v>0100400</v>
      </c>
      <c r="E520" s="142">
        <v>350000</v>
      </c>
      <c r="F520" s="142">
        <v>350000</v>
      </c>
    </row>
    <row r="521" spans="1:6" s="7" customFormat="1" ht="15.75" hidden="1" outlineLevel="5">
      <c r="A521" s="64" t="s">
        <v>26</v>
      </c>
      <c r="B521" s="69" t="s">
        <v>83</v>
      </c>
      <c r="C521" s="125" t="s">
        <v>609</v>
      </c>
      <c r="D521" s="71" t="str">
        <f t="shared" si="11"/>
        <v>0100400</v>
      </c>
      <c r="E521" s="142">
        <v>350000</v>
      </c>
      <c r="F521" s="142">
        <v>350000</v>
      </c>
    </row>
    <row r="522" spans="1:6" s="7" customFormat="1" ht="15.75" hidden="1" outlineLevel="6">
      <c r="A522" s="64" t="s">
        <v>28</v>
      </c>
      <c r="B522" s="69" t="s">
        <v>83</v>
      </c>
      <c r="C522" s="125" t="s">
        <v>609</v>
      </c>
      <c r="D522" s="71" t="str">
        <f t="shared" si="11"/>
        <v>0100400</v>
      </c>
      <c r="E522" s="142">
        <v>350000</v>
      </c>
      <c r="F522" s="142">
        <v>350000</v>
      </c>
    </row>
    <row r="523" spans="1:6" s="7" customFormat="1" ht="15.75" hidden="1" outlineLevel="7">
      <c r="A523" s="38" t="s">
        <v>30</v>
      </c>
      <c r="B523" s="69" t="s">
        <v>83</v>
      </c>
      <c r="C523" s="125" t="s">
        <v>609</v>
      </c>
      <c r="D523" s="71" t="str">
        <f t="shared" si="11"/>
        <v>0100400</v>
      </c>
      <c r="E523" s="142">
        <v>350000</v>
      </c>
      <c r="F523" s="142">
        <v>350000</v>
      </c>
    </row>
    <row r="524" spans="1:6" s="7" customFormat="1" ht="22.5" hidden="1" outlineLevel="3">
      <c r="A524" s="64" t="s">
        <v>120</v>
      </c>
      <c r="B524" s="69" t="s">
        <v>83</v>
      </c>
      <c r="C524" s="125" t="s">
        <v>609</v>
      </c>
      <c r="D524" s="71" t="str">
        <f t="shared" si="11"/>
        <v>0100400</v>
      </c>
      <c r="E524" s="142">
        <v>350000</v>
      </c>
      <c r="F524" s="142">
        <v>350000</v>
      </c>
    </row>
    <row r="525" spans="1:6" s="7" customFormat="1" ht="15.75" hidden="1" outlineLevel="5">
      <c r="A525" s="64" t="s">
        <v>26</v>
      </c>
      <c r="B525" s="69" t="s">
        <v>83</v>
      </c>
      <c r="C525" s="125" t="s">
        <v>609</v>
      </c>
      <c r="D525" s="71" t="str">
        <f t="shared" si="11"/>
        <v>0100400</v>
      </c>
      <c r="E525" s="142">
        <v>350000</v>
      </c>
      <c r="F525" s="142">
        <v>350000</v>
      </c>
    </row>
    <row r="526" spans="1:6" s="7" customFormat="1" ht="15.75" hidden="1" outlineLevel="6">
      <c r="A526" s="64" t="s">
        <v>28</v>
      </c>
      <c r="B526" s="69" t="s">
        <v>83</v>
      </c>
      <c r="C526" s="125" t="s">
        <v>609</v>
      </c>
      <c r="D526" s="71" t="str">
        <f t="shared" si="11"/>
        <v>0100400</v>
      </c>
      <c r="E526" s="142">
        <v>350000</v>
      </c>
      <c r="F526" s="142">
        <v>350000</v>
      </c>
    </row>
    <row r="527" spans="1:6" s="7" customFormat="1" ht="15.75" hidden="1" outlineLevel="7">
      <c r="A527" s="38" t="s">
        <v>32</v>
      </c>
      <c r="B527" s="69" t="s">
        <v>83</v>
      </c>
      <c r="C527" s="125" t="s">
        <v>609</v>
      </c>
      <c r="D527" s="71" t="str">
        <f t="shared" si="11"/>
        <v>0100400</v>
      </c>
      <c r="E527" s="142">
        <v>350000</v>
      </c>
      <c r="F527" s="142">
        <v>350000</v>
      </c>
    </row>
    <row r="528" spans="1:6" s="7" customFormat="1" ht="15.75" outlineLevel="7">
      <c r="A528" s="38" t="s">
        <v>73</v>
      </c>
      <c r="B528" s="69" t="s">
        <v>70</v>
      </c>
      <c r="C528" s="125" t="s">
        <v>902</v>
      </c>
      <c r="D528" s="76" t="s">
        <v>74</v>
      </c>
      <c r="E528" s="142">
        <v>250</v>
      </c>
      <c r="F528" s="142">
        <v>250</v>
      </c>
    </row>
    <row r="529" spans="1:6" s="7" customFormat="1" ht="22.5" outlineLevel="7">
      <c r="A529" s="64" t="s">
        <v>891</v>
      </c>
      <c r="B529" s="66" t="s">
        <v>83</v>
      </c>
      <c r="C529" s="86"/>
      <c r="D529" s="87"/>
      <c r="E529" s="141">
        <f>E530+E551</f>
        <v>2162.6</v>
      </c>
      <c r="F529" s="141">
        <f>F530+F551</f>
        <v>2162.6</v>
      </c>
    </row>
    <row r="530" spans="1:6" s="7" customFormat="1" ht="23.25" outlineLevel="7">
      <c r="A530" s="101" t="s">
        <v>1088</v>
      </c>
      <c r="B530" s="69" t="s">
        <v>83</v>
      </c>
      <c r="C530" s="72" t="s">
        <v>905</v>
      </c>
      <c r="D530" s="76"/>
      <c r="E530" s="142">
        <f>E531+E536+E542+E547</f>
        <v>2161.9</v>
      </c>
      <c r="F530" s="142">
        <f>F531+F536+F542+F547</f>
        <v>2161.9</v>
      </c>
    </row>
    <row r="531" spans="1:6" s="7" customFormat="1" ht="34.5" outlineLevel="7">
      <c r="A531" s="27" t="s">
        <v>904</v>
      </c>
      <c r="B531" s="69" t="s">
        <v>83</v>
      </c>
      <c r="C531" s="72" t="s">
        <v>631</v>
      </c>
      <c r="D531" s="76"/>
      <c r="E531" s="142">
        <f t="shared" ref="E531:F534" si="12">E532</f>
        <v>742</v>
      </c>
      <c r="F531" s="142">
        <f t="shared" si="12"/>
        <v>742</v>
      </c>
    </row>
    <row r="532" spans="1:6" s="7" customFormat="1" ht="15.75" outlineLevel="7">
      <c r="A532" s="43" t="s">
        <v>793</v>
      </c>
      <c r="B532" s="69" t="s">
        <v>83</v>
      </c>
      <c r="C532" s="72" t="s">
        <v>632</v>
      </c>
      <c r="D532" s="76"/>
      <c r="E532" s="142">
        <f t="shared" si="12"/>
        <v>742</v>
      </c>
      <c r="F532" s="142">
        <f t="shared" si="12"/>
        <v>742</v>
      </c>
    </row>
    <row r="533" spans="1:6" s="7" customFormat="1" ht="15.75" outlineLevel="7">
      <c r="A533" s="38" t="s">
        <v>649</v>
      </c>
      <c r="B533" s="69" t="s">
        <v>83</v>
      </c>
      <c r="C533" s="72" t="s">
        <v>632</v>
      </c>
      <c r="D533" s="76" t="s">
        <v>27</v>
      </c>
      <c r="E533" s="142">
        <f t="shared" si="12"/>
        <v>742</v>
      </c>
      <c r="F533" s="142">
        <f t="shared" si="12"/>
        <v>742</v>
      </c>
    </row>
    <row r="534" spans="1:6" s="7" customFormat="1" ht="15.75" outlineLevel="7">
      <c r="A534" s="38" t="s">
        <v>650</v>
      </c>
      <c r="B534" s="69" t="s">
        <v>83</v>
      </c>
      <c r="C534" s="72" t="s">
        <v>632</v>
      </c>
      <c r="D534" s="76" t="s">
        <v>29</v>
      </c>
      <c r="E534" s="142">
        <f t="shared" si="12"/>
        <v>742</v>
      </c>
      <c r="F534" s="142">
        <f t="shared" si="12"/>
        <v>742</v>
      </c>
    </row>
    <row r="535" spans="1:6" s="7" customFormat="1" ht="15.75" outlineLevel="7">
      <c r="A535" s="38" t="s">
        <v>901</v>
      </c>
      <c r="B535" s="69" t="s">
        <v>83</v>
      </c>
      <c r="C535" s="72" t="s">
        <v>632</v>
      </c>
      <c r="D535" s="76" t="s">
        <v>33</v>
      </c>
      <c r="E535" s="142">
        <v>742</v>
      </c>
      <c r="F535" s="142">
        <v>742</v>
      </c>
    </row>
    <row r="536" spans="1:6" s="7" customFormat="1" ht="15.75" outlineLevel="7">
      <c r="A536" s="43" t="s">
        <v>906</v>
      </c>
      <c r="B536" s="69" t="s">
        <v>83</v>
      </c>
      <c r="C536" s="72" t="s">
        <v>907</v>
      </c>
      <c r="D536" s="76"/>
      <c r="E536" s="142">
        <f>E537+E541</f>
        <v>1419.9</v>
      </c>
      <c r="F536" s="142">
        <f>F537+F541</f>
        <v>1419.9</v>
      </c>
    </row>
    <row r="537" spans="1:6" s="7" customFormat="1" ht="15.75" outlineLevel="7">
      <c r="A537" s="43" t="s">
        <v>793</v>
      </c>
      <c r="B537" s="69" t="s">
        <v>83</v>
      </c>
      <c r="C537" s="72" t="s">
        <v>908</v>
      </c>
      <c r="D537" s="76"/>
      <c r="E537" s="142">
        <f t="shared" ref="E537:F539" si="13">E538</f>
        <v>1419.9</v>
      </c>
      <c r="F537" s="142">
        <f t="shared" si="13"/>
        <v>1419.9</v>
      </c>
    </row>
    <row r="538" spans="1:6" s="7" customFormat="1" ht="15.75" outlineLevel="7">
      <c r="A538" s="38" t="s">
        <v>649</v>
      </c>
      <c r="B538" s="69" t="s">
        <v>83</v>
      </c>
      <c r="C538" s="72" t="s">
        <v>908</v>
      </c>
      <c r="D538" s="76" t="s">
        <v>27</v>
      </c>
      <c r="E538" s="142">
        <f t="shared" si="13"/>
        <v>1419.9</v>
      </c>
      <c r="F538" s="142">
        <f t="shared" si="13"/>
        <v>1419.9</v>
      </c>
    </row>
    <row r="539" spans="1:6" s="7" customFormat="1" ht="15.75" outlineLevel="7">
      <c r="A539" s="38" t="s">
        <v>650</v>
      </c>
      <c r="B539" s="69" t="s">
        <v>83</v>
      </c>
      <c r="C539" s="72" t="s">
        <v>908</v>
      </c>
      <c r="D539" s="76" t="s">
        <v>29</v>
      </c>
      <c r="E539" s="142">
        <f t="shared" si="13"/>
        <v>1419.9</v>
      </c>
      <c r="F539" s="142">
        <f t="shared" si="13"/>
        <v>1419.9</v>
      </c>
    </row>
    <row r="540" spans="1:6" s="7" customFormat="1" ht="15.75" outlineLevel="7">
      <c r="A540" s="38" t="s">
        <v>901</v>
      </c>
      <c r="B540" s="69" t="s">
        <v>83</v>
      </c>
      <c r="C540" s="72" t="s">
        <v>908</v>
      </c>
      <c r="D540" s="76" t="s">
        <v>33</v>
      </c>
      <c r="E540" s="142">
        <v>1419.9</v>
      </c>
      <c r="F540" s="142">
        <v>1419.9</v>
      </c>
    </row>
    <row r="541" spans="1:6" s="7" customFormat="1" ht="15.75" outlineLevel="7">
      <c r="A541" s="38" t="s">
        <v>651</v>
      </c>
      <c r="B541" s="69" t="s">
        <v>83</v>
      </c>
      <c r="C541" s="72" t="s">
        <v>908</v>
      </c>
      <c r="D541" s="76" t="s">
        <v>50</v>
      </c>
      <c r="E541" s="142"/>
      <c r="F541" s="142"/>
    </row>
    <row r="542" spans="1:6" s="7" customFormat="1" ht="23.25" outlineLevel="7">
      <c r="A542" s="27" t="s">
        <v>909</v>
      </c>
      <c r="B542" s="69" t="s">
        <v>83</v>
      </c>
      <c r="C542" s="72" t="s">
        <v>910</v>
      </c>
      <c r="D542" s="76"/>
      <c r="E542" s="142">
        <f t="shared" ref="E542:F545" si="14">E543</f>
        <v>0</v>
      </c>
      <c r="F542" s="142">
        <f t="shared" si="14"/>
        <v>0</v>
      </c>
    </row>
    <row r="543" spans="1:6" s="7" customFormat="1" ht="15.75" outlineLevel="7">
      <c r="A543" s="43" t="s">
        <v>793</v>
      </c>
      <c r="B543" s="69" t="s">
        <v>83</v>
      </c>
      <c r="C543" s="72" t="s">
        <v>911</v>
      </c>
      <c r="D543" s="76"/>
      <c r="E543" s="142">
        <f t="shared" si="14"/>
        <v>0</v>
      </c>
      <c r="F543" s="142">
        <f t="shared" si="14"/>
        <v>0</v>
      </c>
    </row>
    <row r="544" spans="1:6" s="7" customFormat="1" ht="19.5" customHeight="1" outlineLevel="7">
      <c r="A544" s="38" t="s">
        <v>649</v>
      </c>
      <c r="B544" s="69" t="s">
        <v>83</v>
      </c>
      <c r="C544" s="72" t="s">
        <v>911</v>
      </c>
      <c r="D544" s="76" t="s">
        <v>27</v>
      </c>
      <c r="E544" s="142">
        <f t="shared" si="14"/>
        <v>0</v>
      </c>
      <c r="F544" s="142">
        <f t="shared" si="14"/>
        <v>0</v>
      </c>
    </row>
    <row r="545" spans="1:6" s="7" customFormat="1" ht="15.75" outlineLevel="7">
      <c r="A545" s="38" t="s">
        <v>650</v>
      </c>
      <c r="B545" s="69" t="s">
        <v>83</v>
      </c>
      <c r="C545" s="72" t="s">
        <v>911</v>
      </c>
      <c r="D545" s="76" t="s">
        <v>29</v>
      </c>
      <c r="E545" s="142">
        <f t="shared" si="14"/>
        <v>0</v>
      </c>
      <c r="F545" s="142">
        <f t="shared" si="14"/>
        <v>0</v>
      </c>
    </row>
    <row r="546" spans="1:6" s="7" customFormat="1" ht="15.75" outlineLevel="7">
      <c r="A546" s="38" t="s">
        <v>901</v>
      </c>
      <c r="B546" s="69" t="s">
        <v>83</v>
      </c>
      <c r="C546" s="72" t="s">
        <v>911</v>
      </c>
      <c r="D546" s="76" t="s">
        <v>33</v>
      </c>
      <c r="E546" s="142"/>
      <c r="F546" s="142"/>
    </row>
    <row r="547" spans="1:6" s="7" customFormat="1" ht="15.75" outlineLevel="7">
      <c r="A547" s="38" t="s">
        <v>649</v>
      </c>
      <c r="B547" s="69" t="s">
        <v>83</v>
      </c>
      <c r="C547" s="72" t="s">
        <v>978</v>
      </c>
      <c r="D547" s="76" t="s">
        <v>27</v>
      </c>
      <c r="E547" s="142">
        <f>E548+E549+E550</f>
        <v>0</v>
      </c>
      <c r="F547" s="142">
        <f>F548+F549+F550</f>
        <v>0</v>
      </c>
    </row>
    <row r="548" spans="1:6" s="7" customFormat="1" ht="15.75" outlineLevel="7">
      <c r="A548" s="38" t="s">
        <v>901</v>
      </c>
      <c r="B548" s="69" t="s">
        <v>83</v>
      </c>
      <c r="C548" s="72" t="s">
        <v>978</v>
      </c>
      <c r="D548" s="76" t="s">
        <v>33</v>
      </c>
      <c r="E548" s="142"/>
      <c r="F548" s="142"/>
    </row>
    <row r="549" spans="1:6" s="7" customFormat="1" ht="22.5" outlineLevel="7">
      <c r="A549" s="136" t="s">
        <v>807</v>
      </c>
      <c r="B549" s="69" t="s">
        <v>83</v>
      </c>
      <c r="C549" s="72" t="s">
        <v>978</v>
      </c>
      <c r="D549" s="76" t="s">
        <v>658</v>
      </c>
      <c r="E549" s="142"/>
      <c r="F549" s="142"/>
    </row>
    <row r="550" spans="1:6" s="7" customFormat="1" ht="15.75" outlineLevel="7">
      <c r="A550" s="38" t="s">
        <v>808</v>
      </c>
      <c r="B550" s="69" t="s">
        <v>83</v>
      </c>
      <c r="C550" s="72" t="s">
        <v>978</v>
      </c>
      <c r="D550" s="76" t="s">
        <v>657</v>
      </c>
      <c r="E550" s="142">
        <v>0</v>
      </c>
      <c r="F550" s="142">
        <v>0</v>
      </c>
    </row>
    <row r="551" spans="1:6" s="7" customFormat="1" ht="23.25" outlineLevel="7">
      <c r="A551" s="137" t="s">
        <v>912</v>
      </c>
      <c r="B551" s="69" t="s">
        <v>83</v>
      </c>
      <c r="C551" s="72" t="s">
        <v>1061</v>
      </c>
      <c r="D551" s="76"/>
      <c r="E551" s="142">
        <f>E552</f>
        <v>0.7</v>
      </c>
      <c r="F551" s="142">
        <f>F552</f>
        <v>0.7</v>
      </c>
    </row>
    <row r="552" spans="1:6" s="7" customFormat="1" ht="48" customHeight="1" outlineLevel="7">
      <c r="A552" s="38" t="s">
        <v>901</v>
      </c>
      <c r="B552" s="69" t="s">
        <v>83</v>
      </c>
      <c r="C552" s="72" t="s">
        <v>1061</v>
      </c>
      <c r="D552" s="76" t="s">
        <v>33</v>
      </c>
      <c r="E552" s="142">
        <v>0.7</v>
      </c>
      <c r="F552" s="142">
        <v>0.7</v>
      </c>
    </row>
    <row r="553" spans="1:6" s="7" customFormat="1" ht="15.75">
      <c r="A553" s="64" t="s">
        <v>121</v>
      </c>
      <c r="B553" s="66" t="s">
        <v>122</v>
      </c>
      <c r="C553" s="86"/>
      <c r="D553" s="67"/>
      <c r="E553" s="141">
        <f>E554</f>
        <v>1502.0000000000002</v>
      </c>
      <c r="F553" s="141">
        <f>F554</f>
        <v>1490.4</v>
      </c>
    </row>
    <row r="554" spans="1:6" s="7" customFormat="1" ht="33.75" outlineLevel="1">
      <c r="A554" s="38" t="s">
        <v>892</v>
      </c>
      <c r="B554" s="69" t="s">
        <v>124</v>
      </c>
      <c r="C554" s="72"/>
      <c r="D554" s="71"/>
      <c r="E554" s="142">
        <f>E566</f>
        <v>1502.0000000000002</v>
      </c>
      <c r="F554" s="142">
        <f>F566</f>
        <v>1490.4</v>
      </c>
    </row>
    <row r="555" spans="1:6" s="7" customFormat="1" ht="15.75" hidden="1" outlineLevel="2">
      <c r="A555" s="64" t="s">
        <v>84</v>
      </c>
      <c r="B555" s="69" t="s">
        <v>124</v>
      </c>
      <c r="C555" s="72" t="s">
        <v>633</v>
      </c>
      <c r="D555" s="71" t="str">
        <f t="shared" ref="D555:D565" si="15">C555</f>
        <v>70302 51180</v>
      </c>
      <c r="E555" s="142" t="e">
        <f>#REF!</f>
        <v>#REF!</v>
      </c>
      <c r="F555" s="142" t="e">
        <f>#REF!</f>
        <v>#REF!</v>
      </c>
    </row>
    <row r="556" spans="1:6" s="7" customFormat="1" ht="22.5" hidden="1" outlineLevel="3">
      <c r="A556" s="64" t="s">
        <v>125</v>
      </c>
      <c r="B556" s="69" t="s">
        <v>124</v>
      </c>
      <c r="C556" s="72" t="s">
        <v>633</v>
      </c>
      <c r="D556" s="71" t="str">
        <f t="shared" si="15"/>
        <v>70302 51180</v>
      </c>
      <c r="E556" s="142" t="e">
        <f>#REF!</f>
        <v>#REF!</v>
      </c>
      <c r="F556" s="142" t="e">
        <f>#REF!</f>
        <v>#REF!</v>
      </c>
    </row>
    <row r="557" spans="1:6" s="7" customFormat="1" ht="15.75" hidden="1" outlineLevel="5">
      <c r="A557" s="64" t="s">
        <v>98</v>
      </c>
      <c r="B557" s="69" t="s">
        <v>124</v>
      </c>
      <c r="C557" s="72" t="s">
        <v>633</v>
      </c>
      <c r="D557" s="71" t="str">
        <f t="shared" si="15"/>
        <v>70302 51180</v>
      </c>
      <c r="E557" s="142" t="e">
        <f>#REF!</f>
        <v>#REF!</v>
      </c>
      <c r="F557" s="142" t="e">
        <f>#REF!</f>
        <v>#REF!</v>
      </c>
    </row>
    <row r="558" spans="1:6" s="7" customFormat="1" ht="15.75" hidden="1" outlineLevel="6">
      <c r="A558" s="64" t="s">
        <v>99</v>
      </c>
      <c r="B558" s="69" t="s">
        <v>124</v>
      </c>
      <c r="C558" s="72" t="s">
        <v>633</v>
      </c>
      <c r="D558" s="71" t="str">
        <f t="shared" si="15"/>
        <v>70302 51180</v>
      </c>
      <c r="E558" s="142" t="e">
        <f>#REF!</f>
        <v>#REF!</v>
      </c>
      <c r="F558" s="142" t="e">
        <f>#REF!</f>
        <v>#REF!</v>
      </c>
    </row>
    <row r="559" spans="1:6" s="7" customFormat="1" ht="15.75" hidden="1" outlineLevel="7">
      <c r="A559" s="38" t="s">
        <v>99</v>
      </c>
      <c r="B559" s="69" t="s">
        <v>124</v>
      </c>
      <c r="C559" s="72" t="s">
        <v>633</v>
      </c>
      <c r="D559" s="71" t="str">
        <f t="shared" si="15"/>
        <v>70302 51180</v>
      </c>
      <c r="E559" s="142" t="e">
        <f>#REF!</f>
        <v>#REF!</v>
      </c>
      <c r="F559" s="142" t="e">
        <f>#REF!</f>
        <v>#REF!</v>
      </c>
    </row>
    <row r="560" spans="1:6" s="7" customFormat="1" ht="15.75" hidden="1" outlineLevel="1">
      <c r="A560" s="64" t="s">
        <v>126</v>
      </c>
      <c r="B560" s="69" t="s">
        <v>127</v>
      </c>
      <c r="C560" s="72" t="s">
        <v>633</v>
      </c>
      <c r="D560" s="71" t="str">
        <f t="shared" si="15"/>
        <v>70302 51180</v>
      </c>
      <c r="E560" s="142" t="e">
        <f>#REF!</f>
        <v>#REF!</v>
      </c>
      <c r="F560" s="142" t="e">
        <f>#REF!</f>
        <v>#REF!</v>
      </c>
    </row>
    <row r="561" spans="1:6" s="7" customFormat="1" ht="15.75" hidden="1" outlineLevel="2">
      <c r="A561" s="64" t="s">
        <v>128</v>
      </c>
      <c r="B561" s="69" t="s">
        <v>127</v>
      </c>
      <c r="C561" s="72" t="s">
        <v>633</v>
      </c>
      <c r="D561" s="71" t="str">
        <f t="shared" si="15"/>
        <v>70302 51180</v>
      </c>
      <c r="E561" s="142" t="e">
        <f>#REF!</f>
        <v>#REF!</v>
      </c>
      <c r="F561" s="142" t="e">
        <f>#REF!</f>
        <v>#REF!</v>
      </c>
    </row>
    <row r="562" spans="1:6" s="7" customFormat="1" ht="15.75" hidden="1" outlineLevel="3">
      <c r="A562" s="64" t="s">
        <v>129</v>
      </c>
      <c r="B562" s="69" t="s">
        <v>127</v>
      </c>
      <c r="C562" s="72" t="s">
        <v>633</v>
      </c>
      <c r="D562" s="71" t="str">
        <f t="shared" si="15"/>
        <v>70302 51180</v>
      </c>
      <c r="E562" s="142" t="e">
        <f>#REF!</f>
        <v>#REF!</v>
      </c>
      <c r="F562" s="142" t="e">
        <f>#REF!</f>
        <v>#REF!</v>
      </c>
    </row>
    <row r="563" spans="1:6" s="7" customFormat="1" ht="15.75" hidden="1" outlineLevel="5">
      <c r="A563" s="64" t="s">
        <v>26</v>
      </c>
      <c r="B563" s="69" t="s">
        <v>127</v>
      </c>
      <c r="C563" s="72" t="s">
        <v>633</v>
      </c>
      <c r="D563" s="71" t="str">
        <f t="shared" si="15"/>
        <v>70302 51180</v>
      </c>
      <c r="E563" s="142" t="e">
        <f>#REF!</f>
        <v>#REF!</v>
      </c>
      <c r="F563" s="142" t="e">
        <f>#REF!</f>
        <v>#REF!</v>
      </c>
    </row>
    <row r="564" spans="1:6" s="7" customFormat="1" ht="15.75" hidden="1" outlineLevel="6">
      <c r="A564" s="64" t="s">
        <v>28</v>
      </c>
      <c r="B564" s="69" t="s">
        <v>127</v>
      </c>
      <c r="C564" s="72" t="s">
        <v>633</v>
      </c>
      <c r="D564" s="71" t="str">
        <f t="shared" si="15"/>
        <v>70302 51180</v>
      </c>
      <c r="E564" s="142" t="e">
        <f>#REF!</f>
        <v>#REF!</v>
      </c>
      <c r="F564" s="142" t="e">
        <f>#REF!</f>
        <v>#REF!</v>
      </c>
    </row>
    <row r="565" spans="1:6" s="7" customFormat="1" ht="15.75" hidden="1" outlineLevel="7">
      <c r="A565" s="38" t="s">
        <v>32</v>
      </c>
      <c r="B565" s="69" t="s">
        <v>127</v>
      </c>
      <c r="C565" s="72" t="s">
        <v>633</v>
      </c>
      <c r="D565" s="71" t="str">
        <f t="shared" si="15"/>
        <v>70302 51180</v>
      </c>
      <c r="E565" s="142" t="e">
        <f>#REF!</f>
        <v>#REF!</v>
      </c>
      <c r="F565" s="142" t="e">
        <f>#REF!</f>
        <v>#REF!</v>
      </c>
    </row>
    <row r="566" spans="1:6" s="7" customFormat="1" ht="15.75" hidden="1" outlineLevel="7">
      <c r="A566" s="38" t="s">
        <v>84</v>
      </c>
      <c r="B566" s="69" t="s">
        <v>124</v>
      </c>
      <c r="C566" s="72" t="s">
        <v>633</v>
      </c>
      <c r="D566" s="71"/>
      <c r="E566" s="142">
        <f>E567</f>
        <v>1502.0000000000002</v>
      </c>
      <c r="F566" s="142">
        <f>F567</f>
        <v>1490.4</v>
      </c>
    </row>
    <row r="567" spans="1:6" s="7" customFormat="1" ht="23.25" outlineLevel="7">
      <c r="A567" s="101" t="s">
        <v>1087</v>
      </c>
      <c r="B567" s="69" t="s">
        <v>124</v>
      </c>
      <c r="C567" s="72" t="s">
        <v>625</v>
      </c>
      <c r="D567" s="71"/>
      <c r="E567" s="142">
        <f>E568</f>
        <v>1502.0000000000002</v>
      </c>
      <c r="F567" s="142">
        <f>F568</f>
        <v>1490.4</v>
      </c>
    </row>
    <row r="568" spans="1:6" s="7" customFormat="1" ht="23.25" outlineLevel="7">
      <c r="A568" s="27" t="s">
        <v>914</v>
      </c>
      <c r="B568" s="69" t="s">
        <v>124</v>
      </c>
      <c r="C568" s="72" t="s">
        <v>913</v>
      </c>
      <c r="D568" s="71"/>
      <c r="E568" s="142">
        <f>E569+E574</f>
        <v>1502.0000000000002</v>
      </c>
      <c r="F568" s="142">
        <f>F569+F574</f>
        <v>1490.4</v>
      </c>
    </row>
    <row r="569" spans="1:6" s="7" customFormat="1" ht="33.75" outlineLevel="7">
      <c r="A569" s="38" t="s">
        <v>897</v>
      </c>
      <c r="B569" s="69" t="s">
        <v>124</v>
      </c>
      <c r="C569" s="72" t="s">
        <v>913</v>
      </c>
      <c r="D569" s="76">
        <v>100</v>
      </c>
      <c r="E569" s="142">
        <f>E570</f>
        <v>1371.8000000000002</v>
      </c>
      <c r="F569" s="142">
        <f>F570</f>
        <v>1360.2</v>
      </c>
    </row>
    <row r="570" spans="1:6" s="7" customFormat="1" ht="15.75" outlineLevel="7">
      <c r="A570" s="38" t="s">
        <v>898</v>
      </c>
      <c r="B570" s="69" t="s">
        <v>124</v>
      </c>
      <c r="C570" s="72" t="s">
        <v>913</v>
      </c>
      <c r="D570" s="76" t="s">
        <v>18</v>
      </c>
      <c r="E570" s="142">
        <f>E571+E572+E573</f>
        <v>1371.8000000000002</v>
      </c>
      <c r="F570" s="142">
        <f>F571+F572+F573</f>
        <v>1360.2</v>
      </c>
    </row>
    <row r="571" spans="1:6" s="7" customFormat="1" ht="15.75" outlineLevel="7">
      <c r="A571" s="38" t="s">
        <v>626</v>
      </c>
      <c r="B571" s="69" t="s">
        <v>124</v>
      </c>
      <c r="C571" s="72" t="s">
        <v>913</v>
      </c>
      <c r="D571" s="76" t="s">
        <v>20</v>
      </c>
      <c r="E571" s="142">
        <v>999.6</v>
      </c>
      <c r="F571" s="142">
        <v>1044.7</v>
      </c>
    </row>
    <row r="572" spans="1:6" s="7" customFormat="1" ht="22.5" outlineLevel="7">
      <c r="A572" s="38" t="s">
        <v>648</v>
      </c>
      <c r="B572" s="69" t="s">
        <v>124</v>
      </c>
      <c r="C572" s="72" t="s">
        <v>913</v>
      </c>
      <c r="D572" s="76" t="s">
        <v>25</v>
      </c>
      <c r="E572" s="142">
        <v>70.3</v>
      </c>
      <c r="F572" s="142">
        <v>0</v>
      </c>
    </row>
    <row r="573" spans="1:6" s="7" customFormat="1" ht="22.5" outlineLevel="7">
      <c r="A573" s="38" t="s">
        <v>627</v>
      </c>
      <c r="B573" s="69" t="s">
        <v>124</v>
      </c>
      <c r="C573" s="72" t="s">
        <v>913</v>
      </c>
      <c r="D573" s="76" t="s">
        <v>630</v>
      </c>
      <c r="E573" s="142">
        <v>301.89999999999998</v>
      </c>
      <c r="F573" s="142">
        <v>315.5</v>
      </c>
    </row>
    <row r="574" spans="1:6" s="7" customFormat="1" ht="15.75" outlineLevel="7">
      <c r="A574" s="38" t="s">
        <v>649</v>
      </c>
      <c r="B574" s="69" t="s">
        <v>124</v>
      </c>
      <c r="C574" s="72" t="s">
        <v>913</v>
      </c>
      <c r="D574" s="76" t="s">
        <v>27</v>
      </c>
      <c r="E574" s="142">
        <f>E575</f>
        <v>130.19999999999999</v>
      </c>
      <c r="F574" s="142">
        <f>F575</f>
        <v>130.19999999999999</v>
      </c>
    </row>
    <row r="575" spans="1:6" s="7" customFormat="1" ht="15.75" outlineLevel="7">
      <c r="A575" s="38" t="s">
        <v>650</v>
      </c>
      <c r="B575" s="69" t="s">
        <v>124</v>
      </c>
      <c r="C575" s="72" t="s">
        <v>913</v>
      </c>
      <c r="D575" s="76" t="s">
        <v>29</v>
      </c>
      <c r="E575" s="142">
        <f>E576+E577</f>
        <v>130.19999999999999</v>
      </c>
      <c r="F575" s="142">
        <f>F576+F577</f>
        <v>130.19999999999999</v>
      </c>
    </row>
    <row r="576" spans="1:6" s="7" customFormat="1" ht="15.75" outlineLevel="7">
      <c r="A576" s="38" t="s">
        <v>30</v>
      </c>
      <c r="B576" s="69" t="s">
        <v>124</v>
      </c>
      <c r="C576" s="72" t="s">
        <v>913</v>
      </c>
      <c r="D576" s="76" t="s">
        <v>31</v>
      </c>
      <c r="E576" s="142"/>
      <c r="F576" s="142"/>
    </row>
    <row r="577" spans="1:6" s="7" customFormat="1" ht="15.75" outlineLevel="7">
      <c r="A577" s="38" t="s">
        <v>901</v>
      </c>
      <c r="B577" s="69" t="s">
        <v>124</v>
      </c>
      <c r="C577" s="72" t="s">
        <v>913</v>
      </c>
      <c r="D577" s="76" t="s">
        <v>33</v>
      </c>
      <c r="E577" s="142">
        <v>130.19999999999999</v>
      </c>
      <c r="F577" s="142">
        <v>130.19999999999999</v>
      </c>
    </row>
    <row r="578" spans="1:6" s="7" customFormat="1" ht="15.75">
      <c r="A578" s="64" t="s">
        <v>130</v>
      </c>
      <c r="B578" s="66" t="s">
        <v>131</v>
      </c>
      <c r="C578" s="62"/>
      <c r="D578" s="67"/>
      <c r="E578" s="141">
        <f>E580</f>
        <v>1601.8</v>
      </c>
      <c r="F578" s="141">
        <f>F580</f>
        <v>1601.8</v>
      </c>
    </row>
    <row r="579" spans="1:6" s="7" customFormat="1" ht="22.5">
      <c r="A579" s="64" t="s">
        <v>1119</v>
      </c>
      <c r="B579" s="66" t="s">
        <v>1118</v>
      </c>
      <c r="C579" s="62"/>
      <c r="D579" s="67"/>
      <c r="E579" s="141">
        <f>E580</f>
        <v>1601.8</v>
      </c>
      <c r="F579" s="141">
        <f>F580</f>
        <v>1601.8</v>
      </c>
    </row>
    <row r="580" spans="1:6" s="7" customFormat="1" ht="23.25">
      <c r="A580" s="27" t="s">
        <v>1089</v>
      </c>
      <c r="B580" s="66" t="s">
        <v>1118</v>
      </c>
      <c r="C580" s="86" t="s">
        <v>915</v>
      </c>
      <c r="D580" s="67"/>
      <c r="E580" s="141">
        <f>E581+E585+E584</f>
        <v>1601.8</v>
      </c>
      <c r="F580" s="141">
        <f>F581+F585+F584</f>
        <v>1601.8</v>
      </c>
    </row>
    <row r="581" spans="1:6" s="7" customFormat="1" ht="15.75" outlineLevel="7">
      <c r="A581" s="38" t="s">
        <v>649</v>
      </c>
      <c r="B581" s="69" t="s">
        <v>1118</v>
      </c>
      <c r="C581" s="72" t="s">
        <v>634</v>
      </c>
      <c r="D581" s="76">
        <v>200</v>
      </c>
      <c r="E581" s="142">
        <f>E582</f>
        <v>514.79999999999995</v>
      </c>
      <c r="F581" s="142">
        <f>F582</f>
        <v>514.79999999999995</v>
      </c>
    </row>
    <row r="582" spans="1:6" s="7" customFormat="1" ht="15.75" outlineLevel="7">
      <c r="A582" s="38" t="s">
        <v>650</v>
      </c>
      <c r="B582" s="69" t="s">
        <v>1118</v>
      </c>
      <c r="C582" s="72" t="s">
        <v>634</v>
      </c>
      <c r="D582" s="76" t="s">
        <v>29</v>
      </c>
      <c r="E582" s="142">
        <f>E583</f>
        <v>514.79999999999995</v>
      </c>
      <c r="F582" s="142">
        <f>F583</f>
        <v>514.79999999999995</v>
      </c>
    </row>
    <row r="583" spans="1:6" s="7" customFormat="1" ht="15.75" outlineLevel="7">
      <c r="A583" s="38" t="s">
        <v>901</v>
      </c>
      <c r="B583" s="69" t="s">
        <v>1118</v>
      </c>
      <c r="C583" s="72" t="s">
        <v>634</v>
      </c>
      <c r="D583" s="76" t="s">
        <v>33</v>
      </c>
      <c r="E583" s="142">
        <f>1601.8-1087</f>
        <v>514.79999999999995</v>
      </c>
      <c r="F583" s="142">
        <f>1601.8-1087</f>
        <v>514.79999999999995</v>
      </c>
    </row>
    <row r="584" spans="1:6" s="7" customFormat="1" ht="33.75" outlineLevel="7">
      <c r="A584" s="38" t="s">
        <v>1129</v>
      </c>
      <c r="B584" s="69" t="s">
        <v>1118</v>
      </c>
      <c r="C584" s="72" t="s">
        <v>634</v>
      </c>
      <c r="D584" s="76" t="s">
        <v>1128</v>
      </c>
      <c r="E584" s="142">
        <v>1087</v>
      </c>
      <c r="F584" s="142">
        <v>1087</v>
      </c>
    </row>
    <row r="585" spans="1:6" s="7" customFormat="1" ht="15.75" outlineLevel="7">
      <c r="A585" s="136" t="s">
        <v>45</v>
      </c>
      <c r="B585" s="69" t="s">
        <v>1118</v>
      </c>
      <c r="C585" s="72" t="s">
        <v>634</v>
      </c>
      <c r="D585" s="76" t="s">
        <v>46</v>
      </c>
      <c r="E585" s="142">
        <f>E586</f>
        <v>0</v>
      </c>
      <c r="F585" s="142">
        <f>F586</f>
        <v>0</v>
      </c>
    </row>
    <row r="586" spans="1:6" s="7" customFormat="1" ht="15.75" outlineLevel="7">
      <c r="A586" s="139" t="s">
        <v>47</v>
      </c>
      <c r="B586" s="69" t="s">
        <v>1118</v>
      </c>
      <c r="C586" s="72" t="s">
        <v>634</v>
      </c>
      <c r="D586" s="76" t="s">
        <v>48</v>
      </c>
      <c r="E586" s="142">
        <f>E587</f>
        <v>0</v>
      </c>
      <c r="F586" s="142">
        <f>F587</f>
        <v>0</v>
      </c>
    </row>
    <row r="587" spans="1:6" s="7" customFormat="1" ht="15.75" outlineLevel="7">
      <c r="A587" s="136" t="s">
        <v>808</v>
      </c>
      <c r="B587" s="69" t="s">
        <v>1118</v>
      </c>
      <c r="C587" s="72" t="s">
        <v>634</v>
      </c>
      <c r="D587" s="76" t="s">
        <v>657</v>
      </c>
      <c r="E587" s="142"/>
      <c r="F587" s="142"/>
    </row>
    <row r="588" spans="1:6" s="7" customFormat="1" ht="15.75">
      <c r="A588" s="64" t="s">
        <v>140</v>
      </c>
      <c r="B588" s="66" t="s">
        <v>141</v>
      </c>
      <c r="C588" s="62"/>
      <c r="D588" s="67"/>
      <c r="E588" s="141">
        <f>E589+E1034+E1253+E1273+E1031</f>
        <v>58327.299999999996</v>
      </c>
      <c r="F588" s="141">
        <f>F589+F1034+F1253+F1273+F1031</f>
        <v>56369.799999999996</v>
      </c>
    </row>
    <row r="589" spans="1:6" s="7" customFormat="1" ht="15.75" outlineLevel="1">
      <c r="A589" s="64" t="s">
        <v>142</v>
      </c>
      <c r="B589" s="66" t="s">
        <v>143</v>
      </c>
      <c r="C589" s="62"/>
      <c r="D589" s="67"/>
      <c r="E589" s="141">
        <f>E1022</f>
        <v>306.8</v>
      </c>
      <c r="F589" s="141">
        <f>F1022</f>
        <v>306.8</v>
      </c>
    </row>
    <row r="590" spans="1:6" s="7" customFormat="1" ht="15.75" hidden="1" outlineLevel="2">
      <c r="A590" s="64" t="s">
        <v>142</v>
      </c>
      <c r="B590" s="66" t="s">
        <v>143</v>
      </c>
      <c r="C590" s="62">
        <v>335788</v>
      </c>
      <c r="D590" s="67">
        <f t="shared" ref="D590:D653" si="16">C590</f>
        <v>335788</v>
      </c>
      <c r="E590" s="141" t="e">
        <f>#REF!</f>
        <v>#REF!</v>
      </c>
      <c r="F590" s="141" t="e">
        <f>#REF!</f>
        <v>#REF!</v>
      </c>
    </row>
    <row r="591" spans="1:6" s="7" customFormat="1" ht="22.5" hidden="1" outlineLevel="3">
      <c r="A591" s="64" t="s">
        <v>12</v>
      </c>
      <c r="B591" s="66" t="s">
        <v>143</v>
      </c>
      <c r="C591" s="62">
        <v>9112.9</v>
      </c>
      <c r="D591" s="67">
        <f t="shared" si="16"/>
        <v>9112.9</v>
      </c>
      <c r="E591" s="141" t="e">
        <f>#REF!</f>
        <v>#REF!</v>
      </c>
      <c r="F591" s="141" t="e">
        <f>#REF!</f>
        <v>#REF!</v>
      </c>
    </row>
    <row r="592" spans="1:6" s="7" customFormat="1" ht="22.5" hidden="1" outlineLevel="5">
      <c r="A592" s="64" t="s">
        <v>53</v>
      </c>
      <c r="B592" s="66" t="s">
        <v>143</v>
      </c>
      <c r="C592" s="62">
        <v>9112.9</v>
      </c>
      <c r="D592" s="67">
        <f t="shared" si="16"/>
        <v>9112.9</v>
      </c>
      <c r="E592" s="141" t="e">
        <f>#REF!</f>
        <v>#REF!</v>
      </c>
      <c r="F592" s="141" t="e">
        <f>#REF!</f>
        <v>#REF!</v>
      </c>
    </row>
    <row r="593" spans="1:6" s="7" customFormat="1" ht="33.75" hidden="1" outlineLevel="6">
      <c r="A593" s="64" t="s">
        <v>15</v>
      </c>
      <c r="B593" s="66" t="s">
        <v>143</v>
      </c>
      <c r="C593" s="62">
        <v>9112.9</v>
      </c>
      <c r="D593" s="67">
        <f t="shared" si="16"/>
        <v>9112.9</v>
      </c>
      <c r="E593" s="141" t="e">
        <f>#REF!</f>
        <v>#REF!</v>
      </c>
      <c r="F593" s="141" t="e">
        <f>#REF!</f>
        <v>#REF!</v>
      </c>
    </row>
    <row r="594" spans="1:6" s="7" customFormat="1" ht="15.75" hidden="1" outlineLevel="7">
      <c r="A594" s="64" t="s">
        <v>17</v>
      </c>
      <c r="B594" s="69" t="s">
        <v>143</v>
      </c>
      <c r="C594" s="70">
        <v>9112.9</v>
      </c>
      <c r="D594" s="67">
        <f t="shared" si="16"/>
        <v>9112.9</v>
      </c>
      <c r="E594" s="141" t="e">
        <f>#REF!</f>
        <v>#REF!</v>
      </c>
      <c r="F594" s="141" t="e">
        <f>#REF!</f>
        <v>#REF!</v>
      </c>
    </row>
    <row r="595" spans="1:6" s="7" customFormat="1" ht="15.75" hidden="1" outlineLevel="3">
      <c r="A595" s="38" t="s">
        <v>19</v>
      </c>
      <c r="B595" s="66" t="s">
        <v>143</v>
      </c>
      <c r="C595" s="62">
        <v>312885.40000000002</v>
      </c>
      <c r="D595" s="67">
        <f t="shared" si="16"/>
        <v>312885.40000000002</v>
      </c>
      <c r="E595" s="141" t="e">
        <f>#REF!</f>
        <v>#REF!</v>
      </c>
      <c r="F595" s="141" t="e">
        <f>#REF!</f>
        <v>#REF!</v>
      </c>
    </row>
    <row r="596" spans="1:6" s="7" customFormat="1" ht="15.75" hidden="1" outlineLevel="5">
      <c r="A596" s="64" t="s">
        <v>23</v>
      </c>
      <c r="B596" s="66" t="s">
        <v>143</v>
      </c>
      <c r="C596" s="62">
        <v>287367.40000000002</v>
      </c>
      <c r="D596" s="67">
        <f t="shared" si="16"/>
        <v>287367.40000000002</v>
      </c>
      <c r="E596" s="141" t="e">
        <f>#REF!</f>
        <v>#REF!</v>
      </c>
      <c r="F596" s="141" t="e">
        <f>#REF!</f>
        <v>#REF!</v>
      </c>
    </row>
    <row r="597" spans="1:6" s="7" customFormat="1" ht="33.75" hidden="1" outlineLevel="6">
      <c r="A597" s="64" t="s">
        <v>15</v>
      </c>
      <c r="B597" s="66" t="s">
        <v>143</v>
      </c>
      <c r="C597" s="62">
        <v>287367.40000000002</v>
      </c>
      <c r="D597" s="67">
        <f t="shared" si="16"/>
        <v>287367.40000000002</v>
      </c>
      <c r="E597" s="141" t="e">
        <f>#REF!</f>
        <v>#REF!</v>
      </c>
      <c r="F597" s="141" t="e">
        <f>#REF!</f>
        <v>#REF!</v>
      </c>
    </row>
    <row r="598" spans="1:6" s="7" customFormat="1" ht="15.75" hidden="1" outlineLevel="7">
      <c r="A598" s="64" t="s">
        <v>17</v>
      </c>
      <c r="B598" s="69" t="s">
        <v>143</v>
      </c>
      <c r="C598" s="70">
        <v>287159.7</v>
      </c>
      <c r="D598" s="67">
        <f t="shared" si="16"/>
        <v>287159.7</v>
      </c>
      <c r="E598" s="141" t="e">
        <f>#REF!</f>
        <v>#REF!</v>
      </c>
      <c r="F598" s="141" t="e">
        <f>#REF!</f>
        <v>#REF!</v>
      </c>
    </row>
    <row r="599" spans="1:6" s="7" customFormat="1" ht="15.75" hidden="1" outlineLevel="7">
      <c r="A599" s="38" t="s">
        <v>19</v>
      </c>
      <c r="B599" s="69" t="s">
        <v>143</v>
      </c>
      <c r="C599" s="70">
        <v>207.7</v>
      </c>
      <c r="D599" s="67">
        <f t="shared" si="16"/>
        <v>207.7</v>
      </c>
      <c r="E599" s="141" t="e">
        <f>#REF!</f>
        <v>#REF!</v>
      </c>
      <c r="F599" s="141" t="e">
        <f>#REF!</f>
        <v>#REF!</v>
      </c>
    </row>
    <row r="600" spans="1:6" s="7" customFormat="1" ht="15.75" hidden="1" outlineLevel="5">
      <c r="A600" s="38" t="s">
        <v>24</v>
      </c>
      <c r="B600" s="66" t="s">
        <v>143</v>
      </c>
      <c r="C600" s="62">
        <v>25450.400000000001</v>
      </c>
      <c r="D600" s="67">
        <f t="shared" si="16"/>
        <v>25450.400000000001</v>
      </c>
      <c r="E600" s="141" t="e">
        <f>#REF!</f>
        <v>#REF!</v>
      </c>
      <c r="F600" s="141" t="e">
        <f>#REF!</f>
        <v>#REF!</v>
      </c>
    </row>
    <row r="601" spans="1:6" s="7" customFormat="1" ht="15.75" hidden="1" outlineLevel="6">
      <c r="A601" s="64" t="s">
        <v>26</v>
      </c>
      <c r="B601" s="66" t="s">
        <v>143</v>
      </c>
      <c r="C601" s="62">
        <v>25450.400000000001</v>
      </c>
      <c r="D601" s="67">
        <f t="shared" si="16"/>
        <v>25450.400000000001</v>
      </c>
      <c r="E601" s="141" t="e">
        <f>#REF!</f>
        <v>#REF!</v>
      </c>
      <c r="F601" s="141" t="e">
        <f>#REF!</f>
        <v>#REF!</v>
      </c>
    </row>
    <row r="602" spans="1:6" s="7" customFormat="1" ht="15.75" hidden="1" outlineLevel="7">
      <c r="A602" s="64" t="s">
        <v>28</v>
      </c>
      <c r="B602" s="69" t="s">
        <v>143</v>
      </c>
      <c r="C602" s="70">
        <v>6429.5</v>
      </c>
      <c r="D602" s="67">
        <f t="shared" si="16"/>
        <v>6429.5</v>
      </c>
      <c r="E602" s="141" t="e">
        <f>#REF!</f>
        <v>#REF!</v>
      </c>
      <c r="F602" s="141" t="e">
        <f>#REF!</f>
        <v>#REF!</v>
      </c>
    </row>
    <row r="603" spans="1:6" s="7" customFormat="1" ht="15.75" hidden="1" outlineLevel="7">
      <c r="A603" s="38" t="s">
        <v>30</v>
      </c>
      <c r="B603" s="69" t="s">
        <v>143</v>
      </c>
      <c r="C603" s="70">
        <v>19020.900000000001</v>
      </c>
      <c r="D603" s="67">
        <f t="shared" si="16"/>
        <v>19020.900000000001</v>
      </c>
      <c r="E603" s="141" t="e">
        <f>#REF!</f>
        <v>#REF!</v>
      </c>
      <c r="F603" s="141" t="e">
        <f>#REF!</f>
        <v>#REF!</v>
      </c>
    </row>
    <row r="604" spans="1:6" s="7" customFormat="1" ht="15.75" hidden="1" outlineLevel="5">
      <c r="A604" s="38" t="s">
        <v>32</v>
      </c>
      <c r="B604" s="66" t="s">
        <v>143</v>
      </c>
      <c r="C604" s="62">
        <v>67.599999999999994</v>
      </c>
      <c r="D604" s="67">
        <f t="shared" si="16"/>
        <v>67.599999999999994</v>
      </c>
      <c r="E604" s="141" t="e">
        <f>#REF!</f>
        <v>#REF!</v>
      </c>
      <c r="F604" s="141" t="e">
        <f>#REF!</f>
        <v>#REF!</v>
      </c>
    </row>
    <row r="605" spans="1:6" s="7" customFormat="1" ht="15.75" hidden="1" outlineLevel="6">
      <c r="A605" s="64" t="s">
        <v>45</v>
      </c>
      <c r="B605" s="66" t="s">
        <v>143</v>
      </c>
      <c r="C605" s="62">
        <v>67.599999999999994</v>
      </c>
      <c r="D605" s="67">
        <f t="shared" si="16"/>
        <v>67.599999999999994</v>
      </c>
      <c r="E605" s="141" t="e">
        <f>#REF!</f>
        <v>#REF!</v>
      </c>
      <c r="F605" s="141" t="e">
        <f>#REF!</f>
        <v>#REF!</v>
      </c>
    </row>
    <row r="606" spans="1:6" s="7" customFormat="1" ht="15.75" hidden="1" outlineLevel="7">
      <c r="A606" s="64" t="s">
        <v>47</v>
      </c>
      <c r="B606" s="69" t="s">
        <v>143</v>
      </c>
      <c r="C606" s="70">
        <v>31.4</v>
      </c>
      <c r="D606" s="67">
        <f t="shared" si="16"/>
        <v>31.4</v>
      </c>
      <c r="E606" s="141" t="e">
        <f>#REF!</f>
        <v>#REF!</v>
      </c>
      <c r="F606" s="141" t="e">
        <f>#REF!</f>
        <v>#REF!</v>
      </c>
    </row>
    <row r="607" spans="1:6" s="7" customFormat="1" ht="15.75" hidden="1" outlineLevel="7">
      <c r="A607" s="38" t="s">
        <v>54</v>
      </c>
      <c r="B607" s="69" t="s">
        <v>143</v>
      </c>
      <c r="C607" s="70">
        <v>36.200000000000003</v>
      </c>
      <c r="D607" s="67">
        <f t="shared" si="16"/>
        <v>36.200000000000003</v>
      </c>
      <c r="E607" s="141" t="e">
        <f>#REF!</f>
        <v>#REF!</v>
      </c>
      <c r="F607" s="141" t="e">
        <f>#REF!</f>
        <v>#REF!</v>
      </c>
    </row>
    <row r="608" spans="1:6" s="7" customFormat="1" ht="15.75" hidden="1" outlineLevel="3" collapsed="1">
      <c r="A608" s="38" t="s">
        <v>49</v>
      </c>
      <c r="B608" s="66" t="s">
        <v>143</v>
      </c>
      <c r="C608" s="62">
        <f>C609</f>
        <v>275.10000000000002</v>
      </c>
      <c r="D608" s="67">
        <f t="shared" si="16"/>
        <v>275.10000000000002</v>
      </c>
      <c r="E608" s="141" t="e">
        <f>#REF!</f>
        <v>#REF!</v>
      </c>
      <c r="F608" s="141" t="e">
        <f>#REF!</f>
        <v>#REF!</v>
      </c>
    </row>
    <row r="609" spans="1:6" s="7" customFormat="1" ht="22.5" hidden="1" outlineLevel="5">
      <c r="A609" s="64" t="s">
        <v>144</v>
      </c>
      <c r="B609" s="66" t="s">
        <v>143</v>
      </c>
      <c r="C609" s="62">
        <f>C610</f>
        <v>275.10000000000002</v>
      </c>
      <c r="D609" s="67">
        <f t="shared" si="16"/>
        <v>275.10000000000002</v>
      </c>
      <c r="E609" s="141" t="e">
        <f>#REF!</f>
        <v>#REF!</v>
      </c>
      <c r="F609" s="141" t="e">
        <f>#REF!</f>
        <v>#REF!</v>
      </c>
    </row>
    <row r="610" spans="1:6" s="7" customFormat="1" ht="15.75" hidden="1" outlineLevel="6">
      <c r="A610" s="64" t="s">
        <v>98</v>
      </c>
      <c r="B610" s="66" t="s">
        <v>143</v>
      </c>
      <c r="C610" s="62">
        <f>C611</f>
        <v>275.10000000000002</v>
      </c>
      <c r="D610" s="67">
        <f t="shared" si="16"/>
        <v>275.10000000000002</v>
      </c>
      <c r="E610" s="141" t="e">
        <f>#REF!</f>
        <v>#REF!</v>
      </c>
      <c r="F610" s="141" t="e">
        <f>#REF!</f>
        <v>#REF!</v>
      </c>
    </row>
    <row r="611" spans="1:6" s="7" customFormat="1" ht="15.75" hidden="1" outlineLevel="7">
      <c r="A611" s="64" t="s">
        <v>99</v>
      </c>
      <c r="B611" s="69" t="s">
        <v>143</v>
      </c>
      <c r="C611" s="70">
        <v>275.10000000000002</v>
      </c>
      <c r="D611" s="67">
        <f t="shared" si="16"/>
        <v>275.10000000000002</v>
      </c>
      <c r="E611" s="141" t="e">
        <f>#REF!</f>
        <v>#REF!</v>
      </c>
      <c r="F611" s="141" t="e">
        <f>#REF!</f>
        <v>#REF!</v>
      </c>
    </row>
    <row r="612" spans="1:6" s="7" customFormat="1" ht="15.75" hidden="1" outlineLevel="3">
      <c r="A612" s="38" t="s">
        <v>99</v>
      </c>
      <c r="B612" s="66" t="s">
        <v>143</v>
      </c>
      <c r="C612" s="62">
        <v>12932.1</v>
      </c>
      <c r="D612" s="67">
        <f t="shared" si="16"/>
        <v>12932.1</v>
      </c>
      <c r="E612" s="141" t="e">
        <f>#REF!</f>
        <v>#REF!</v>
      </c>
      <c r="F612" s="141" t="e">
        <f>#REF!</f>
        <v>#REF!</v>
      </c>
    </row>
    <row r="613" spans="1:6" s="7" customFormat="1" ht="22.5" hidden="1" outlineLevel="5">
      <c r="A613" s="64" t="s">
        <v>145</v>
      </c>
      <c r="B613" s="66" t="s">
        <v>143</v>
      </c>
      <c r="C613" s="62">
        <v>12932.1</v>
      </c>
      <c r="D613" s="67">
        <f t="shared" si="16"/>
        <v>12932.1</v>
      </c>
      <c r="E613" s="141" t="e">
        <f>#REF!</f>
        <v>#REF!</v>
      </c>
      <c r="F613" s="141" t="e">
        <f>#REF!</f>
        <v>#REF!</v>
      </c>
    </row>
    <row r="614" spans="1:6" s="7" customFormat="1" ht="15.75" hidden="1" outlineLevel="6">
      <c r="A614" s="64" t="s">
        <v>98</v>
      </c>
      <c r="B614" s="66" t="s">
        <v>143</v>
      </c>
      <c r="C614" s="62">
        <v>12932.1</v>
      </c>
      <c r="D614" s="67">
        <f t="shared" si="16"/>
        <v>12932.1</v>
      </c>
      <c r="E614" s="141" t="e">
        <f>#REF!</f>
        <v>#REF!</v>
      </c>
      <c r="F614" s="141" t="e">
        <f>#REF!</f>
        <v>#REF!</v>
      </c>
    </row>
    <row r="615" spans="1:6" s="7" customFormat="1" ht="15.75" hidden="1" outlineLevel="7">
      <c r="A615" s="64" t="s">
        <v>99</v>
      </c>
      <c r="B615" s="69" t="s">
        <v>143</v>
      </c>
      <c r="C615" s="70">
        <v>12932.1</v>
      </c>
      <c r="D615" s="67">
        <f t="shared" si="16"/>
        <v>12932.1</v>
      </c>
      <c r="E615" s="141" t="e">
        <f>#REF!</f>
        <v>#REF!</v>
      </c>
      <c r="F615" s="141" t="e">
        <f>#REF!</f>
        <v>#REF!</v>
      </c>
    </row>
    <row r="616" spans="1:6" s="7" customFormat="1" ht="15.75" hidden="1" outlineLevel="2">
      <c r="A616" s="38" t="s">
        <v>99</v>
      </c>
      <c r="B616" s="66" t="s">
        <v>143</v>
      </c>
      <c r="C616" s="62">
        <v>527377</v>
      </c>
      <c r="D616" s="67">
        <f t="shared" si="16"/>
        <v>527377</v>
      </c>
      <c r="E616" s="141" t="e">
        <f>#REF!</f>
        <v>#REF!</v>
      </c>
      <c r="F616" s="141" t="e">
        <f>#REF!</f>
        <v>#REF!</v>
      </c>
    </row>
    <row r="617" spans="1:6" s="7" customFormat="1" ht="15.75" hidden="1" outlineLevel="3">
      <c r="A617" s="64" t="s">
        <v>146</v>
      </c>
      <c r="B617" s="66" t="s">
        <v>143</v>
      </c>
      <c r="C617" s="62">
        <v>5329</v>
      </c>
      <c r="D617" s="67">
        <f t="shared" si="16"/>
        <v>5329</v>
      </c>
      <c r="E617" s="141" t="e">
        <f>#REF!</f>
        <v>#REF!</v>
      </c>
      <c r="F617" s="141" t="e">
        <f>#REF!</f>
        <v>#REF!</v>
      </c>
    </row>
    <row r="618" spans="1:6" s="7" customFormat="1" ht="22.5" hidden="1" outlineLevel="4">
      <c r="A618" s="64" t="s">
        <v>147</v>
      </c>
      <c r="B618" s="66" t="s">
        <v>143</v>
      </c>
      <c r="C618" s="62">
        <v>5329</v>
      </c>
      <c r="D618" s="67">
        <f t="shared" si="16"/>
        <v>5329</v>
      </c>
      <c r="E618" s="141" t="e">
        <f>#REF!</f>
        <v>#REF!</v>
      </c>
      <c r="F618" s="141" t="e">
        <f>#REF!</f>
        <v>#REF!</v>
      </c>
    </row>
    <row r="619" spans="1:6" s="7" customFormat="1" ht="22.5" hidden="1" outlineLevel="5">
      <c r="A619" s="64" t="s">
        <v>148</v>
      </c>
      <c r="B619" s="66" t="s">
        <v>143</v>
      </c>
      <c r="C619" s="62">
        <v>29</v>
      </c>
      <c r="D619" s="67">
        <f t="shared" si="16"/>
        <v>29</v>
      </c>
      <c r="E619" s="141" t="e">
        <f>#REF!</f>
        <v>#REF!</v>
      </c>
      <c r="F619" s="141" t="e">
        <f>#REF!</f>
        <v>#REF!</v>
      </c>
    </row>
    <row r="620" spans="1:6" s="7" customFormat="1" ht="15.75" hidden="1" outlineLevel="6">
      <c r="A620" s="64" t="s">
        <v>26</v>
      </c>
      <c r="B620" s="66" t="s">
        <v>143</v>
      </c>
      <c r="C620" s="62">
        <v>29</v>
      </c>
      <c r="D620" s="67">
        <f t="shared" si="16"/>
        <v>29</v>
      </c>
      <c r="E620" s="141" t="e">
        <f>#REF!</f>
        <v>#REF!</v>
      </c>
      <c r="F620" s="141" t="e">
        <f>#REF!</f>
        <v>#REF!</v>
      </c>
    </row>
    <row r="621" spans="1:6" s="7" customFormat="1" ht="15.75" hidden="1" outlineLevel="7">
      <c r="A621" s="64" t="s">
        <v>28</v>
      </c>
      <c r="B621" s="69" t="s">
        <v>143</v>
      </c>
      <c r="C621" s="70">
        <v>29</v>
      </c>
      <c r="D621" s="67">
        <f t="shared" si="16"/>
        <v>29</v>
      </c>
      <c r="E621" s="141" t="e">
        <f>#REF!</f>
        <v>#REF!</v>
      </c>
      <c r="F621" s="141" t="e">
        <f>#REF!</f>
        <v>#REF!</v>
      </c>
    </row>
    <row r="622" spans="1:6" s="7" customFormat="1" ht="15.75" hidden="1" outlineLevel="5">
      <c r="A622" s="38" t="s">
        <v>32</v>
      </c>
      <c r="B622" s="66" t="s">
        <v>143</v>
      </c>
      <c r="C622" s="62">
        <v>5300</v>
      </c>
      <c r="D622" s="67">
        <f t="shared" si="16"/>
        <v>5300</v>
      </c>
      <c r="E622" s="141" t="e">
        <f>#REF!</f>
        <v>#REF!</v>
      </c>
      <c r="F622" s="141" t="e">
        <f>#REF!</f>
        <v>#REF!</v>
      </c>
    </row>
    <row r="623" spans="1:6" s="7" customFormat="1" ht="15.75" hidden="1" outlineLevel="6">
      <c r="A623" s="64" t="s">
        <v>45</v>
      </c>
      <c r="B623" s="66" t="s">
        <v>143</v>
      </c>
      <c r="C623" s="62">
        <v>5300</v>
      </c>
      <c r="D623" s="67">
        <f t="shared" si="16"/>
        <v>5300</v>
      </c>
      <c r="E623" s="141" t="e">
        <f>#REF!</f>
        <v>#REF!</v>
      </c>
      <c r="F623" s="141" t="e">
        <f>#REF!</f>
        <v>#REF!</v>
      </c>
    </row>
    <row r="624" spans="1:6" s="7" customFormat="1" ht="22.5" hidden="1" outlineLevel="7">
      <c r="A624" s="64" t="s">
        <v>149</v>
      </c>
      <c r="B624" s="69" t="s">
        <v>143</v>
      </c>
      <c r="C624" s="70">
        <v>5300</v>
      </c>
      <c r="D624" s="67">
        <f t="shared" si="16"/>
        <v>5300</v>
      </c>
      <c r="E624" s="141" t="e">
        <f>#REF!</f>
        <v>#REF!</v>
      </c>
      <c r="F624" s="141" t="e">
        <f>#REF!</f>
        <v>#REF!</v>
      </c>
    </row>
    <row r="625" spans="1:6" s="7" customFormat="1" ht="22.5" hidden="1" outlineLevel="3">
      <c r="A625" s="38" t="s">
        <v>149</v>
      </c>
      <c r="B625" s="66" t="s">
        <v>143</v>
      </c>
      <c r="C625" s="62">
        <v>155784.79999999999</v>
      </c>
      <c r="D625" s="67">
        <f t="shared" si="16"/>
        <v>155784.79999999999</v>
      </c>
      <c r="E625" s="141" t="e">
        <f>#REF!</f>
        <v>#REF!</v>
      </c>
      <c r="F625" s="141" t="e">
        <f>#REF!</f>
        <v>#REF!</v>
      </c>
    </row>
    <row r="626" spans="1:6" s="7" customFormat="1" ht="22.5" hidden="1" outlineLevel="5">
      <c r="A626" s="64" t="s">
        <v>150</v>
      </c>
      <c r="B626" s="66" t="s">
        <v>143</v>
      </c>
      <c r="C626" s="62">
        <v>81427.5</v>
      </c>
      <c r="D626" s="67">
        <f t="shared" si="16"/>
        <v>81427.5</v>
      </c>
      <c r="E626" s="141" t="e">
        <f>#REF!</f>
        <v>#REF!</v>
      </c>
      <c r="F626" s="141" t="e">
        <f>#REF!</f>
        <v>#REF!</v>
      </c>
    </row>
    <row r="627" spans="1:6" s="7" customFormat="1" ht="15.75" hidden="1" outlineLevel="6">
      <c r="A627" s="64" t="s">
        <v>26</v>
      </c>
      <c r="B627" s="66" t="s">
        <v>143</v>
      </c>
      <c r="C627" s="62">
        <v>81427.5</v>
      </c>
      <c r="D627" s="67">
        <f t="shared" si="16"/>
        <v>81427.5</v>
      </c>
      <c r="E627" s="141" t="e">
        <f>#REF!</f>
        <v>#REF!</v>
      </c>
      <c r="F627" s="141" t="e">
        <f>#REF!</f>
        <v>#REF!</v>
      </c>
    </row>
    <row r="628" spans="1:6" s="7" customFormat="1" ht="15.75" hidden="1" outlineLevel="7">
      <c r="A628" s="64" t="s">
        <v>28</v>
      </c>
      <c r="B628" s="69" t="s">
        <v>143</v>
      </c>
      <c r="C628" s="70">
        <v>81427.5</v>
      </c>
      <c r="D628" s="67">
        <f t="shared" si="16"/>
        <v>81427.5</v>
      </c>
      <c r="E628" s="141" t="e">
        <f>#REF!</f>
        <v>#REF!</v>
      </c>
      <c r="F628" s="141" t="e">
        <f>#REF!</f>
        <v>#REF!</v>
      </c>
    </row>
    <row r="629" spans="1:6" s="7" customFormat="1" ht="15.75" hidden="1" outlineLevel="5">
      <c r="A629" s="38" t="s">
        <v>32</v>
      </c>
      <c r="B629" s="66" t="s">
        <v>143</v>
      </c>
      <c r="C629" s="62">
        <v>34534.5</v>
      </c>
      <c r="D629" s="67">
        <f t="shared" si="16"/>
        <v>34534.5</v>
      </c>
      <c r="E629" s="141" t="e">
        <f>#REF!</f>
        <v>#REF!</v>
      </c>
      <c r="F629" s="141" t="e">
        <f>#REF!</f>
        <v>#REF!</v>
      </c>
    </row>
    <row r="630" spans="1:6" s="7" customFormat="1" ht="15.75" hidden="1" outlineLevel="6">
      <c r="A630" s="64" t="s">
        <v>34</v>
      </c>
      <c r="B630" s="66" t="s">
        <v>143</v>
      </c>
      <c r="C630" s="62">
        <v>34534.5</v>
      </c>
      <c r="D630" s="67">
        <f t="shared" si="16"/>
        <v>34534.5</v>
      </c>
      <c r="E630" s="141" t="e">
        <f>#REF!</f>
        <v>#REF!</v>
      </c>
      <c r="F630" s="141" t="e">
        <f>#REF!</f>
        <v>#REF!</v>
      </c>
    </row>
    <row r="631" spans="1:6" s="7" customFormat="1" ht="15.75" hidden="1" outlineLevel="7">
      <c r="A631" s="64" t="s">
        <v>66</v>
      </c>
      <c r="B631" s="69" t="s">
        <v>143</v>
      </c>
      <c r="C631" s="70">
        <v>34534.5</v>
      </c>
      <c r="D631" s="67">
        <f t="shared" si="16"/>
        <v>34534.5</v>
      </c>
      <c r="E631" s="141" t="e">
        <f>#REF!</f>
        <v>#REF!</v>
      </c>
      <c r="F631" s="141" t="e">
        <f>#REF!</f>
        <v>#REF!</v>
      </c>
    </row>
    <row r="632" spans="1:6" s="7" customFormat="1" ht="15.75" hidden="1" outlineLevel="5">
      <c r="A632" s="38" t="s">
        <v>66</v>
      </c>
      <c r="B632" s="66" t="s">
        <v>143</v>
      </c>
      <c r="C632" s="62">
        <v>20160</v>
      </c>
      <c r="D632" s="67">
        <f t="shared" si="16"/>
        <v>20160</v>
      </c>
      <c r="E632" s="141" t="e">
        <f>#REF!</f>
        <v>#REF!</v>
      </c>
      <c r="F632" s="141" t="e">
        <f>#REF!</f>
        <v>#REF!</v>
      </c>
    </row>
    <row r="633" spans="1:6" s="7" customFormat="1" ht="22.5" hidden="1" outlineLevel="6">
      <c r="A633" s="64" t="s">
        <v>103</v>
      </c>
      <c r="B633" s="66" t="s">
        <v>143</v>
      </c>
      <c r="C633" s="62">
        <v>20160</v>
      </c>
      <c r="D633" s="67">
        <f t="shared" si="16"/>
        <v>20160</v>
      </c>
      <c r="E633" s="141" t="e">
        <f>#REF!</f>
        <v>#REF!</v>
      </c>
      <c r="F633" s="141" t="e">
        <f>#REF!</f>
        <v>#REF!</v>
      </c>
    </row>
    <row r="634" spans="1:6" s="7" customFormat="1" ht="15.75" hidden="1" outlineLevel="7">
      <c r="A634" s="64" t="s">
        <v>104</v>
      </c>
      <c r="B634" s="69" t="s">
        <v>143</v>
      </c>
      <c r="C634" s="70">
        <v>20160</v>
      </c>
      <c r="D634" s="67">
        <f t="shared" si="16"/>
        <v>20160</v>
      </c>
      <c r="E634" s="141" t="e">
        <f>#REF!</f>
        <v>#REF!</v>
      </c>
      <c r="F634" s="141" t="e">
        <f>#REF!</f>
        <v>#REF!</v>
      </c>
    </row>
    <row r="635" spans="1:6" s="7" customFormat="1" ht="22.5" hidden="1" outlineLevel="5">
      <c r="A635" s="38" t="s">
        <v>105</v>
      </c>
      <c r="B635" s="66" t="s">
        <v>143</v>
      </c>
      <c r="C635" s="62">
        <v>19662.8</v>
      </c>
      <c r="D635" s="67">
        <f t="shared" si="16"/>
        <v>19662.8</v>
      </c>
      <c r="E635" s="141" t="e">
        <f>#REF!</f>
        <v>#REF!</v>
      </c>
      <c r="F635" s="141" t="e">
        <f>#REF!</f>
        <v>#REF!</v>
      </c>
    </row>
    <row r="636" spans="1:6" s="7" customFormat="1" ht="15.75" hidden="1" outlineLevel="6">
      <c r="A636" s="64" t="s">
        <v>45</v>
      </c>
      <c r="B636" s="66" t="s">
        <v>143</v>
      </c>
      <c r="C636" s="62">
        <v>19662.8</v>
      </c>
      <c r="D636" s="67">
        <f t="shared" si="16"/>
        <v>19662.8</v>
      </c>
      <c r="E636" s="141" t="e">
        <f>#REF!</f>
        <v>#REF!</v>
      </c>
      <c r="F636" s="141" t="e">
        <f>#REF!</f>
        <v>#REF!</v>
      </c>
    </row>
    <row r="637" spans="1:6" s="7" customFormat="1" ht="22.5" hidden="1" outlineLevel="7">
      <c r="A637" s="64" t="s">
        <v>149</v>
      </c>
      <c r="B637" s="69" t="s">
        <v>143</v>
      </c>
      <c r="C637" s="70">
        <v>19662.8</v>
      </c>
      <c r="D637" s="67">
        <f t="shared" si="16"/>
        <v>19662.8</v>
      </c>
      <c r="E637" s="141" t="e">
        <f>#REF!</f>
        <v>#REF!</v>
      </c>
      <c r="F637" s="141" t="e">
        <f>#REF!</f>
        <v>#REF!</v>
      </c>
    </row>
    <row r="638" spans="1:6" s="7" customFormat="1" ht="22.5" hidden="1" outlineLevel="3">
      <c r="A638" s="38" t="s">
        <v>149</v>
      </c>
      <c r="B638" s="66" t="s">
        <v>143</v>
      </c>
      <c r="C638" s="62">
        <v>366263.2</v>
      </c>
      <c r="D638" s="67">
        <f t="shared" si="16"/>
        <v>366263.2</v>
      </c>
      <c r="E638" s="141" t="e">
        <f>#REF!</f>
        <v>#REF!</v>
      </c>
      <c r="F638" s="141" t="e">
        <f>#REF!</f>
        <v>#REF!</v>
      </c>
    </row>
    <row r="639" spans="1:6" s="7" customFormat="1" ht="15.75" hidden="1" outlineLevel="5">
      <c r="A639" s="64" t="s">
        <v>77</v>
      </c>
      <c r="B639" s="66" t="s">
        <v>143</v>
      </c>
      <c r="C639" s="62">
        <v>307933.5</v>
      </c>
      <c r="D639" s="67">
        <f t="shared" si="16"/>
        <v>307933.5</v>
      </c>
      <c r="E639" s="141" t="e">
        <f>#REF!</f>
        <v>#REF!</v>
      </c>
      <c r="F639" s="141" t="e">
        <f>#REF!</f>
        <v>#REF!</v>
      </c>
    </row>
    <row r="640" spans="1:6" s="7" customFormat="1" ht="33.75" hidden="1" outlineLevel="6">
      <c r="A640" s="64" t="s">
        <v>15</v>
      </c>
      <c r="B640" s="66" t="s">
        <v>143</v>
      </c>
      <c r="C640" s="62">
        <v>307933.5</v>
      </c>
      <c r="D640" s="67">
        <f t="shared" si="16"/>
        <v>307933.5</v>
      </c>
      <c r="E640" s="141" t="e">
        <f>#REF!</f>
        <v>#REF!</v>
      </c>
      <c r="F640" s="141" t="e">
        <f>#REF!</f>
        <v>#REF!</v>
      </c>
    </row>
    <row r="641" spans="1:6" s="7" customFormat="1" ht="15.75" hidden="1" outlineLevel="7">
      <c r="A641" s="64" t="s">
        <v>78</v>
      </c>
      <c r="B641" s="69" t="s">
        <v>143</v>
      </c>
      <c r="C641" s="70">
        <v>305362.7</v>
      </c>
      <c r="D641" s="67">
        <f t="shared" si="16"/>
        <v>305362.7</v>
      </c>
      <c r="E641" s="141" t="e">
        <f>#REF!</f>
        <v>#REF!</v>
      </c>
      <c r="F641" s="141" t="e">
        <f>#REF!</f>
        <v>#REF!</v>
      </c>
    </row>
    <row r="642" spans="1:6" s="7" customFormat="1" ht="15.75" hidden="1" outlineLevel="7">
      <c r="A642" s="38" t="s">
        <v>19</v>
      </c>
      <c r="B642" s="69" t="s">
        <v>143</v>
      </c>
      <c r="C642" s="70">
        <v>2570.8000000000002</v>
      </c>
      <c r="D642" s="67">
        <f t="shared" si="16"/>
        <v>2570.8000000000002</v>
      </c>
      <c r="E642" s="141" t="e">
        <f>#REF!</f>
        <v>#REF!</v>
      </c>
      <c r="F642" s="141" t="e">
        <f>#REF!</f>
        <v>#REF!</v>
      </c>
    </row>
    <row r="643" spans="1:6" s="7" customFormat="1" ht="15.75" hidden="1" outlineLevel="5">
      <c r="A643" s="38" t="s">
        <v>24</v>
      </c>
      <c r="B643" s="66" t="s">
        <v>143</v>
      </c>
      <c r="C643" s="62">
        <v>57534.1</v>
      </c>
      <c r="D643" s="67">
        <f t="shared" si="16"/>
        <v>57534.1</v>
      </c>
      <c r="E643" s="141" t="e">
        <f>#REF!</f>
        <v>#REF!</v>
      </c>
      <c r="F643" s="141" t="e">
        <f>#REF!</f>
        <v>#REF!</v>
      </c>
    </row>
    <row r="644" spans="1:6" s="7" customFormat="1" ht="15.75" hidden="1" outlineLevel="6">
      <c r="A644" s="64" t="s">
        <v>26</v>
      </c>
      <c r="B644" s="66" t="s">
        <v>143</v>
      </c>
      <c r="C644" s="62">
        <v>57534.1</v>
      </c>
      <c r="D644" s="67">
        <f t="shared" si="16"/>
        <v>57534.1</v>
      </c>
      <c r="E644" s="141" t="e">
        <f>#REF!</f>
        <v>#REF!</v>
      </c>
      <c r="F644" s="141" t="e">
        <f>#REF!</f>
        <v>#REF!</v>
      </c>
    </row>
    <row r="645" spans="1:6" s="7" customFormat="1" ht="15.75" hidden="1" outlineLevel="7">
      <c r="A645" s="64" t="s">
        <v>28</v>
      </c>
      <c r="B645" s="69" t="s">
        <v>143</v>
      </c>
      <c r="C645" s="70">
        <v>13970.6</v>
      </c>
      <c r="D645" s="67">
        <f t="shared" si="16"/>
        <v>13970.6</v>
      </c>
      <c r="E645" s="141" t="e">
        <f>#REF!</f>
        <v>#REF!</v>
      </c>
      <c r="F645" s="141" t="e">
        <f>#REF!</f>
        <v>#REF!</v>
      </c>
    </row>
    <row r="646" spans="1:6" s="7" customFormat="1" ht="15.75" hidden="1" outlineLevel="7">
      <c r="A646" s="38" t="s">
        <v>30</v>
      </c>
      <c r="B646" s="69" t="s">
        <v>143</v>
      </c>
      <c r="C646" s="70">
        <v>43563.5</v>
      </c>
      <c r="D646" s="67">
        <f t="shared" si="16"/>
        <v>43563.5</v>
      </c>
      <c r="E646" s="141" t="e">
        <f>#REF!</f>
        <v>#REF!</v>
      </c>
      <c r="F646" s="141" t="e">
        <f>#REF!</f>
        <v>#REF!</v>
      </c>
    </row>
    <row r="647" spans="1:6" s="7" customFormat="1" ht="15.75" hidden="1" outlineLevel="5">
      <c r="A647" s="38" t="s">
        <v>32</v>
      </c>
      <c r="B647" s="66" t="s">
        <v>143</v>
      </c>
      <c r="C647" s="62">
        <v>795.6</v>
      </c>
      <c r="D647" s="67">
        <f t="shared" si="16"/>
        <v>795.6</v>
      </c>
      <c r="E647" s="141" t="e">
        <f>#REF!</f>
        <v>#REF!</v>
      </c>
      <c r="F647" s="141" t="e">
        <f>#REF!</f>
        <v>#REF!</v>
      </c>
    </row>
    <row r="648" spans="1:6" s="7" customFormat="1" ht="15.75" hidden="1" outlineLevel="6">
      <c r="A648" s="64" t="s">
        <v>45</v>
      </c>
      <c r="B648" s="66" t="s">
        <v>143</v>
      </c>
      <c r="C648" s="62">
        <v>795.6</v>
      </c>
      <c r="D648" s="67">
        <f t="shared" si="16"/>
        <v>795.6</v>
      </c>
      <c r="E648" s="141" t="e">
        <f>#REF!</f>
        <v>#REF!</v>
      </c>
      <c r="F648" s="141" t="e">
        <f>#REF!</f>
        <v>#REF!</v>
      </c>
    </row>
    <row r="649" spans="1:6" s="7" customFormat="1" ht="15.75" hidden="1" outlineLevel="7">
      <c r="A649" s="64" t="s">
        <v>47</v>
      </c>
      <c r="B649" s="69" t="s">
        <v>143</v>
      </c>
      <c r="C649" s="70">
        <v>563.6</v>
      </c>
      <c r="D649" s="67">
        <f t="shared" si="16"/>
        <v>563.6</v>
      </c>
      <c r="E649" s="141" t="e">
        <f>#REF!</f>
        <v>#REF!</v>
      </c>
      <c r="F649" s="141" t="e">
        <f>#REF!</f>
        <v>#REF!</v>
      </c>
    </row>
    <row r="650" spans="1:6" s="7" customFormat="1" ht="15.75" hidden="1" outlineLevel="7">
      <c r="A650" s="38" t="s">
        <v>54</v>
      </c>
      <c r="B650" s="69" t="s">
        <v>143</v>
      </c>
      <c r="C650" s="70">
        <v>232</v>
      </c>
      <c r="D650" s="67">
        <f t="shared" si="16"/>
        <v>232</v>
      </c>
      <c r="E650" s="141" t="e">
        <f>#REF!</f>
        <v>#REF!</v>
      </c>
      <c r="F650" s="141" t="e">
        <f>#REF!</f>
        <v>#REF!</v>
      </c>
    </row>
    <row r="651" spans="1:6" s="7" customFormat="1" ht="15.75" hidden="1" outlineLevel="1">
      <c r="A651" s="38" t="s">
        <v>49</v>
      </c>
      <c r="B651" s="66" t="s">
        <v>152</v>
      </c>
      <c r="C651" s="62">
        <v>7000</v>
      </c>
      <c r="D651" s="67">
        <f t="shared" si="16"/>
        <v>7000</v>
      </c>
      <c r="E651" s="141" t="e">
        <f>#REF!</f>
        <v>#REF!</v>
      </c>
      <c r="F651" s="141" t="e">
        <f>#REF!</f>
        <v>#REF!</v>
      </c>
    </row>
    <row r="652" spans="1:6" s="7" customFormat="1" ht="15.75" hidden="1" outlineLevel="2">
      <c r="A652" s="64" t="s">
        <v>151</v>
      </c>
      <c r="B652" s="66" t="s">
        <v>152</v>
      </c>
      <c r="C652" s="62">
        <v>7000</v>
      </c>
      <c r="D652" s="67">
        <f t="shared" si="16"/>
        <v>7000</v>
      </c>
      <c r="E652" s="141" t="e">
        <f>#REF!</f>
        <v>#REF!</v>
      </c>
      <c r="F652" s="141" t="e">
        <f>#REF!</f>
        <v>#REF!</v>
      </c>
    </row>
    <row r="653" spans="1:6" s="7" customFormat="1" ht="22.5" hidden="1" outlineLevel="5">
      <c r="A653" s="64" t="s">
        <v>153</v>
      </c>
      <c r="B653" s="66" t="s">
        <v>152</v>
      </c>
      <c r="C653" s="62">
        <v>7000</v>
      </c>
      <c r="D653" s="67">
        <f t="shared" si="16"/>
        <v>7000</v>
      </c>
      <c r="E653" s="141" t="e">
        <f>#REF!</f>
        <v>#REF!</v>
      </c>
      <c r="F653" s="141" t="e">
        <f>#REF!</f>
        <v>#REF!</v>
      </c>
    </row>
    <row r="654" spans="1:6" s="7" customFormat="1" ht="15.75" hidden="1" outlineLevel="6">
      <c r="A654" s="64" t="s">
        <v>26</v>
      </c>
      <c r="B654" s="66" t="s">
        <v>152</v>
      </c>
      <c r="C654" s="62">
        <v>7000</v>
      </c>
      <c r="D654" s="67">
        <f t="shared" ref="D654:D726" si="17">C654</f>
        <v>7000</v>
      </c>
      <c r="E654" s="141" t="e">
        <f>#REF!</f>
        <v>#REF!</v>
      </c>
      <c r="F654" s="141" t="e">
        <f>#REF!</f>
        <v>#REF!</v>
      </c>
    </row>
    <row r="655" spans="1:6" s="7" customFormat="1" ht="15.75" hidden="1" outlineLevel="7">
      <c r="A655" s="64" t="s">
        <v>28</v>
      </c>
      <c r="B655" s="69" t="s">
        <v>152</v>
      </c>
      <c r="C655" s="70">
        <v>7000</v>
      </c>
      <c r="D655" s="67">
        <f t="shared" si="17"/>
        <v>7000</v>
      </c>
      <c r="E655" s="141" t="e">
        <f>#REF!</f>
        <v>#REF!</v>
      </c>
      <c r="F655" s="141" t="e">
        <f>#REF!</f>
        <v>#REF!</v>
      </c>
    </row>
    <row r="656" spans="1:6" s="7" customFormat="1" ht="15.75" hidden="1" outlineLevel="1">
      <c r="A656" s="38" t="s">
        <v>32</v>
      </c>
      <c r="B656" s="66" t="s">
        <v>155</v>
      </c>
      <c r="C656" s="62">
        <v>1902182.3</v>
      </c>
      <c r="D656" s="67">
        <f t="shared" si="17"/>
        <v>1902182.3</v>
      </c>
      <c r="E656" s="141" t="e">
        <f>#REF!</f>
        <v>#REF!</v>
      </c>
      <c r="F656" s="141" t="e">
        <f>#REF!</f>
        <v>#REF!</v>
      </c>
    </row>
    <row r="657" spans="1:6" s="7" customFormat="1" ht="15.75" hidden="1" outlineLevel="2">
      <c r="A657" s="64" t="s">
        <v>154</v>
      </c>
      <c r="B657" s="66" t="s">
        <v>155</v>
      </c>
      <c r="C657" s="62">
        <v>170476.3</v>
      </c>
      <c r="D657" s="67">
        <f t="shared" si="17"/>
        <v>170476.3</v>
      </c>
      <c r="E657" s="141" t="e">
        <f>#REF!</f>
        <v>#REF!</v>
      </c>
      <c r="F657" s="141" t="e">
        <f>#REF!</f>
        <v>#REF!</v>
      </c>
    </row>
    <row r="658" spans="1:6" s="7" customFormat="1" ht="22.5" hidden="1" outlineLevel="3">
      <c r="A658" s="64" t="s">
        <v>12</v>
      </c>
      <c r="B658" s="66" t="s">
        <v>155</v>
      </c>
      <c r="C658" s="62">
        <v>3487.8</v>
      </c>
      <c r="D658" s="67">
        <f t="shared" si="17"/>
        <v>3487.8</v>
      </c>
      <c r="E658" s="141" t="e">
        <f>#REF!</f>
        <v>#REF!</v>
      </c>
      <c r="F658" s="141" t="e">
        <f>#REF!</f>
        <v>#REF!</v>
      </c>
    </row>
    <row r="659" spans="1:6" s="7" customFormat="1" ht="22.5" hidden="1" outlineLevel="5">
      <c r="A659" s="64" t="s">
        <v>53</v>
      </c>
      <c r="B659" s="66" t="s">
        <v>155</v>
      </c>
      <c r="C659" s="62">
        <v>3487.8</v>
      </c>
      <c r="D659" s="67">
        <f t="shared" si="17"/>
        <v>3487.8</v>
      </c>
      <c r="E659" s="141" t="e">
        <f>#REF!</f>
        <v>#REF!</v>
      </c>
      <c r="F659" s="141" t="e">
        <f>#REF!</f>
        <v>#REF!</v>
      </c>
    </row>
    <row r="660" spans="1:6" s="7" customFormat="1" ht="33.75" hidden="1" outlineLevel="6">
      <c r="A660" s="64" t="s">
        <v>15</v>
      </c>
      <c r="B660" s="66" t="s">
        <v>155</v>
      </c>
      <c r="C660" s="62">
        <v>3487.8</v>
      </c>
      <c r="D660" s="67">
        <f t="shared" si="17"/>
        <v>3487.8</v>
      </c>
      <c r="E660" s="141" t="e">
        <f>#REF!</f>
        <v>#REF!</v>
      </c>
      <c r="F660" s="141" t="e">
        <f>#REF!</f>
        <v>#REF!</v>
      </c>
    </row>
    <row r="661" spans="1:6" s="7" customFormat="1" ht="15.75" hidden="1" outlineLevel="7">
      <c r="A661" s="64" t="s">
        <v>17</v>
      </c>
      <c r="B661" s="69" t="s">
        <v>155</v>
      </c>
      <c r="C661" s="70">
        <v>3487.8</v>
      </c>
      <c r="D661" s="67">
        <f t="shared" si="17"/>
        <v>3487.8</v>
      </c>
      <c r="E661" s="141" t="e">
        <f>#REF!</f>
        <v>#REF!</v>
      </c>
      <c r="F661" s="141" t="e">
        <f>#REF!</f>
        <v>#REF!</v>
      </c>
    </row>
    <row r="662" spans="1:6" s="7" customFormat="1" ht="15.75" hidden="1" outlineLevel="3">
      <c r="A662" s="38" t="s">
        <v>19</v>
      </c>
      <c r="B662" s="66" t="s">
        <v>155</v>
      </c>
      <c r="C662" s="62">
        <v>166988.5</v>
      </c>
      <c r="D662" s="67">
        <f t="shared" si="17"/>
        <v>166988.5</v>
      </c>
      <c r="E662" s="141" t="e">
        <f>#REF!</f>
        <v>#REF!</v>
      </c>
      <c r="F662" s="141" t="e">
        <f>#REF!</f>
        <v>#REF!</v>
      </c>
    </row>
    <row r="663" spans="1:6" s="7" customFormat="1" ht="15.75" hidden="1" outlineLevel="5">
      <c r="A663" s="64" t="s">
        <v>23</v>
      </c>
      <c r="B663" s="66" t="s">
        <v>155</v>
      </c>
      <c r="C663" s="62">
        <v>149931.79999999999</v>
      </c>
      <c r="D663" s="67">
        <f t="shared" si="17"/>
        <v>149931.79999999999</v>
      </c>
      <c r="E663" s="141" t="e">
        <f>#REF!</f>
        <v>#REF!</v>
      </c>
      <c r="F663" s="141" t="e">
        <f>#REF!</f>
        <v>#REF!</v>
      </c>
    </row>
    <row r="664" spans="1:6" s="7" customFormat="1" ht="33.75" hidden="1" outlineLevel="6">
      <c r="A664" s="64" t="s">
        <v>15</v>
      </c>
      <c r="B664" s="66" t="s">
        <v>155</v>
      </c>
      <c r="C664" s="62">
        <v>149931.79999999999</v>
      </c>
      <c r="D664" s="67">
        <f t="shared" si="17"/>
        <v>149931.79999999999</v>
      </c>
      <c r="E664" s="141" t="e">
        <f>#REF!</f>
        <v>#REF!</v>
      </c>
      <c r="F664" s="141" t="e">
        <f>#REF!</f>
        <v>#REF!</v>
      </c>
    </row>
    <row r="665" spans="1:6" s="7" customFormat="1" ht="15.75" hidden="1" outlineLevel="7">
      <c r="A665" s="64" t="s">
        <v>17</v>
      </c>
      <c r="B665" s="69" t="s">
        <v>155</v>
      </c>
      <c r="C665" s="70">
        <v>149758</v>
      </c>
      <c r="D665" s="67">
        <f t="shared" si="17"/>
        <v>149758</v>
      </c>
      <c r="E665" s="141" t="e">
        <f>#REF!</f>
        <v>#REF!</v>
      </c>
      <c r="F665" s="141" t="e">
        <f>#REF!</f>
        <v>#REF!</v>
      </c>
    </row>
    <row r="666" spans="1:6" s="7" customFormat="1" ht="15.75" hidden="1" outlineLevel="7">
      <c r="A666" s="38" t="s">
        <v>19</v>
      </c>
      <c r="B666" s="69" t="s">
        <v>155</v>
      </c>
      <c r="C666" s="70">
        <v>173.8</v>
      </c>
      <c r="D666" s="67">
        <f t="shared" si="17"/>
        <v>173.8</v>
      </c>
      <c r="E666" s="141" t="e">
        <f>#REF!</f>
        <v>#REF!</v>
      </c>
      <c r="F666" s="141" t="e">
        <f>#REF!</f>
        <v>#REF!</v>
      </c>
    </row>
    <row r="667" spans="1:6" s="7" customFormat="1" ht="15.75" hidden="1" outlineLevel="5">
      <c r="A667" s="38" t="s">
        <v>24</v>
      </c>
      <c r="B667" s="66" t="s">
        <v>155</v>
      </c>
      <c r="C667" s="62">
        <v>17005.7</v>
      </c>
      <c r="D667" s="67">
        <f t="shared" si="17"/>
        <v>17005.7</v>
      </c>
      <c r="E667" s="141" t="e">
        <f>#REF!</f>
        <v>#REF!</v>
      </c>
      <c r="F667" s="141" t="e">
        <f>#REF!</f>
        <v>#REF!</v>
      </c>
    </row>
    <row r="668" spans="1:6" s="7" customFormat="1" ht="15.75" hidden="1" outlineLevel="6">
      <c r="A668" s="64" t="s">
        <v>26</v>
      </c>
      <c r="B668" s="66" t="s">
        <v>155</v>
      </c>
      <c r="C668" s="62">
        <v>17005.7</v>
      </c>
      <c r="D668" s="67">
        <f t="shared" si="17"/>
        <v>17005.7</v>
      </c>
      <c r="E668" s="141" t="e">
        <f>#REF!</f>
        <v>#REF!</v>
      </c>
      <c r="F668" s="141" t="e">
        <f>#REF!</f>
        <v>#REF!</v>
      </c>
    </row>
    <row r="669" spans="1:6" s="7" customFormat="1" ht="15.75" hidden="1" outlineLevel="7">
      <c r="A669" s="64" t="s">
        <v>28</v>
      </c>
      <c r="B669" s="69" t="s">
        <v>155</v>
      </c>
      <c r="C669" s="70">
        <v>1782.4</v>
      </c>
      <c r="D669" s="67">
        <f t="shared" si="17"/>
        <v>1782.4</v>
      </c>
      <c r="E669" s="141" t="e">
        <f>#REF!</f>
        <v>#REF!</v>
      </c>
      <c r="F669" s="141" t="e">
        <f>#REF!</f>
        <v>#REF!</v>
      </c>
    </row>
    <row r="670" spans="1:6" s="7" customFormat="1" ht="15.75" hidden="1" outlineLevel="7">
      <c r="A670" s="38" t="s">
        <v>30</v>
      </c>
      <c r="B670" s="69" t="s">
        <v>155</v>
      </c>
      <c r="C670" s="70">
        <v>15223.3</v>
      </c>
      <c r="D670" s="67">
        <f t="shared" si="17"/>
        <v>15223.3</v>
      </c>
      <c r="E670" s="141" t="e">
        <f>#REF!</f>
        <v>#REF!</v>
      </c>
      <c r="F670" s="141" t="e">
        <f>#REF!</f>
        <v>#REF!</v>
      </c>
    </row>
    <row r="671" spans="1:6" s="7" customFormat="1" ht="15.75" hidden="1" outlineLevel="5">
      <c r="A671" s="38" t="s">
        <v>32</v>
      </c>
      <c r="B671" s="66" t="s">
        <v>155</v>
      </c>
      <c r="C671" s="62">
        <v>51</v>
      </c>
      <c r="D671" s="67">
        <f t="shared" si="17"/>
        <v>51</v>
      </c>
      <c r="E671" s="141" t="e">
        <f>#REF!</f>
        <v>#REF!</v>
      </c>
      <c r="F671" s="141" t="e">
        <f>#REF!</f>
        <v>#REF!</v>
      </c>
    </row>
    <row r="672" spans="1:6" s="7" customFormat="1" ht="15.75" hidden="1" outlineLevel="6">
      <c r="A672" s="64" t="s">
        <v>45</v>
      </c>
      <c r="B672" s="66" t="s">
        <v>155</v>
      </c>
      <c r="C672" s="62">
        <v>51</v>
      </c>
      <c r="D672" s="67">
        <f t="shared" si="17"/>
        <v>51</v>
      </c>
      <c r="E672" s="141" t="e">
        <f>#REF!</f>
        <v>#REF!</v>
      </c>
      <c r="F672" s="141" t="e">
        <f>#REF!</f>
        <v>#REF!</v>
      </c>
    </row>
    <row r="673" spans="1:6" s="7" customFormat="1" ht="15.75" hidden="1" outlineLevel="7">
      <c r="A673" s="64" t="s">
        <v>47</v>
      </c>
      <c r="B673" s="69" t="s">
        <v>155</v>
      </c>
      <c r="C673" s="70">
        <v>51</v>
      </c>
      <c r="D673" s="67">
        <f t="shared" si="17"/>
        <v>51</v>
      </c>
      <c r="E673" s="141" t="e">
        <f>#REF!</f>
        <v>#REF!</v>
      </c>
      <c r="F673" s="141" t="e">
        <f>#REF!</f>
        <v>#REF!</v>
      </c>
    </row>
    <row r="674" spans="1:6" s="7" customFormat="1" ht="15.75" hidden="1" outlineLevel="2">
      <c r="A674" s="38" t="s">
        <v>49</v>
      </c>
      <c r="B674" s="66" t="s">
        <v>155</v>
      </c>
      <c r="C674" s="62">
        <v>1475750</v>
      </c>
      <c r="D674" s="67">
        <f t="shared" si="17"/>
        <v>1475750</v>
      </c>
      <c r="E674" s="141" t="e">
        <f>#REF!</f>
        <v>#REF!</v>
      </c>
      <c r="F674" s="141" t="e">
        <f>#REF!</f>
        <v>#REF!</v>
      </c>
    </row>
    <row r="675" spans="1:6" s="7" customFormat="1" ht="15.75" hidden="1" outlineLevel="3">
      <c r="A675" s="64" t="s">
        <v>156</v>
      </c>
      <c r="B675" s="66" t="s">
        <v>155</v>
      </c>
      <c r="C675" s="62">
        <v>240240</v>
      </c>
      <c r="D675" s="67">
        <f t="shared" si="17"/>
        <v>240240</v>
      </c>
      <c r="E675" s="141" t="e">
        <f>#REF!</f>
        <v>#REF!</v>
      </c>
      <c r="F675" s="141" t="e">
        <f>#REF!</f>
        <v>#REF!</v>
      </c>
    </row>
    <row r="676" spans="1:6" s="7" customFormat="1" ht="15.75" hidden="1" outlineLevel="5">
      <c r="A676" s="64" t="s">
        <v>157</v>
      </c>
      <c r="B676" s="66" t="s">
        <v>155</v>
      </c>
      <c r="C676" s="62">
        <v>240240</v>
      </c>
      <c r="D676" s="67">
        <f t="shared" si="17"/>
        <v>240240</v>
      </c>
      <c r="E676" s="141" t="e">
        <f>#REF!</f>
        <v>#REF!</v>
      </c>
      <c r="F676" s="141" t="e">
        <f>#REF!</f>
        <v>#REF!</v>
      </c>
    </row>
    <row r="677" spans="1:6" s="7" customFormat="1" ht="15.75" hidden="1" outlineLevel="6">
      <c r="A677" s="64" t="s">
        <v>45</v>
      </c>
      <c r="B677" s="66" t="s">
        <v>155</v>
      </c>
      <c r="C677" s="62">
        <v>240240</v>
      </c>
      <c r="D677" s="67">
        <f t="shared" si="17"/>
        <v>240240</v>
      </c>
      <c r="E677" s="141" t="e">
        <f>#REF!</f>
        <v>#REF!</v>
      </c>
      <c r="F677" s="141" t="e">
        <f>#REF!</f>
        <v>#REF!</v>
      </c>
    </row>
    <row r="678" spans="1:6" s="7" customFormat="1" ht="22.5" hidden="1" outlineLevel="7">
      <c r="A678" s="64" t="s">
        <v>149</v>
      </c>
      <c r="B678" s="69" t="s">
        <v>155</v>
      </c>
      <c r="C678" s="70">
        <v>240240</v>
      </c>
      <c r="D678" s="67">
        <f t="shared" si="17"/>
        <v>240240</v>
      </c>
      <c r="E678" s="141" t="e">
        <f>#REF!</f>
        <v>#REF!</v>
      </c>
      <c r="F678" s="141" t="e">
        <f>#REF!</f>
        <v>#REF!</v>
      </c>
    </row>
    <row r="679" spans="1:6" s="7" customFormat="1" ht="22.5" hidden="1" outlineLevel="3">
      <c r="A679" s="38" t="s">
        <v>149</v>
      </c>
      <c r="B679" s="66" t="s">
        <v>155</v>
      </c>
      <c r="C679" s="62">
        <v>192793</v>
      </c>
      <c r="D679" s="67">
        <f t="shared" si="17"/>
        <v>192793</v>
      </c>
      <c r="E679" s="141" t="e">
        <f>#REF!</f>
        <v>#REF!</v>
      </c>
      <c r="F679" s="141" t="e">
        <f>#REF!</f>
        <v>#REF!</v>
      </c>
    </row>
    <row r="680" spans="1:6" s="7" customFormat="1" ht="15.75" hidden="1" outlineLevel="5">
      <c r="A680" s="64" t="s">
        <v>158</v>
      </c>
      <c r="B680" s="66" t="s">
        <v>155</v>
      </c>
      <c r="C680" s="62">
        <v>192793</v>
      </c>
      <c r="D680" s="67">
        <f t="shared" si="17"/>
        <v>192793</v>
      </c>
      <c r="E680" s="141" t="e">
        <f>#REF!</f>
        <v>#REF!</v>
      </c>
      <c r="F680" s="141" t="e">
        <f>#REF!</f>
        <v>#REF!</v>
      </c>
    </row>
    <row r="681" spans="1:6" s="7" customFormat="1" ht="15.75" hidden="1" outlineLevel="6">
      <c r="A681" s="64" t="s">
        <v>45</v>
      </c>
      <c r="B681" s="66" t="s">
        <v>155</v>
      </c>
      <c r="C681" s="62">
        <v>192793</v>
      </c>
      <c r="D681" s="67">
        <f t="shared" si="17"/>
        <v>192793</v>
      </c>
      <c r="E681" s="141" t="e">
        <f>#REF!</f>
        <v>#REF!</v>
      </c>
      <c r="F681" s="141" t="e">
        <f>#REF!</f>
        <v>#REF!</v>
      </c>
    </row>
    <row r="682" spans="1:6" s="7" customFormat="1" ht="22.5" hidden="1" outlineLevel="7">
      <c r="A682" s="64" t="s">
        <v>149</v>
      </c>
      <c r="B682" s="69" t="s">
        <v>155</v>
      </c>
      <c r="C682" s="70">
        <v>192793</v>
      </c>
      <c r="D682" s="67">
        <f t="shared" si="17"/>
        <v>192793</v>
      </c>
      <c r="E682" s="141" t="e">
        <f>#REF!</f>
        <v>#REF!</v>
      </c>
      <c r="F682" s="141" t="e">
        <f>#REF!</f>
        <v>#REF!</v>
      </c>
    </row>
    <row r="683" spans="1:6" s="7" customFormat="1" ht="22.5" hidden="1" outlineLevel="3">
      <c r="A683" s="38" t="s">
        <v>149</v>
      </c>
      <c r="B683" s="66" t="s">
        <v>155</v>
      </c>
      <c r="C683" s="62">
        <v>102800</v>
      </c>
      <c r="D683" s="67">
        <f t="shared" si="17"/>
        <v>102800</v>
      </c>
      <c r="E683" s="141" t="e">
        <f>#REF!</f>
        <v>#REF!</v>
      </c>
      <c r="F683" s="141" t="e">
        <f>#REF!</f>
        <v>#REF!</v>
      </c>
    </row>
    <row r="684" spans="1:6" s="7" customFormat="1" ht="15.75" hidden="1" outlineLevel="5">
      <c r="A684" s="64" t="s">
        <v>159</v>
      </c>
      <c r="B684" s="66" t="s">
        <v>155</v>
      </c>
      <c r="C684" s="62">
        <v>102800</v>
      </c>
      <c r="D684" s="67">
        <f t="shared" si="17"/>
        <v>102800</v>
      </c>
      <c r="E684" s="141" t="e">
        <f>#REF!</f>
        <v>#REF!</v>
      </c>
      <c r="F684" s="141" t="e">
        <f>#REF!</f>
        <v>#REF!</v>
      </c>
    </row>
    <row r="685" spans="1:6" s="7" customFormat="1" ht="15.75" hidden="1" outlineLevel="6">
      <c r="A685" s="64" t="s">
        <v>45</v>
      </c>
      <c r="B685" s="66" t="s">
        <v>155</v>
      </c>
      <c r="C685" s="62">
        <v>102800</v>
      </c>
      <c r="D685" s="67">
        <f t="shared" si="17"/>
        <v>102800</v>
      </c>
      <c r="E685" s="141" t="e">
        <f>#REF!</f>
        <v>#REF!</v>
      </c>
      <c r="F685" s="141" t="e">
        <f>#REF!</f>
        <v>#REF!</v>
      </c>
    </row>
    <row r="686" spans="1:6" s="7" customFormat="1" ht="22.5" hidden="1" outlineLevel="7">
      <c r="A686" s="64" t="s">
        <v>149</v>
      </c>
      <c r="B686" s="69" t="s">
        <v>155</v>
      </c>
      <c r="C686" s="70">
        <v>102800</v>
      </c>
      <c r="D686" s="67">
        <f t="shared" si="17"/>
        <v>102800</v>
      </c>
      <c r="E686" s="141" t="e">
        <f>#REF!</f>
        <v>#REF!</v>
      </c>
      <c r="F686" s="141" t="e">
        <f>#REF!</f>
        <v>#REF!</v>
      </c>
    </row>
    <row r="687" spans="1:6" s="7" customFormat="1" ht="22.5" hidden="1" outlineLevel="3">
      <c r="A687" s="38" t="s">
        <v>149</v>
      </c>
      <c r="B687" s="66" t="s">
        <v>155</v>
      </c>
      <c r="C687" s="62">
        <v>90500</v>
      </c>
      <c r="D687" s="67">
        <f t="shared" si="17"/>
        <v>90500</v>
      </c>
      <c r="E687" s="141" t="e">
        <f>#REF!</f>
        <v>#REF!</v>
      </c>
      <c r="F687" s="141" t="e">
        <f>#REF!</f>
        <v>#REF!</v>
      </c>
    </row>
    <row r="688" spans="1:6" s="7" customFormat="1" ht="15.75" hidden="1" outlineLevel="5">
      <c r="A688" s="64" t="s">
        <v>160</v>
      </c>
      <c r="B688" s="66" t="s">
        <v>155</v>
      </c>
      <c r="C688" s="62">
        <v>90500</v>
      </c>
      <c r="D688" s="67">
        <f t="shared" si="17"/>
        <v>90500</v>
      </c>
      <c r="E688" s="141" t="e">
        <f>#REF!</f>
        <v>#REF!</v>
      </c>
      <c r="F688" s="141" t="e">
        <f>#REF!</f>
        <v>#REF!</v>
      </c>
    </row>
    <row r="689" spans="1:6" s="7" customFormat="1" ht="15.75" hidden="1" outlineLevel="6">
      <c r="A689" s="64" t="s">
        <v>45</v>
      </c>
      <c r="B689" s="66" t="s">
        <v>155</v>
      </c>
      <c r="C689" s="62">
        <v>90500</v>
      </c>
      <c r="D689" s="67">
        <f t="shared" si="17"/>
        <v>90500</v>
      </c>
      <c r="E689" s="141" t="e">
        <f>#REF!</f>
        <v>#REF!</v>
      </c>
      <c r="F689" s="141" t="e">
        <f>#REF!</f>
        <v>#REF!</v>
      </c>
    </row>
    <row r="690" spans="1:6" s="7" customFormat="1" ht="22.5" hidden="1" outlineLevel="7">
      <c r="A690" s="64" t="s">
        <v>149</v>
      </c>
      <c r="B690" s="69" t="s">
        <v>155</v>
      </c>
      <c r="C690" s="70">
        <v>90500</v>
      </c>
      <c r="D690" s="67">
        <f t="shared" si="17"/>
        <v>90500</v>
      </c>
      <c r="E690" s="141" t="e">
        <f>#REF!</f>
        <v>#REF!</v>
      </c>
      <c r="F690" s="141" t="e">
        <f>#REF!</f>
        <v>#REF!</v>
      </c>
    </row>
    <row r="691" spans="1:6" s="7" customFormat="1" ht="22.5" hidden="1" outlineLevel="3">
      <c r="A691" s="38" t="s">
        <v>149</v>
      </c>
      <c r="B691" s="66" t="s">
        <v>155</v>
      </c>
      <c r="C691" s="62">
        <v>614851</v>
      </c>
      <c r="D691" s="67">
        <f t="shared" si="17"/>
        <v>614851</v>
      </c>
      <c r="E691" s="141" t="e">
        <f>#REF!</f>
        <v>#REF!</v>
      </c>
      <c r="F691" s="141" t="e">
        <f>#REF!</f>
        <v>#REF!</v>
      </c>
    </row>
    <row r="692" spans="1:6" s="7" customFormat="1" ht="15.75" hidden="1" outlineLevel="5">
      <c r="A692" s="64" t="s">
        <v>161</v>
      </c>
      <c r="B692" s="66" t="s">
        <v>155</v>
      </c>
      <c r="C692" s="62">
        <v>614851</v>
      </c>
      <c r="D692" s="67">
        <f t="shared" si="17"/>
        <v>614851</v>
      </c>
      <c r="E692" s="141" t="e">
        <f>#REF!</f>
        <v>#REF!</v>
      </c>
      <c r="F692" s="141" t="e">
        <f>#REF!</f>
        <v>#REF!</v>
      </c>
    </row>
    <row r="693" spans="1:6" s="7" customFormat="1" ht="15.75" hidden="1" outlineLevel="6">
      <c r="A693" s="64" t="s">
        <v>45</v>
      </c>
      <c r="B693" s="66" t="s">
        <v>155</v>
      </c>
      <c r="C693" s="62">
        <v>614851</v>
      </c>
      <c r="D693" s="67">
        <f t="shared" si="17"/>
        <v>614851</v>
      </c>
      <c r="E693" s="141" t="e">
        <f>#REF!</f>
        <v>#REF!</v>
      </c>
      <c r="F693" s="141" t="e">
        <f>#REF!</f>
        <v>#REF!</v>
      </c>
    </row>
    <row r="694" spans="1:6" s="7" customFormat="1" ht="22.5" hidden="1" outlineLevel="7">
      <c r="A694" s="64" t="s">
        <v>149</v>
      </c>
      <c r="B694" s="69" t="s">
        <v>155</v>
      </c>
      <c r="C694" s="70">
        <v>614851</v>
      </c>
      <c r="D694" s="67">
        <f t="shared" si="17"/>
        <v>614851</v>
      </c>
      <c r="E694" s="141" t="e">
        <f>#REF!</f>
        <v>#REF!</v>
      </c>
      <c r="F694" s="141" t="e">
        <f>#REF!</f>
        <v>#REF!</v>
      </c>
    </row>
    <row r="695" spans="1:6" s="7" customFormat="1" ht="22.5" hidden="1" outlineLevel="3">
      <c r="A695" s="38" t="s">
        <v>149</v>
      </c>
      <c r="B695" s="66" t="s">
        <v>155</v>
      </c>
      <c r="C695" s="62">
        <v>60759</v>
      </c>
      <c r="D695" s="67">
        <f t="shared" si="17"/>
        <v>60759</v>
      </c>
      <c r="E695" s="141" t="e">
        <f>#REF!</f>
        <v>#REF!</v>
      </c>
      <c r="F695" s="141" t="e">
        <f>#REF!</f>
        <v>#REF!</v>
      </c>
    </row>
    <row r="696" spans="1:6" s="7" customFormat="1" ht="78.75" hidden="1" outlineLevel="5">
      <c r="A696" s="85" t="s">
        <v>162</v>
      </c>
      <c r="B696" s="66" t="s">
        <v>155</v>
      </c>
      <c r="C696" s="62">
        <v>60759</v>
      </c>
      <c r="D696" s="67">
        <f t="shared" si="17"/>
        <v>60759</v>
      </c>
      <c r="E696" s="141" t="e">
        <f>#REF!</f>
        <v>#REF!</v>
      </c>
      <c r="F696" s="141" t="e">
        <f>#REF!</f>
        <v>#REF!</v>
      </c>
    </row>
    <row r="697" spans="1:6" s="7" customFormat="1" ht="15.75" hidden="1" outlineLevel="6">
      <c r="A697" s="64" t="s">
        <v>45</v>
      </c>
      <c r="B697" s="66" t="s">
        <v>155</v>
      </c>
      <c r="C697" s="62">
        <v>60759</v>
      </c>
      <c r="D697" s="67">
        <f t="shared" si="17"/>
        <v>60759</v>
      </c>
      <c r="E697" s="141" t="e">
        <f>#REF!</f>
        <v>#REF!</v>
      </c>
      <c r="F697" s="141" t="e">
        <f>#REF!</f>
        <v>#REF!</v>
      </c>
    </row>
    <row r="698" spans="1:6" s="7" customFormat="1" ht="22.5" hidden="1" outlineLevel="7">
      <c r="A698" s="64" t="s">
        <v>149</v>
      </c>
      <c r="B698" s="69" t="s">
        <v>155</v>
      </c>
      <c r="C698" s="70">
        <v>60759</v>
      </c>
      <c r="D698" s="67">
        <f t="shared" si="17"/>
        <v>60759</v>
      </c>
      <c r="E698" s="141" t="e">
        <f>#REF!</f>
        <v>#REF!</v>
      </c>
      <c r="F698" s="141" t="e">
        <f>#REF!</f>
        <v>#REF!</v>
      </c>
    </row>
    <row r="699" spans="1:6" s="7" customFormat="1" ht="22.5" hidden="1" outlineLevel="3">
      <c r="A699" s="38" t="s">
        <v>149</v>
      </c>
      <c r="B699" s="66" t="s">
        <v>155</v>
      </c>
      <c r="C699" s="62">
        <v>35001</v>
      </c>
      <c r="D699" s="67">
        <f t="shared" si="17"/>
        <v>35001</v>
      </c>
      <c r="E699" s="141" t="e">
        <f>#REF!</f>
        <v>#REF!</v>
      </c>
      <c r="F699" s="141" t="e">
        <f>#REF!</f>
        <v>#REF!</v>
      </c>
    </row>
    <row r="700" spans="1:6" s="7" customFormat="1" ht="78.75" hidden="1" outlineLevel="5">
      <c r="A700" s="85" t="s">
        <v>163</v>
      </c>
      <c r="B700" s="66" t="s">
        <v>155</v>
      </c>
      <c r="C700" s="62">
        <v>35001</v>
      </c>
      <c r="D700" s="67">
        <f t="shared" si="17"/>
        <v>35001</v>
      </c>
      <c r="E700" s="141" t="e">
        <f>#REF!</f>
        <v>#REF!</v>
      </c>
      <c r="F700" s="141" t="e">
        <f>#REF!</f>
        <v>#REF!</v>
      </c>
    </row>
    <row r="701" spans="1:6" s="7" customFormat="1" ht="15.75" hidden="1" outlineLevel="6">
      <c r="A701" s="64" t="s">
        <v>45</v>
      </c>
      <c r="B701" s="66" t="s">
        <v>155</v>
      </c>
      <c r="C701" s="62">
        <v>35001</v>
      </c>
      <c r="D701" s="67">
        <f t="shared" si="17"/>
        <v>35001</v>
      </c>
      <c r="E701" s="141" t="e">
        <f>#REF!</f>
        <v>#REF!</v>
      </c>
      <c r="F701" s="141" t="e">
        <f>#REF!</f>
        <v>#REF!</v>
      </c>
    </row>
    <row r="702" spans="1:6" s="7" customFormat="1" ht="22.5" hidden="1" outlineLevel="7">
      <c r="A702" s="64" t="s">
        <v>149</v>
      </c>
      <c r="B702" s="69" t="s">
        <v>155</v>
      </c>
      <c r="C702" s="70">
        <v>35001</v>
      </c>
      <c r="D702" s="67">
        <f t="shared" si="17"/>
        <v>35001</v>
      </c>
      <c r="E702" s="141" t="e">
        <f>#REF!</f>
        <v>#REF!</v>
      </c>
      <c r="F702" s="141" t="e">
        <f>#REF!</f>
        <v>#REF!</v>
      </c>
    </row>
    <row r="703" spans="1:6" s="7" customFormat="1" ht="22.5" hidden="1" outlineLevel="3">
      <c r="A703" s="38" t="s">
        <v>149</v>
      </c>
      <c r="B703" s="66" t="s">
        <v>155</v>
      </c>
      <c r="C703" s="62">
        <v>5618</v>
      </c>
      <c r="D703" s="67">
        <f t="shared" si="17"/>
        <v>5618</v>
      </c>
      <c r="E703" s="141" t="e">
        <f>#REF!</f>
        <v>#REF!</v>
      </c>
      <c r="F703" s="141" t="e">
        <f>#REF!</f>
        <v>#REF!</v>
      </c>
    </row>
    <row r="704" spans="1:6" s="7" customFormat="1" ht="56.25" hidden="1" outlineLevel="5">
      <c r="A704" s="85" t="s">
        <v>164</v>
      </c>
      <c r="B704" s="66" t="s">
        <v>155</v>
      </c>
      <c r="C704" s="62">
        <v>5618</v>
      </c>
      <c r="D704" s="67">
        <f t="shared" si="17"/>
        <v>5618</v>
      </c>
      <c r="E704" s="141" t="e">
        <f>#REF!</f>
        <v>#REF!</v>
      </c>
      <c r="F704" s="141" t="e">
        <f>#REF!</f>
        <v>#REF!</v>
      </c>
    </row>
    <row r="705" spans="1:6" s="7" customFormat="1" ht="15.75" hidden="1" outlineLevel="6">
      <c r="A705" s="64" t="s">
        <v>45</v>
      </c>
      <c r="B705" s="66" t="s">
        <v>155</v>
      </c>
      <c r="C705" s="62">
        <v>5618</v>
      </c>
      <c r="D705" s="67">
        <f t="shared" si="17"/>
        <v>5618</v>
      </c>
      <c r="E705" s="141" t="e">
        <f>#REF!</f>
        <v>#REF!</v>
      </c>
      <c r="F705" s="141" t="e">
        <f>#REF!</f>
        <v>#REF!</v>
      </c>
    </row>
    <row r="706" spans="1:6" s="7" customFormat="1" ht="22.5" hidden="1" outlineLevel="7">
      <c r="A706" s="64" t="s">
        <v>149</v>
      </c>
      <c r="B706" s="69" t="s">
        <v>155</v>
      </c>
      <c r="C706" s="70">
        <v>5618</v>
      </c>
      <c r="D706" s="67">
        <f t="shared" si="17"/>
        <v>5618</v>
      </c>
      <c r="E706" s="141" t="e">
        <f>#REF!</f>
        <v>#REF!</v>
      </c>
      <c r="F706" s="141" t="e">
        <f>#REF!</f>
        <v>#REF!</v>
      </c>
    </row>
    <row r="707" spans="1:6" s="7" customFormat="1" ht="22.5" hidden="1" outlineLevel="3">
      <c r="A707" s="38" t="s">
        <v>149</v>
      </c>
      <c r="B707" s="66" t="s">
        <v>155</v>
      </c>
      <c r="C707" s="62">
        <v>68788</v>
      </c>
      <c r="D707" s="67">
        <f t="shared" si="17"/>
        <v>68788</v>
      </c>
      <c r="E707" s="141" t="e">
        <f>#REF!</f>
        <v>#REF!</v>
      </c>
      <c r="F707" s="141" t="e">
        <f>#REF!</f>
        <v>#REF!</v>
      </c>
    </row>
    <row r="708" spans="1:6" s="7" customFormat="1" ht="15.75" hidden="1" outlineLevel="5">
      <c r="A708" s="64" t="s">
        <v>165</v>
      </c>
      <c r="B708" s="66" t="s">
        <v>155</v>
      </c>
      <c r="C708" s="62">
        <v>68788</v>
      </c>
      <c r="D708" s="67">
        <f t="shared" si="17"/>
        <v>68788</v>
      </c>
      <c r="E708" s="141" t="e">
        <f>#REF!</f>
        <v>#REF!</v>
      </c>
      <c r="F708" s="141" t="e">
        <f>#REF!</f>
        <v>#REF!</v>
      </c>
    </row>
    <row r="709" spans="1:6" s="7" customFormat="1" ht="15.75" hidden="1" outlineLevel="6">
      <c r="A709" s="64" t="s">
        <v>45</v>
      </c>
      <c r="B709" s="66" t="s">
        <v>155</v>
      </c>
      <c r="C709" s="62">
        <v>68788</v>
      </c>
      <c r="D709" s="67">
        <f t="shared" si="17"/>
        <v>68788</v>
      </c>
      <c r="E709" s="141" t="e">
        <f>#REF!</f>
        <v>#REF!</v>
      </c>
      <c r="F709" s="141" t="e">
        <f>#REF!</f>
        <v>#REF!</v>
      </c>
    </row>
    <row r="710" spans="1:6" s="7" customFormat="1" ht="22.5" hidden="1" outlineLevel="7">
      <c r="A710" s="64" t="s">
        <v>149</v>
      </c>
      <c r="B710" s="69" t="s">
        <v>155</v>
      </c>
      <c r="C710" s="70">
        <v>68788</v>
      </c>
      <c r="D710" s="67">
        <f t="shared" si="17"/>
        <v>68788</v>
      </c>
      <c r="E710" s="141" t="e">
        <f>#REF!</f>
        <v>#REF!</v>
      </c>
      <c r="F710" s="141" t="e">
        <f>#REF!</f>
        <v>#REF!</v>
      </c>
    </row>
    <row r="711" spans="1:6" s="7" customFormat="1" ht="22.5" hidden="1" outlineLevel="3">
      <c r="A711" s="38" t="s">
        <v>149</v>
      </c>
      <c r="B711" s="66" t="s">
        <v>155</v>
      </c>
      <c r="C711" s="62">
        <v>64400</v>
      </c>
      <c r="D711" s="67">
        <f t="shared" si="17"/>
        <v>64400</v>
      </c>
      <c r="E711" s="141" t="e">
        <f>#REF!</f>
        <v>#REF!</v>
      </c>
      <c r="F711" s="141" t="e">
        <f>#REF!</f>
        <v>#REF!</v>
      </c>
    </row>
    <row r="712" spans="1:6" s="7" customFormat="1" ht="15.75" hidden="1" outlineLevel="5">
      <c r="A712" s="64" t="s">
        <v>166</v>
      </c>
      <c r="B712" s="66" t="s">
        <v>155</v>
      </c>
      <c r="C712" s="62">
        <v>64400</v>
      </c>
      <c r="D712" s="67">
        <f t="shared" si="17"/>
        <v>64400</v>
      </c>
      <c r="E712" s="141" t="e">
        <f>#REF!</f>
        <v>#REF!</v>
      </c>
      <c r="F712" s="141" t="e">
        <f>#REF!</f>
        <v>#REF!</v>
      </c>
    </row>
    <row r="713" spans="1:6" s="7" customFormat="1" ht="15.75" hidden="1" outlineLevel="6">
      <c r="A713" s="64" t="s">
        <v>45</v>
      </c>
      <c r="B713" s="66" t="s">
        <v>155</v>
      </c>
      <c r="C713" s="62">
        <v>64400</v>
      </c>
      <c r="D713" s="67">
        <f t="shared" si="17"/>
        <v>64400</v>
      </c>
      <c r="E713" s="141" t="e">
        <f>#REF!</f>
        <v>#REF!</v>
      </c>
      <c r="F713" s="141" t="e">
        <f>#REF!</f>
        <v>#REF!</v>
      </c>
    </row>
    <row r="714" spans="1:6" s="7" customFormat="1" ht="22.5" hidden="1" outlineLevel="7">
      <c r="A714" s="64" t="s">
        <v>149</v>
      </c>
      <c r="B714" s="69" t="s">
        <v>155</v>
      </c>
      <c r="C714" s="70">
        <v>64400</v>
      </c>
      <c r="D714" s="67">
        <f t="shared" si="17"/>
        <v>64400</v>
      </c>
      <c r="E714" s="141" t="e">
        <f>#REF!</f>
        <v>#REF!</v>
      </c>
      <c r="F714" s="141" t="e">
        <f>#REF!</f>
        <v>#REF!</v>
      </c>
    </row>
    <row r="715" spans="1:6" s="7" customFormat="1" ht="22.5" hidden="1" outlineLevel="2">
      <c r="A715" s="38" t="s">
        <v>149</v>
      </c>
      <c r="B715" s="66" t="s">
        <v>155</v>
      </c>
      <c r="C715" s="62">
        <v>245915.9</v>
      </c>
      <c r="D715" s="67">
        <f t="shared" si="17"/>
        <v>245915.9</v>
      </c>
      <c r="E715" s="141" t="e">
        <f>#REF!</f>
        <v>#REF!</v>
      </c>
      <c r="F715" s="141" t="e">
        <f>#REF!</f>
        <v>#REF!</v>
      </c>
    </row>
    <row r="716" spans="1:6" s="7" customFormat="1" ht="22.5" hidden="1" outlineLevel="3">
      <c r="A716" s="64" t="s">
        <v>167</v>
      </c>
      <c r="B716" s="66" t="s">
        <v>155</v>
      </c>
      <c r="C716" s="62">
        <v>245915.9</v>
      </c>
      <c r="D716" s="67">
        <f t="shared" si="17"/>
        <v>245915.9</v>
      </c>
      <c r="E716" s="141" t="e">
        <f>#REF!</f>
        <v>#REF!</v>
      </c>
      <c r="F716" s="141" t="e">
        <f>#REF!</f>
        <v>#REF!</v>
      </c>
    </row>
    <row r="717" spans="1:6" s="7" customFormat="1" ht="15.75" hidden="1" outlineLevel="5">
      <c r="A717" s="64" t="s">
        <v>77</v>
      </c>
      <c r="B717" s="66" t="s">
        <v>155</v>
      </c>
      <c r="C717" s="62">
        <v>245915.9</v>
      </c>
      <c r="D717" s="67">
        <f t="shared" si="17"/>
        <v>245915.9</v>
      </c>
      <c r="E717" s="141" t="e">
        <f>#REF!</f>
        <v>#REF!</v>
      </c>
      <c r="F717" s="141" t="e">
        <f>#REF!</f>
        <v>#REF!</v>
      </c>
    </row>
    <row r="718" spans="1:6" s="7" customFormat="1" ht="22.5" hidden="1" outlineLevel="6">
      <c r="A718" s="64" t="s">
        <v>103</v>
      </c>
      <c r="B718" s="66" t="s">
        <v>155</v>
      </c>
      <c r="C718" s="62">
        <v>245915.9</v>
      </c>
      <c r="D718" s="67">
        <f t="shared" si="17"/>
        <v>245915.9</v>
      </c>
      <c r="E718" s="141" t="e">
        <f>#REF!</f>
        <v>#REF!</v>
      </c>
      <c r="F718" s="141" t="e">
        <f>#REF!</f>
        <v>#REF!</v>
      </c>
    </row>
    <row r="719" spans="1:6" s="7" customFormat="1" ht="15.75" hidden="1" outlineLevel="7">
      <c r="A719" s="64" t="s">
        <v>133</v>
      </c>
      <c r="B719" s="69" t="s">
        <v>155</v>
      </c>
      <c r="C719" s="70">
        <v>238915.9</v>
      </c>
      <c r="D719" s="67">
        <f t="shared" si="17"/>
        <v>238915.9</v>
      </c>
      <c r="E719" s="141" t="e">
        <f>#REF!</f>
        <v>#REF!</v>
      </c>
      <c r="F719" s="141" t="e">
        <f>#REF!</f>
        <v>#REF!</v>
      </c>
    </row>
    <row r="720" spans="1:6" s="7" customFormat="1" ht="22.5" hidden="1" outlineLevel="7">
      <c r="A720" s="38" t="s">
        <v>134</v>
      </c>
      <c r="B720" s="69" t="s">
        <v>155</v>
      </c>
      <c r="C720" s="70">
        <v>7000</v>
      </c>
      <c r="D720" s="67">
        <f t="shared" si="17"/>
        <v>7000</v>
      </c>
      <c r="E720" s="141" t="e">
        <f>#REF!</f>
        <v>#REF!</v>
      </c>
      <c r="F720" s="141" t="e">
        <f>#REF!</f>
        <v>#REF!</v>
      </c>
    </row>
    <row r="721" spans="1:6" s="7" customFormat="1" ht="15.75" hidden="1" outlineLevel="2">
      <c r="A721" s="38" t="s">
        <v>135</v>
      </c>
      <c r="B721" s="66" t="s">
        <v>155</v>
      </c>
      <c r="C721" s="62">
        <v>7941.4</v>
      </c>
      <c r="D721" s="67">
        <f t="shared" si="17"/>
        <v>7941.4</v>
      </c>
      <c r="E721" s="141" t="e">
        <f>#REF!</f>
        <v>#REF!</v>
      </c>
      <c r="F721" s="141" t="e">
        <f>#REF!</f>
        <v>#REF!</v>
      </c>
    </row>
    <row r="722" spans="1:6" s="7" customFormat="1" ht="22.5" hidden="1" outlineLevel="3">
      <c r="A722" s="64" t="s">
        <v>168</v>
      </c>
      <c r="B722" s="66" t="s">
        <v>155</v>
      </c>
      <c r="C722" s="62">
        <v>7941.4</v>
      </c>
      <c r="D722" s="67">
        <f t="shared" si="17"/>
        <v>7941.4</v>
      </c>
      <c r="E722" s="141" t="e">
        <f>#REF!</f>
        <v>#REF!</v>
      </c>
      <c r="F722" s="141" t="e">
        <f>#REF!</f>
        <v>#REF!</v>
      </c>
    </row>
    <row r="723" spans="1:6" s="7" customFormat="1" ht="15.75" hidden="1" outlineLevel="5">
      <c r="A723" s="64" t="s">
        <v>169</v>
      </c>
      <c r="B723" s="66" t="s">
        <v>155</v>
      </c>
      <c r="C723" s="62">
        <v>7941.4</v>
      </c>
      <c r="D723" s="67">
        <f t="shared" si="17"/>
        <v>7941.4</v>
      </c>
      <c r="E723" s="141" t="e">
        <f>#REF!</f>
        <v>#REF!</v>
      </c>
      <c r="F723" s="141" t="e">
        <f>#REF!</f>
        <v>#REF!</v>
      </c>
    </row>
    <row r="724" spans="1:6" s="7" customFormat="1" ht="15.75" hidden="1" outlineLevel="6">
      <c r="A724" s="64" t="s">
        <v>26</v>
      </c>
      <c r="B724" s="66" t="s">
        <v>155</v>
      </c>
      <c r="C724" s="62">
        <v>7941.4</v>
      </c>
      <c r="D724" s="67">
        <f t="shared" si="17"/>
        <v>7941.4</v>
      </c>
      <c r="E724" s="141" t="e">
        <f>#REF!</f>
        <v>#REF!</v>
      </c>
      <c r="F724" s="141" t="e">
        <f>#REF!</f>
        <v>#REF!</v>
      </c>
    </row>
    <row r="725" spans="1:6" s="7" customFormat="1" ht="15.75" hidden="1" outlineLevel="7">
      <c r="A725" s="64" t="s">
        <v>28</v>
      </c>
      <c r="B725" s="69" t="s">
        <v>155</v>
      </c>
      <c r="C725" s="70">
        <v>7941.4</v>
      </c>
      <c r="D725" s="67">
        <f t="shared" si="17"/>
        <v>7941.4</v>
      </c>
      <c r="E725" s="141" t="e">
        <f>#REF!</f>
        <v>#REF!</v>
      </c>
      <c r="F725" s="141" t="e">
        <f>#REF!</f>
        <v>#REF!</v>
      </c>
    </row>
    <row r="726" spans="1:6" s="7" customFormat="1" ht="15.75" hidden="1" outlineLevel="2">
      <c r="A726" s="38" t="s">
        <v>32</v>
      </c>
      <c r="B726" s="66" t="s">
        <v>155</v>
      </c>
      <c r="C726" s="62">
        <v>2098.6999999999998</v>
      </c>
      <c r="D726" s="67">
        <f t="shared" si="17"/>
        <v>2098.6999999999998</v>
      </c>
      <c r="E726" s="141" t="e">
        <f>#REF!</f>
        <v>#REF!</v>
      </c>
      <c r="F726" s="141" t="e">
        <f>#REF!</f>
        <v>#REF!</v>
      </c>
    </row>
    <row r="727" spans="1:6" s="7" customFormat="1" ht="15.75" hidden="1" outlineLevel="3">
      <c r="A727" s="64" t="s">
        <v>170</v>
      </c>
      <c r="B727" s="66" t="s">
        <v>155</v>
      </c>
      <c r="C727" s="62">
        <v>2098.6999999999998</v>
      </c>
      <c r="D727" s="67">
        <f t="shared" ref="D727:D790" si="18">C727</f>
        <v>2098.6999999999998</v>
      </c>
      <c r="E727" s="141" t="e">
        <f>#REF!</f>
        <v>#REF!</v>
      </c>
      <c r="F727" s="141" t="e">
        <f>#REF!</f>
        <v>#REF!</v>
      </c>
    </row>
    <row r="728" spans="1:6" s="7" customFormat="1" ht="15.75" hidden="1" outlineLevel="5">
      <c r="A728" s="64" t="s">
        <v>171</v>
      </c>
      <c r="B728" s="66" t="s">
        <v>155</v>
      </c>
      <c r="C728" s="62">
        <v>2098.6999999999998</v>
      </c>
      <c r="D728" s="67">
        <f t="shared" si="18"/>
        <v>2098.6999999999998</v>
      </c>
      <c r="E728" s="141" t="e">
        <f>#REF!</f>
        <v>#REF!</v>
      </c>
      <c r="F728" s="141" t="e">
        <f>#REF!</f>
        <v>#REF!</v>
      </c>
    </row>
    <row r="729" spans="1:6" s="7" customFormat="1" ht="15.75" hidden="1" outlineLevel="6">
      <c r="A729" s="64" t="s">
        <v>26</v>
      </c>
      <c r="B729" s="66" t="s">
        <v>155</v>
      </c>
      <c r="C729" s="62">
        <v>2098.6999999999998</v>
      </c>
      <c r="D729" s="67">
        <f t="shared" si="18"/>
        <v>2098.6999999999998</v>
      </c>
      <c r="E729" s="141" t="e">
        <f>#REF!</f>
        <v>#REF!</v>
      </c>
      <c r="F729" s="141" t="e">
        <f>#REF!</f>
        <v>#REF!</v>
      </c>
    </row>
    <row r="730" spans="1:6" s="7" customFormat="1" ht="15.75" hidden="1" outlineLevel="7">
      <c r="A730" s="64" t="s">
        <v>28</v>
      </c>
      <c r="B730" s="69" t="s">
        <v>155</v>
      </c>
      <c r="C730" s="70">
        <v>2098.6999999999998</v>
      </c>
      <c r="D730" s="67">
        <f t="shared" si="18"/>
        <v>2098.6999999999998</v>
      </c>
      <c r="E730" s="141" t="e">
        <f>#REF!</f>
        <v>#REF!</v>
      </c>
      <c r="F730" s="141" t="e">
        <f>#REF!</f>
        <v>#REF!</v>
      </c>
    </row>
    <row r="731" spans="1:6" s="7" customFormat="1" ht="15.75" hidden="1" outlineLevel="1">
      <c r="A731" s="38" t="s">
        <v>32</v>
      </c>
      <c r="B731" s="66" t="s">
        <v>173</v>
      </c>
      <c r="C731" s="62">
        <v>114453</v>
      </c>
      <c r="D731" s="67">
        <f t="shared" si="18"/>
        <v>114453</v>
      </c>
      <c r="E731" s="141" t="e">
        <f>#REF!</f>
        <v>#REF!</v>
      </c>
      <c r="F731" s="141" t="e">
        <f>#REF!</f>
        <v>#REF!</v>
      </c>
    </row>
    <row r="732" spans="1:6" s="7" customFormat="1" ht="15.75" hidden="1" outlineLevel="2">
      <c r="A732" s="64" t="s">
        <v>172</v>
      </c>
      <c r="B732" s="66" t="s">
        <v>173</v>
      </c>
      <c r="C732" s="62">
        <v>41507.199999999997</v>
      </c>
      <c r="D732" s="67">
        <f t="shared" si="18"/>
        <v>41507.199999999997</v>
      </c>
      <c r="E732" s="141" t="e">
        <f>#REF!</f>
        <v>#REF!</v>
      </c>
      <c r="F732" s="141" t="e">
        <f>#REF!</f>
        <v>#REF!</v>
      </c>
    </row>
    <row r="733" spans="1:6" s="7" customFormat="1" ht="15.75" hidden="1" outlineLevel="3">
      <c r="A733" s="64" t="s">
        <v>174</v>
      </c>
      <c r="B733" s="66" t="s">
        <v>173</v>
      </c>
      <c r="C733" s="62">
        <v>41507.199999999997</v>
      </c>
      <c r="D733" s="67">
        <f t="shared" si="18"/>
        <v>41507.199999999997</v>
      </c>
      <c r="E733" s="141" t="e">
        <f>#REF!</f>
        <v>#REF!</v>
      </c>
      <c r="F733" s="141" t="e">
        <f>#REF!</f>
        <v>#REF!</v>
      </c>
    </row>
    <row r="734" spans="1:6" s="7" customFormat="1" ht="15.75" hidden="1" outlineLevel="5">
      <c r="A734" s="64" t="s">
        <v>175</v>
      </c>
      <c r="B734" s="66" t="s">
        <v>173</v>
      </c>
      <c r="C734" s="62">
        <v>41507.199999999997</v>
      </c>
      <c r="D734" s="67">
        <f t="shared" si="18"/>
        <v>41507.199999999997</v>
      </c>
      <c r="E734" s="141" t="e">
        <f>#REF!</f>
        <v>#REF!</v>
      </c>
      <c r="F734" s="141" t="e">
        <f>#REF!</f>
        <v>#REF!</v>
      </c>
    </row>
    <row r="735" spans="1:6" s="7" customFormat="1" ht="15.75" hidden="1" outlineLevel="6">
      <c r="A735" s="64" t="s">
        <v>26</v>
      </c>
      <c r="B735" s="66" t="s">
        <v>173</v>
      </c>
      <c r="C735" s="62">
        <v>41507.199999999997</v>
      </c>
      <c r="D735" s="67">
        <f t="shared" si="18"/>
        <v>41507.199999999997</v>
      </c>
      <c r="E735" s="141" t="e">
        <f>#REF!</f>
        <v>#REF!</v>
      </c>
      <c r="F735" s="141" t="e">
        <f>#REF!</f>
        <v>#REF!</v>
      </c>
    </row>
    <row r="736" spans="1:6" s="7" customFormat="1" ht="15.75" hidden="1" outlineLevel="7">
      <c r="A736" s="64" t="s">
        <v>28</v>
      </c>
      <c r="B736" s="69" t="s">
        <v>173</v>
      </c>
      <c r="C736" s="70">
        <v>41507.199999999997</v>
      </c>
      <c r="D736" s="67">
        <f t="shared" si="18"/>
        <v>41507.199999999997</v>
      </c>
      <c r="E736" s="141" t="e">
        <f>#REF!</f>
        <v>#REF!</v>
      </c>
      <c r="F736" s="141" t="e">
        <f>#REF!</f>
        <v>#REF!</v>
      </c>
    </row>
    <row r="737" spans="1:6" s="7" customFormat="1" ht="15.75" hidden="1" outlineLevel="2">
      <c r="A737" s="38" t="s">
        <v>32</v>
      </c>
      <c r="B737" s="66" t="s">
        <v>173</v>
      </c>
      <c r="C737" s="62">
        <v>72945.8</v>
      </c>
      <c r="D737" s="67">
        <f t="shared" si="18"/>
        <v>72945.8</v>
      </c>
      <c r="E737" s="141" t="e">
        <f>#REF!</f>
        <v>#REF!</v>
      </c>
      <c r="F737" s="141" t="e">
        <f>#REF!</f>
        <v>#REF!</v>
      </c>
    </row>
    <row r="738" spans="1:6" s="7" customFormat="1" ht="15.75" hidden="1" outlineLevel="3">
      <c r="A738" s="64" t="s">
        <v>116</v>
      </c>
      <c r="B738" s="66" t="s">
        <v>173</v>
      </c>
      <c r="C738" s="62">
        <v>47319.8</v>
      </c>
      <c r="D738" s="67">
        <f t="shared" si="18"/>
        <v>47319.8</v>
      </c>
      <c r="E738" s="141" t="e">
        <f>#REF!</f>
        <v>#REF!</v>
      </c>
      <c r="F738" s="141" t="e">
        <f>#REF!</f>
        <v>#REF!</v>
      </c>
    </row>
    <row r="739" spans="1:6" s="7" customFormat="1" ht="22.5" hidden="1" outlineLevel="4">
      <c r="A739" s="64" t="s">
        <v>176</v>
      </c>
      <c r="B739" s="66" t="s">
        <v>173</v>
      </c>
      <c r="C739" s="62">
        <v>2000</v>
      </c>
      <c r="D739" s="67">
        <f t="shared" si="18"/>
        <v>2000</v>
      </c>
      <c r="E739" s="141" t="e">
        <f>#REF!</f>
        <v>#REF!</v>
      </c>
      <c r="F739" s="141" t="e">
        <f>#REF!</f>
        <v>#REF!</v>
      </c>
    </row>
    <row r="740" spans="1:6" s="7" customFormat="1" ht="22.5" hidden="1" outlineLevel="5">
      <c r="A740" s="64" t="s">
        <v>177</v>
      </c>
      <c r="B740" s="66" t="s">
        <v>173</v>
      </c>
      <c r="C740" s="62">
        <v>2000</v>
      </c>
      <c r="D740" s="67">
        <f t="shared" si="18"/>
        <v>2000</v>
      </c>
      <c r="E740" s="141" t="e">
        <f>#REF!</f>
        <v>#REF!</v>
      </c>
      <c r="F740" s="141" t="e">
        <f>#REF!</f>
        <v>#REF!</v>
      </c>
    </row>
    <row r="741" spans="1:6" s="7" customFormat="1" ht="15.75" hidden="1" outlineLevel="6">
      <c r="A741" s="64" t="s">
        <v>98</v>
      </c>
      <c r="B741" s="66" t="s">
        <v>173</v>
      </c>
      <c r="C741" s="62">
        <v>2000</v>
      </c>
      <c r="D741" s="67">
        <f t="shared" si="18"/>
        <v>2000</v>
      </c>
      <c r="E741" s="141" t="e">
        <f>#REF!</f>
        <v>#REF!</v>
      </c>
      <c r="F741" s="141" t="e">
        <f>#REF!</f>
        <v>#REF!</v>
      </c>
    </row>
    <row r="742" spans="1:6" s="7" customFormat="1" ht="15.75" hidden="1" outlineLevel="7">
      <c r="A742" s="64" t="s">
        <v>178</v>
      </c>
      <c r="B742" s="69" t="s">
        <v>173</v>
      </c>
      <c r="C742" s="70">
        <v>2000</v>
      </c>
      <c r="D742" s="67">
        <f t="shared" si="18"/>
        <v>2000</v>
      </c>
      <c r="E742" s="141" t="e">
        <f>#REF!</f>
        <v>#REF!</v>
      </c>
      <c r="F742" s="141" t="e">
        <f>#REF!</f>
        <v>#REF!</v>
      </c>
    </row>
    <row r="743" spans="1:6" s="7" customFormat="1" ht="22.5" hidden="1" outlineLevel="4">
      <c r="A743" s="38" t="s">
        <v>179</v>
      </c>
      <c r="B743" s="66" t="s">
        <v>173</v>
      </c>
      <c r="C743" s="62">
        <v>45319.8</v>
      </c>
      <c r="D743" s="67">
        <f t="shared" si="18"/>
        <v>45319.8</v>
      </c>
      <c r="E743" s="141" t="e">
        <f>#REF!</f>
        <v>#REF!</v>
      </c>
      <c r="F743" s="141" t="e">
        <f>#REF!</f>
        <v>#REF!</v>
      </c>
    </row>
    <row r="744" spans="1:6" s="7" customFormat="1" ht="22.5" hidden="1" outlineLevel="5">
      <c r="A744" s="64" t="s">
        <v>180</v>
      </c>
      <c r="B744" s="66" t="s">
        <v>173</v>
      </c>
      <c r="C744" s="62">
        <v>45319.8</v>
      </c>
      <c r="D744" s="67">
        <f t="shared" si="18"/>
        <v>45319.8</v>
      </c>
      <c r="E744" s="141" t="e">
        <f>#REF!</f>
        <v>#REF!</v>
      </c>
      <c r="F744" s="141" t="e">
        <f>#REF!</f>
        <v>#REF!</v>
      </c>
    </row>
    <row r="745" spans="1:6" s="7" customFormat="1" ht="15.75" hidden="1" outlineLevel="6">
      <c r="A745" s="64" t="s">
        <v>98</v>
      </c>
      <c r="B745" s="66" t="s">
        <v>173</v>
      </c>
      <c r="C745" s="62">
        <v>45319.8</v>
      </c>
      <c r="D745" s="67">
        <f t="shared" si="18"/>
        <v>45319.8</v>
      </c>
      <c r="E745" s="141" t="e">
        <f>#REF!</f>
        <v>#REF!</v>
      </c>
      <c r="F745" s="141" t="e">
        <f>#REF!</f>
        <v>#REF!</v>
      </c>
    </row>
    <row r="746" spans="1:6" s="7" customFormat="1" ht="15.75" hidden="1" outlineLevel="7">
      <c r="A746" s="64" t="s">
        <v>178</v>
      </c>
      <c r="B746" s="69" t="s">
        <v>173</v>
      </c>
      <c r="C746" s="70">
        <v>45319.8</v>
      </c>
      <c r="D746" s="67">
        <f t="shared" si="18"/>
        <v>45319.8</v>
      </c>
      <c r="E746" s="141" t="e">
        <f>#REF!</f>
        <v>#REF!</v>
      </c>
      <c r="F746" s="141" t="e">
        <f>#REF!</f>
        <v>#REF!</v>
      </c>
    </row>
    <row r="747" spans="1:6" s="7" customFormat="1" ht="22.5" hidden="1" outlineLevel="3">
      <c r="A747" s="38" t="s">
        <v>179</v>
      </c>
      <c r="B747" s="66" t="s">
        <v>173</v>
      </c>
      <c r="C747" s="62">
        <v>25626</v>
      </c>
      <c r="D747" s="67">
        <f t="shared" si="18"/>
        <v>25626</v>
      </c>
      <c r="E747" s="141" t="e">
        <f>#REF!</f>
        <v>#REF!</v>
      </c>
      <c r="F747" s="141" t="e">
        <f>#REF!</f>
        <v>#REF!</v>
      </c>
    </row>
    <row r="748" spans="1:6" s="7" customFormat="1" ht="22.5" hidden="1" outlineLevel="5">
      <c r="A748" s="64" t="s">
        <v>181</v>
      </c>
      <c r="B748" s="66" t="s">
        <v>173</v>
      </c>
      <c r="C748" s="62">
        <v>20000</v>
      </c>
      <c r="D748" s="67">
        <f t="shared" si="18"/>
        <v>20000</v>
      </c>
      <c r="E748" s="141" t="e">
        <f>#REF!</f>
        <v>#REF!</v>
      </c>
      <c r="F748" s="141" t="e">
        <f>#REF!</f>
        <v>#REF!</v>
      </c>
    </row>
    <row r="749" spans="1:6" s="7" customFormat="1" ht="15.75" hidden="1" outlineLevel="6">
      <c r="A749" s="64" t="s">
        <v>182</v>
      </c>
      <c r="B749" s="66" t="s">
        <v>173</v>
      </c>
      <c r="C749" s="62">
        <v>20000</v>
      </c>
      <c r="D749" s="67">
        <f t="shared" si="18"/>
        <v>20000</v>
      </c>
      <c r="E749" s="141" t="e">
        <f>#REF!</f>
        <v>#REF!</v>
      </c>
      <c r="F749" s="141" t="e">
        <f>#REF!</f>
        <v>#REF!</v>
      </c>
    </row>
    <row r="750" spans="1:6" s="7" customFormat="1" ht="22.5" hidden="1" outlineLevel="7">
      <c r="A750" s="64" t="s">
        <v>183</v>
      </c>
      <c r="B750" s="69" t="s">
        <v>173</v>
      </c>
      <c r="C750" s="70">
        <v>20000</v>
      </c>
      <c r="D750" s="67">
        <f t="shared" si="18"/>
        <v>20000</v>
      </c>
      <c r="E750" s="141" t="e">
        <f>#REF!</f>
        <v>#REF!</v>
      </c>
      <c r="F750" s="141" t="e">
        <f>#REF!</f>
        <v>#REF!</v>
      </c>
    </row>
    <row r="751" spans="1:6" s="7" customFormat="1" ht="22.5" hidden="1" outlineLevel="5">
      <c r="A751" s="38" t="s">
        <v>184</v>
      </c>
      <c r="B751" s="66" t="s">
        <v>173</v>
      </c>
      <c r="C751" s="62">
        <v>5626</v>
      </c>
      <c r="D751" s="67">
        <f t="shared" si="18"/>
        <v>5626</v>
      </c>
      <c r="E751" s="141" t="e">
        <f>#REF!</f>
        <v>#REF!</v>
      </c>
      <c r="F751" s="141" t="e">
        <f>#REF!</f>
        <v>#REF!</v>
      </c>
    </row>
    <row r="752" spans="1:6" s="7" customFormat="1" ht="15.75" hidden="1" outlineLevel="6">
      <c r="A752" s="64" t="s">
        <v>98</v>
      </c>
      <c r="B752" s="66" t="s">
        <v>173</v>
      </c>
      <c r="C752" s="62">
        <v>5626</v>
      </c>
      <c r="D752" s="67">
        <f t="shared" si="18"/>
        <v>5626</v>
      </c>
      <c r="E752" s="141" t="e">
        <f>#REF!</f>
        <v>#REF!</v>
      </c>
      <c r="F752" s="141" t="e">
        <f>#REF!</f>
        <v>#REF!</v>
      </c>
    </row>
    <row r="753" spans="1:6" s="7" customFormat="1" ht="15.75" hidden="1" outlineLevel="7">
      <c r="A753" s="64" t="s">
        <v>178</v>
      </c>
      <c r="B753" s="69" t="s">
        <v>173</v>
      </c>
      <c r="C753" s="70">
        <v>5626</v>
      </c>
      <c r="D753" s="67">
        <f t="shared" si="18"/>
        <v>5626</v>
      </c>
      <c r="E753" s="141" t="e">
        <f>#REF!</f>
        <v>#REF!</v>
      </c>
      <c r="F753" s="141" t="e">
        <f>#REF!</f>
        <v>#REF!</v>
      </c>
    </row>
    <row r="754" spans="1:6" s="7" customFormat="1" ht="22.5" hidden="1" outlineLevel="1">
      <c r="A754" s="38" t="s">
        <v>179</v>
      </c>
      <c r="B754" s="66" t="s">
        <v>186</v>
      </c>
      <c r="C754" s="62">
        <v>1164864.2</v>
      </c>
      <c r="D754" s="67">
        <f t="shared" si="18"/>
        <v>1164864.2</v>
      </c>
      <c r="E754" s="141" t="e">
        <f>#REF!</f>
        <v>#REF!</v>
      </c>
      <c r="F754" s="141" t="e">
        <f>#REF!</f>
        <v>#REF!</v>
      </c>
    </row>
    <row r="755" spans="1:6" s="7" customFormat="1" ht="15.75" hidden="1" outlineLevel="2">
      <c r="A755" s="64" t="s">
        <v>185</v>
      </c>
      <c r="B755" s="66" t="s">
        <v>186</v>
      </c>
      <c r="C755" s="62">
        <v>30049.200000000001</v>
      </c>
      <c r="D755" s="67">
        <f t="shared" si="18"/>
        <v>30049.200000000001</v>
      </c>
      <c r="E755" s="141" t="e">
        <f>#REF!</f>
        <v>#REF!</v>
      </c>
      <c r="F755" s="141" t="e">
        <f>#REF!</f>
        <v>#REF!</v>
      </c>
    </row>
    <row r="756" spans="1:6" s="7" customFormat="1" ht="22.5" hidden="1" outlineLevel="3">
      <c r="A756" s="64" t="s">
        <v>12</v>
      </c>
      <c r="B756" s="66" t="s">
        <v>186</v>
      </c>
      <c r="C756" s="62">
        <v>3698.1</v>
      </c>
      <c r="D756" s="67">
        <f t="shared" si="18"/>
        <v>3698.1</v>
      </c>
      <c r="E756" s="141" t="e">
        <f>#REF!</f>
        <v>#REF!</v>
      </c>
      <c r="F756" s="141" t="e">
        <f>#REF!</f>
        <v>#REF!</v>
      </c>
    </row>
    <row r="757" spans="1:6" s="7" customFormat="1" ht="22.5" hidden="1" outlineLevel="5">
      <c r="A757" s="64" t="s">
        <v>53</v>
      </c>
      <c r="B757" s="66" t="s">
        <v>186</v>
      </c>
      <c r="C757" s="62">
        <v>3698.1</v>
      </c>
      <c r="D757" s="67">
        <f t="shared" si="18"/>
        <v>3698.1</v>
      </c>
      <c r="E757" s="141" t="e">
        <f>#REF!</f>
        <v>#REF!</v>
      </c>
      <c r="F757" s="141" t="e">
        <f>#REF!</f>
        <v>#REF!</v>
      </c>
    </row>
    <row r="758" spans="1:6" s="7" customFormat="1" ht="33.75" hidden="1" outlineLevel="6">
      <c r="A758" s="64" t="s">
        <v>15</v>
      </c>
      <c r="B758" s="66" t="s">
        <v>186</v>
      </c>
      <c r="C758" s="62">
        <v>3698.1</v>
      </c>
      <c r="D758" s="67">
        <f t="shared" si="18"/>
        <v>3698.1</v>
      </c>
      <c r="E758" s="141" t="e">
        <f>#REF!</f>
        <v>#REF!</v>
      </c>
      <c r="F758" s="141" t="e">
        <f>#REF!</f>
        <v>#REF!</v>
      </c>
    </row>
    <row r="759" spans="1:6" s="7" customFormat="1" ht="15.75" hidden="1" outlineLevel="7">
      <c r="A759" s="64" t="s">
        <v>17</v>
      </c>
      <c r="B759" s="69" t="s">
        <v>186</v>
      </c>
      <c r="C759" s="70">
        <v>3698.1</v>
      </c>
      <c r="D759" s="67">
        <f t="shared" si="18"/>
        <v>3698.1</v>
      </c>
      <c r="E759" s="141" t="e">
        <f>#REF!</f>
        <v>#REF!</v>
      </c>
      <c r="F759" s="141" t="e">
        <f>#REF!</f>
        <v>#REF!</v>
      </c>
    </row>
    <row r="760" spans="1:6" s="7" customFormat="1" ht="15.75" hidden="1" outlineLevel="3">
      <c r="A760" s="38" t="s">
        <v>19</v>
      </c>
      <c r="B760" s="66" t="s">
        <v>186</v>
      </c>
      <c r="C760" s="62">
        <v>26351.1</v>
      </c>
      <c r="D760" s="67">
        <f t="shared" si="18"/>
        <v>26351.1</v>
      </c>
      <c r="E760" s="141" t="e">
        <f>#REF!</f>
        <v>#REF!</v>
      </c>
      <c r="F760" s="141" t="e">
        <f>#REF!</f>
        <v>#REF!</v>
      </c>
    </row>
    <row r="761" spans="1:6" s="7" customFormat="1" ht="15.75" hidden="1" outlineLevel="5">
      <c r="A761" s="64" t="s">
        <v>23</v>
      </c>
      <c r="B761" s="66" t="s">
        <v>186</v>
      </c>
      <c r="C761" s="62">
        <v>24748.799999999999</v>
      </c>
      <c r="D761" s="67">
        <f t="shared" si="18"/>
        <v>24748.799999999999</v>
      </c>
      <c r="E761" s="141" t="e">
        <f>#REF!</f>
        <v>#REF!</v>
      </c>
      <c r="F761" s="141" t="e">
        <f>#REF!</f>
        <v>#REF!</v>
      </c>
    </row>
    <row r="762" spans="1:6" s="7" customFormat="1" ht="33.75" hidden="1" outlineLevel="6">
      <c r="A762" s="64" t="s">
        <v>15</v>
      </c>
      <c r="B762" s="66" t="s">
        <v>186</v>
      </c>
      <c r="C762" s="62">
        <v>24748.799999999999</v>
      </c>
      <c r="D762" s="67">
        <f t="shared" si="18"/>
        <v>24748.799999999999</v>
      </c>
      <c r="E762" s="141" t="e">
        <f>#REF!</f>
        <v>#REF!</v>
      </c>
      <c r="F762" s="141" t="e">
        <f>#REF!</f>
        <v>#REF!</v>
      </c>
    </row>
    <row r="763" spans="1:6" s="7" customFormat="1" ht="15.75" hidden="1" outlineLevel="7">
      <c r="A763" s="64" t="s">
        <v>17</v>
      </c>
      <c r="B763" s="69" t="s">
        <v>186</v>
      </c>
      <c r="C763" s="70">
        <v>24739.200000000001</v>
      </c>
      <c r="D763" s="67">
        <f t="shared" si="18"/>
        <v>24739.200000000001</v>
      </c>
      <c r="E763" s="141" t="e">
        <f>#REF!</f>
        <v>#REF!</v>
      </c>
      <c r="F763" s="141" t="e">
        <f>#REF!</f>
        <v>#REF!</v>
      </c>
    </row>
    <row r="764" spans="1:6" s="7" customFormat="1" ht="15.75" hidden="1" outlineLevel="7">
      <c r="A764" s="38" t="s">
        <v>19</v>
      </c>
      <c r="B764" s="69" t="s">
        <v>186</v>
      </c>
      <c r="C764" s="70">
        <v>9.6</v>
      </c>
      <c r="D764" s="67">
        <f t="shared" si="18"/>
        <v>9.6</v>
      </c>
      <c r="E764" s="141" t="e">
        <f>#REF!</f>
        <v>#REF!</v>
      </c>
      <c r="F764" s="141" t="e">
        <f>#REF!</f>
        <v>#REF!</v>
      </c>
    </row>
    <row r="765" spans="1:6" s="7" customFormat="1" ht="15.75" hidden="1" outlineLevel="5">
      <c r="A765" s="38" t="s">
        <v>24</v>
      </c>
      <c r="B765" s="66" t="s">
        <v>186</v>
      </c>
      <c r="C765" s="62">
        <v>1599.4</v>
      </c>
      <c r="D765" s="67">
        <f t="shared" si="18"/>
        <v>1599.4</v>
      </c>
      <c r="E765" s="141" t="e">
        <f>#REF!</f>
        <v>#REF!</v>
      </c>
      <c r="F765" s="141" t="e">
        <f>#REF!</f>
        <v>#REF!</v>
      </c>
    </row>
    <row r="766" spans="1:6" s="7" customFormat="1" ht="15.75" hidden="1" outlineLevel="6">
      <c r="A766" s="64" t="s">
        <v>26</v>
      </c>
      <c r="B766" s="66" t="s">
        <v>186</v>
      </c>
      <c r="C766" s="62">
        <v>1599.4</v>
      </c>
      <c r="D766" s="67">
        <f t="shared" si="18"/>
        <v>1599.4</v>
      </c>
      <c r="E766" s="141" t="e">
        <f>#REF!</f>
        <v>#REF!</v>
      </c>
      <c r="F766" s="141" t="e">
        <f>#REF!</f>
        <v>#REF!</v>
      </c>
    </row>
    <row r="767" spans="1:6" s="7" customFormat="1" ht="15.75" hidden="1" outlineLevel="7">
      <c r="A767" s="64" t="s">
        <v>28</v>
      </c>
      <c r="B767" s="69" t="s">
        <v>186</v>
      </c>
      <c r="C767" s="70">
        <v>844.8</v>
      </c>
      <c r="D767" s="67">
        <f t="shared" si="18"/>
        <v>844.8</v>
      </c>
      <c r="E767" s="141" t="e">
        <f>#REF!</f>
        <v>#REF!</v>
      </c>
      <c r="F767" s="141" t="e">
        <f>#REF!</f>
        <v>#REF!</v>
      </c>
    </row>
    <row r="768" spans="1:6" s="7" customFormat="1" ht="15.75" hidden="1" outlineLevel="7">
      <c r="A768" s="38" t="s">
        <v>30</v>
      </c>
      <c r="B768" s="69" t="s">
        <v>186</v>
      </c>
      <c r="C768" s="70">
        <v>754.6</v>
      </c>
      <c r="D768" s="67">
        <f t="shared" si="18"/>
        <v>754.6</v>
      </c>
      <c r="E768" s="141" t="e">
        <f>#REF!</f>
        <v>#REF!</v>
      </c>
      <c r="F768" s="141" t="e">
        <f>#REF!</f>
        <v>#REF!</v>
      </c>
    </row>
    <row r="769" spans="1:6" s="7" customFormat="1" ht="15.75" hidden="1" outlineLevel="5">
      <c r="A769" s="38" t="s">
        <v>32</v>
      </c>
      <c r="B769" s="66" t="s">
        <v>186</v>
      </c>
      <c r="C769" s="62">
        <v>2.9</v>
      </c>
      <c r="D769" s="67">
        <f t="shared" si="18"/>
        <v>2.9</v>
      </c>
      <c r="E769" s="141" t="e">
        <f>#REF!</f>
        <v>#REF!</v>
      </c>
      <c r="F769" s="141" t="e">
        <f>#REF!</f>
        <v>#REF!</v>
      </c>
    </row>
    <row r="770" spans="1:6" s="7" customFormat="1" ht="15.75" hidden="1" outlineLevel="6">
      <c r="A770" s="64" t="s">
        <v>45</v>
      </c>
      <c r="B770" s="66" t="s">
        <v>186</v>
      </c>
      <c r="C770" s="62">
        <v>2.9</v>
      </c>
      <c r="D770" s="67">
        <f t="shared" si="18"/>
        <v>2.9</v>
      </c>
      <c r="E770" s="141" t="e">
        <f>#REF!</f>
        <v>#REF!</v>
      </c>
      <c r="F770" s="141" t="e">
        <f>#REF!</f>
        <v>#REF!</v>
      </c>
    </row>
    <row r="771" spans="1:6" s="7" customFormat="1" ht="15.75" hidden="1" outlineLevel="7">
      <c r="A771" s="64" t="s">
        <v>47</v>
      </c>
      <c r="B771" s="69" t="s">
        <v>186</v>
      </c>
      <c r="C771" s="70">
        <v>2.9</v>
      </c>
      <c r="D771" s="67">
        <f t="shared" si="18"/>
        <v>2.9</v>
      </c>
      <c r="E771" s="141" t="e">
        <f>#REF!</f>
        <v>#REF!</v>
      </c>
      <c r="F771" s="141" t="e">
        <f>#REF!</f>
        <v>#REF!</v>
      </c>
    </row>
    <row r="772" spans="1:6" s="7" customFormat="1" ht="15.75" hidden="1" outlineLevel="2">
      <c r="A772" s="38" t="s">
        <v>49</v>
      </c>
      <c r="B772" s="66" t="s">
        <v>186</v>
      </c>
      <c r="C772" s="62">
        <v>800303.2</v>
      </c>
      <c r="D772" s="67">
        <f t="shared" si="18"/>
        <v>800303.2</v>
      </c>
      <c r="E772" s="141" t="e">
        <f>#REF!</f>
        <v>#REF!</v>
      </c>
      <c r="F772" s="141" t="e">
        <f>#REF!</f>
        <v>#REF!</v>
      </c>
    </row>
    <row r="773" spans="1:6" s="7" customFormat="1" ht="15.75" hidden="1" outlineLevel="3">
      <c r="A773" s="64" t="s">
        <v>187</v>
      </c>
      <c r="B773" s="66" t="s">
        <v>186</v>
      </c>
      <c r="C773" s="62">
        <v>800303.2</v>
      </c>
      <c r="D773" s="67">
        <f t="shared" si="18"/>
        <v>800303.2</v>
      </c>
      <c r="E773" s="141" t="e">
        <f>#REF!</f>
        <v>#REF!</v>
      </c>
      <c r="F773" s="141" t="e">
        <f>#REF!</f>
        <v>#REF!</v>
      </c>
    </row>
    <row r="774" spans="1:6" s="7" customFormat="1" ht="15.75" hidden="1" outlineLevel="4">
      <c r="A774" s="64" t="s">
        <v>188</v>
      </c>
      <c r="B774" s="66" t="s">
        <v>186</v>
      </c>
      <c r="C774" s="62">
        <v>759493.1</v>
      </c>
      <c r="D774" s="67">
        <f t="shared" si="18"/>
        <v>759493.1</v>
      </c>
      <c r="E774" s="141" t="e">
        <f>#REF!</f>
        <v>#REF!</v>
      </c>
      <c r="F774" s="141" t="e">
        <f>#REF!</f>
        <v>#REF!</v>
      </c>
    </row>
    <row r="775" spans="1:6" s="7" customFormat="1" ht="22.5" hidden="1" outlineLevel="5">
      <c r="A775" s="64" t="s">
        <v>189</v>
      </c>
      <c r="B775" s="66" t="s">
        <v>186</v>
      </c>
      <c r="C775" s="62">
        <v>463005.3</v>
      </c>
      <c r="D775" s="67">
        <f t="shared" si="18"/>
        <v>463005.3</v>
      </c>
      <c r="E775" s="141" t="e">
        <f>#REF!</f>
        <v>#REF!</v>
      </c>
      <c r="F775" s="141" t="e">
        <f>#REF!</f>
        <v>#REF!</v>
      </c>
    </row>
    <row r="776" spans="1:6" s="7" customFormat="1" ht="33.75" hidden="1" outlineLevel="6">
      <c r="A776" s="64" t="s">
        <v>15</v>
      </c>
      <c r="B776" s="66" t="s">
        <v>186</v>
      </c>
      <c r="C776" s="62">
        <v>463005.3</v>
      </c>
      <c r="D776" s="67">
        <f t="shared" si="18"/>
        <v>463005.3</v>
      </c>
      <c r="E776" s="141" t="e">
        <f>#REF!</f>
        <v>#REF!</v>
      </c>
      <c r="F776" s="141" t="e">
        <f>#REF!</f>
        <v>#REF!</v>
      </c>
    </row>
    <row r="777" spans="1:6" s="7" customFormat="1" ht="15.75" hidden="1" outlineLevel="7">
      <c r="A777" s="64" t="s">
        <v>17</v>
      </c>
      <c r="B777" s="69" t="s">
        <v>186</v>
      </c>
      <c r="C777" s="70">
        <v>460444.3</v>
      </c>
      <c r="D777" s="67">
        <f t="shared" si="18"/>
        <v>460444.3</v>
      </c>
      <c r="E777" s="141" t="e">
        <f>#REF!</f>
        <v>#REF!</v>
      </c>
      <c r="F777" s="141" t="e">
        <f>#REF!</f>
        <v>#REF!</v>
      </c>
    </row>
    <row r="778" spans="1:6" s="7" customFormat="1" ht="15.75" hidden="1" outlineLevel="7">
      <c r="A778" s="38" t="s">
        <v>19</v>
      </c>
      <c r="B778" s="69" t="s">
        <v>186</v>
      </c>
      <c r="C778" s="70">
        <v>2561</v>
      </c>
      <c r="D778" s="67">
        <f t="shared" si="18"/>
        <v>2561</v>
      </c>
      <c r="E778" s="141" t="e">
        <f>#REF!</f>
        <v>#REF!</v>
      </c>
      <c r="F778" s="141" t="e">
        <f>#REF!</f>
        <v>#REF!</v>
      </c>
    </row>
    <row r="779" spans="1:6" s="7" customFormat="1" ht="15.75" hidden="1" outlineLevel="5">
      <c r="A779" s="38" t="s">
        <v>24</v>
      </c>
      <c r="B779" s="66" t="s">
        <v>186</v>
      </c>
      <c r="C779" s="62">
        <v>83949</v>
      </c>
      <c r="D779" s="67">
        <f t="shared" si="18"/>
        <v>83949</v>
      </c>
      <c r="E779" s="141" t="e">
        <f>#REF!</f>
        <v>#REF!</v>
      </c>
      <c r="F779" s="141" t="e">
        <f>#REF!</f>
        <v>#REF!</v>
      </c>
    </row>
    <row r="780" spans="1:6" s="7" customFormat="1" ht="15.75" hidden="1" outlineLevel="6">
      <c r="A780" s="64" t="s">
        <v>26</v>
      </c>
      <c r="B780" s="66" t="s">
        <v>186</v>
      </c>
      <c r="C780" s="62">
        <v>83949</v>
      </c>
      <c r="D780" s="67">
        <f t="shared" si="18"/>
        <v>83949</v>
      </c>
      <c r="E780" s="141" t="e">
        <f>#REF!</f>
        <v>#REF!</v>
      </c>
      <c r="F780" s="141" t="e">
        <f>#REF!</f>
        <v>#REF!</v>
      </c>
    </row>
    <row r="781" spans="1:6" s="7" customFormat="1" ht="15.75" hidden="1" outlineLevel="7">
      <c r="A781" s="64" t="s">
        <v>28</v>
      </c>
      <c r="B781" s="69" t="s">
        <v>186</v>
      </c>
      <c r="C781" s="70">
        <v>11251.3</v>
      </c>
      <c r="D781" s="67">
        <f t="shared" si="18"/>
        <v>11251.3</v>
      </c>
      <c r="E781" s="141" t="e">
        <f>#REF!</f>
        <v>#REF!</v>
      </c>
      <c r="F781" s="141" t="e">
        <f>#REF!</f>
        <v>#REF!</v>
      </c>
    </row>
    <row r="782" spans="1:6" s="7" customFormat="1" ht="15.75" hidden="1" outlineLevel="7">
      <c r="A782" s="38" t="s">
        <v>30</v>
      </c>
      <c r="B782" s="69" t="s">
        <v>186</v>
      </c>
      <c r="C782" s="70">
        <v>72697.7</v>
      </c>
      <c r="D782" s="67">
        <f t="shared" si="18"/>
        <v>72697.7</v>
      </c>
      <c r="E782" s="141" t="e">
        <f>#REF!</f>
        <v>#REF!</v>
      </c>
      <c r="F782" s="141" t="e">
        <f>#REF!</f>
        <v>#REF!</v>
      </c>
    </row>
    <row r="783" spans="1:6" s="7" customFormat="1" ht="15.75" hidden="1" outlineLevel="5">
      <c r="A783" s="38" t="s">
        <v>32</v>
      </c>
      <c r="B783" s="66" t="s">
        <v>186</v>
      </c>
      <c r="C783" s="62">
        <v>211861.6</v>
      </c>
      <c r="D783" s="67">
        <f t="shared" si="18"/>
        <v>211861.6</v>
      </c>
      <c r="E783" s="141" t="e">
        <f>#REF!</f>
        <v>#REF!</v>
      </c>
      <c r="F783" s="141" t="e">
        <f>#REF!</f>
        <v>#REF!</v>
      </c>
    </row>
    <row r="784" spans="1:6" s="7" customFormat="1" ht="22.5" hidden="1" outlineLevel="6">
      <c r="A784" s="64" t="s">
        <v>103</v>
      </c>
      <c r="B784" s="66" t="s">
        <v>186</v>
      </c>
      <c r="C784" s="62">
        <v>154129.60000000001</v>
      </c>
      <c r="D784" s="67">
        <f t="shared" si="18"/>
        <v>154129.60000000001</v>
      </c>
      <c r="E784" s="141" t="e">
        <f>#REF!</f>
        <v>#REF!</v>
      </c>
      <c r="F784" s="141" t="e">
        <f>#REF!</f>
        <v>#REF!</v>
      </c>
    </row>
    <row r="785" spans="1:6" s="7" customFormat="1" ht="15.75" hidden="1" outlineLevel="7">
      <c r="A785" s="64" t="s">
        <v>133</v>
      </c>
      <c r="B785" s="69" t="s">
        <v>186</v>
      </c>
      <c r="C785" s="70">
        <v>154129.60000000001</v>
      </c>
      <c r="D785" s="67">
        <f t="shared" si="18"/>
        <v>154129.60000000001</v>
      </c>
      <c r="E785" s="141" t="e">
        <f>#REF!</f>
        <v>#REF!</v>
      </c>
      <c r="F785" s="141" t="e">
        <f>#REF!</f>
        <v>#REF!</v>
      </c>
    </row>
    <row r="786" spans="1:6" s="7" customFormat="1" ht="22.5" hidden="1" outlineLevel="6">
      <c r="A786" s="38" t="s">
        <v>134</v>
      </c>
      <c r="B786" s="66" t="s">
        <v>186</v>
      </c>
      <c r="C786" s="62">
        <v>57732</v>
      </c>
      <c r="D786" s="67">
        <f t="shared" si="18"/>
        <v>57732</v>
      </c>
      <c r="E786" s="141" t="e">
        <f>#REF!</f>
        <v>#REF!</v>
      </c>
      <c r="F786" s="141" t="e">
        <f>#REF!</f>
        <v>#REF!</v>
      </c>
    </row>
    <row r="787" spans="1:6" s="7" customFormat="1" ht="15.75" hidden="1" outlineLevel="7">
      <c r="A787" s="64" t="s">
        <v>104</v>
      </c>
      <c r="B787" s="69" t="s">
        <v>186</v>
      </c>
      <c r="C787" s="70">
        <v>57732</v>
      </c>
      <c r="D787" s="67">
        <f t="shared" si="18"/>
        <v>57732</v>
      </c>
      <c r="E787" s="141" t="e">
        <f>#REF!</f>
        <v>#REF!</v>
      </c>
      <c r="F787" s="141" t="e">
        <f>#REF!</f>
        <v>#REF!</v>
      </c>
    </row>
    <row r="788" spans="1:6" s="7" customFormat="1" ht="22.5" hidden="1" outlineLevel="5">
      <c r="A788" s="38" t="s">
        <v>105</v>
      </c>
      <c r="B788" s="66" t="s">
        <v>186</v>
      </c>
      <c r="C788" s="62">
        <v>677.2</v>
      </c>
      <c r="D788" s="67">
        <f t="shared" si="18"/>
        <v>677.2</v>
      </c>
      <c r="E788" s="141" t="e">
        <f>#REF!</f>
        <v>#REF!</v>
      </c>
      <c r="F788" s="141" t="e">
        <f>#REF!</f>
        <v>#REF!</v>
      </c>
    </row>
    <row r="789" spans="1:6" s="7" customFormat="1" ht="15.75" hidden="1" outlineLevel="6">
      <c r="A789" s="64" t="s">
        <v>45</v>
      </c>
      <c r="B789" s="66" t="s">
        <v>186</v>
      </c>
      <c r="C789" s="62">
        <v>677.2</v>
      </c>
      <c r="D789" s="67">
        <f t="shared" si="18"/>
        <v>677.2</v>
      </c>
      <c r="E789" s="141" t="e">
        <f>#REF!</f>
        <v>#REF!</v>
      </c>
      <c r="F789" s="141" t="e">
        <f>#REF!</f>
        <v>#REF!</v>
      </c>
    </row>
    <row r="790" spans="1:6" s="7" customFormat="1" ht="15.75" hidden="1" outlineLevel="7">
      <c r="A790" s="64" t="s">
        <v>47</v>
      </c>
      <c r="B790" s="69" t="s">
        <v>186</v>
      </c>
      <c r="C790" s="70">
        <v>677.2</v>
      </c>
      <c r="D790" s="67">
        <f t="shared" si="18"/>
        <v>677.2</v>
      </c>
      <c r="E790" s="141" t="e">
        <f>#REF!</f>
        <v>#REF!</v>
      </c>
      <c r="F790" s="141" t="e">
        <f>#REF!</f>
        <v>#REF!</v>
      </c>
    </row>
    <row r="791" spans="1:6" s="7" customFormat="1" ht="15.75" hidden="1" outlineLevel="4">
      <c r="A791" s="38" t="s">
        <v>49</v>
      </c>
      <c r="B791" s="66" t="s">
        <v>186</v>
      </c>
      <c r="C791" s="62">
        <v>40810.1</v>
      </c>
      <c r="D791" s="67">
        <f t="shared" ref="D791:D854" si="19">C791</f>
        <v>40810.1</v>
      </c>
      <c r="E791" s="141" t="e">
        <f>#REF!</f>
        <v>#REF!</v>
      </c>
      <c r="F791" s="141" t="e">
        <f>#REF!</f>
        <v>#REF!</v>
      </c>
    </row>
    <row r="792" spans="1:6" s="7" customFormat="1" ht="22.5" hidden="1" outlineLevel="5">
      <c r="A792" s="64" t="s">
        <v>190</v>
      </c>
      <c r="B792" s="66" t="s">
        <v>186</v>
      </c>
      <c r="C792" s="62">
        <v>40810.1</v>
      </c>
      <c r="D792" s="67">
        <f t="shared" si="19"/>
        <v>40810.1</v>
      </c>
      <c r="E792" s="141" t="e">
        <f>#REF!</f>
        <v>#REF!</v>
      </c>
      <c r="F792" s="141" t="e">
        <f>#REF!</f>
        <v>#REF!</v>
      </c>
    </row>
    <row r="793" spans="1:6" s="7" customFormat="1" ht="33.75" hidden="1" outlineLevel="6">
      <c r="A793" s="64" t="s">
        <v>15</v>
      </c>
      <c r="B793" s="66" t="s">
        <v>186</v>
      </c>
      <c r="C793" s="62">
        <v>40810.1</v>
      </c>
      <c r="D793" s="67">
        <f t="shared" si="19"/>
        <v>40810.1</v>
      </c>
      <c r="E793" s="141" t="e">
        <f>#REF!</f>
        <v>#REF!</v>
      </c>
      <c r="F793" s="141" t="e">
        <f>#REF!</f>
        <v>#REF!</v>
      </c>
    </row>
    <row r="794" spans="1:6" s="7" customFormat="1" ht="15.75" hidden="1" outlineLevel="7">
      <c r="A794" s="64" t="s">
        <v>17</v>
      </c>
      <c r="B794" s="69" t="s">
        <v>186</v>
      </c>
      <c r="C794" s="70">
        <v>40810.1</v>
      </c>
      <c r="D794" s="67">
        <f t="shared" si="19"/>
        <v>40810.1</v>
      </c>
      <c r="E794" s="141" t="e">
        <f>#REF!</f>
        <v>#REF!</v>
      </c>
      <c r="F794" s="141" t="e">
        <f>#REF!</f>
        <v>#REF!</v>
      </c>
    </row>
    <row r="795" spans="1:6" s="7" customFormat="1" ht="15.75" hidden="1" outlineLevel="2">
      <c r="A795" s="38" t="s">
        <v>19</v>
      </c>
      <c r="B795" s="66" t="s">
        <v>186</v>
      </c>
      <c r="C795" s="62">
        <v>334511.8</v>
      </c>
      <c r="D795" s="67">
        <f t="shared" si="19"/>
        <v>334511.8</v>
      </c>
      <c r="E795" s="141" t="e">
        <f>#REF!</f>
        <v>#REF!</v>
      </c>
      <c r="F795" s="141" t="e">
        <f>#REF!</f>
        <v>#REF!</v>
      </c>
    </row>
    <row r="796" spans="1:6" s="7" customFormat="1" ht="15.75" hidden="1" outlineLevel="3">
      <c r="A796" s="64" t="s">
        <v>116</v>
      </c>
      <c r="B796" s="66" t="s">
        <v>186</v>
      </c>
      <c r="C796" s="62">
        <v>334511.8</v>
      </c>
      <c r="D796" s="67">
        <f t="shared" si="19"/>
        <v>334511.8</v>
      </c>
      <c r="E796" s="141" t="e">
        <f>#REF!</f>
        <v>#REF!</v>
      </c>
      <c r="F796" s="141" t="e">
        <f>#REF!</f>
        <v>#REF!</v>
      </c>
    </row>
    <row r="797" spans="1:6" s="7" customFormat="1" ht="22.5" hidden="1" outlineLevel="5">
      <c r="A797" s="64" t="s">
        <v>191</v>
      </c>
      <c r="B797" s="66" t="s">
        <v>186</v>
      </c>
      <c r="C797" s="62">
        <v>115382.8</v>
      </c>
      <c r="D797" s="67">
        <f t="shared" si="19"/>
        <v>115382.8</v>
      </c>
      <c r="E797" s="141" t="e">
        <f>#REF!</f>
        <v>#REF!</v>
      </c>
      <c r="F797" s="141" t="e">
        <f>#REF!</f>
        <v>#REF!</v>
      </c>
    </row>
    <row r="798" spans="1:6" s="7" customFormat="1" ht="15.75" hidden="1" outlineLevel="6">
      <c r="A798" s="64" t="s">
        <v>26</v>
      </c>
      <c r="B798" s="66" t="s">
        <v>186</v>
      </c>
      <c r="C798" s="62">
        <v>115382.8</v>
      </c>
      <c r="D798" s="67">
        <f t="shared" si="19"/>
        <v>115382.8</v>
      </c>
      <c r="E798" s="141" t="e">
        <f>#REF!</f>
        <v>#REF!</v>
      </c>
      <c r="F798" s="141" t="e">
        <f>#REF!</f>
        <v>#REF!</v>
      </c>
    </row>
    <row r="799" spans="1:6" s="7" customFormat="1" ht="15.75" hidden="1" outlineLevel="7">
      <c r="A799" s="64" t="s">
        <v>28</v>
      </c>
      <c r="B799" s="69" t="s">
        <v>186</v>
      </c>
      <c r="C799" s="70">
        <v>989</v>
      </c>
      <c r="D799" s="67">
        <f t="shared" si="19"/>
        <v>989</v>
      </c>
      <c r="E799" s="141" t="e">
        <f>#REF!</f>
        <v>#REF!</v>
      </c>
      <c r="F799" s="141" t="e">
        <f>#REF!</f>
        <v>#REF!</v>
      </c>
    </row>
    <row r="800" spans="1:6" s="7" customFormat="1" ht="15.75" hidden="1" outlineLevel="7">
      <c r="A800" s="38" t="s">
        <v>30</v>
      </c>
      <c r="B800" s="69" t="s">
        <v>186</v>
      </c>
      <c r="C800" s="70">
        <v>114393.8</v>
      </c>
      <c r="D800" s="67">
        <f t="shared" si="19"/>
        <v>114393.8</v>
      </c>
      <c r="E800" s="141" t="e">
        <f>#REF!</f>
        <v>#REF!</v>
      </c>
      <c r="F800" s="141" t="e">
        <f>#REF!</f>
        <v>#REF!</v>
      </c>
    </row>
    <row r="801" spans="1:6" s="7" customFormat="1" ht="15.75" hidden="1" outlineLevel="5">
      <c r="A801" s="38" t="s">
        <v>32</v>
      </c>
      <c r="B801" s="66" t="s">
        <v>186</v>
      </c>
      <c r="C801" s="62">
        <v>219129</v>
      </c>
      <c r="D801" s="67">
        <f t="shared" si="19"/>
        <v>219129</v>
      </c>
      <c r="E801" s="141" t="e">
        <f>#REF!</f>
        <v>#REF!</v>
      </c>
      <c r="F801" s="141" t="e">
        <f>#REF!</f>
        <v>#REF!</v>
      </c>
    </row>
    <row r="802" spans="1:6" s="7" customFormat="1" ht="22.5" hidden="1" outlineLevel="6">
      <c r="A802" s="64" t="s">
        <v>103</v>
      </c>
      <c r="B802" s="66" t="s">
        <v>186</v>
      </c>
      <c r="C802" s="62">
        <v>154053</v>
      </c>
      <c r="D802" s="67">
        <f t="shared" si="19"/>
        <v>154053</v>
      </c>
      <c r="E802" s="141" t="e">
        <f>#REF!</f>
        <v>#REF!</v>
      </c>
      <c r="F802" s="141" t="e">
        <f>#REF!</f>
        <v>#REF!</v>
      </c>
    </row>
    <row r="803" spans="1:6" s="7" customFormat="1" ht="15.75" hidden="1" outlineLevel="7">
      <c r="A803" s="64" t="s">
        <v>133</v>
      </c>
      <c r="B803" s="69" t="s">
        <v>186</v>
      </c>
      <c r="C803" s="70">
        <v>154053</v>
      </c>
      <c r="D803" s="67">
        <f t="shared" si="19"/>
        <v>154053</v>
      </c>
      <c r="E803" s="141" t="e">
        <f>#REF!</f>
        <v>#REF!</v>
      </c>
      <c r="F803" s="141" t="e">
        <f>#REF!</f>
        <v>#REF!</v>
      </c>
    </row>
    <row r="804" spans="1:6" s="7" customFormat="1" ht="22.5" hidden="1" outlineLevel="6">
      <c r="A804" s="38" t="s">
        <v>134</v>
      </c>
      <c r="B804" s="66" t="s">
        <v>186</v>
      </c>
      <c r="C804" s="62">
        <v>65076</v>
      </c>
      <c r="D804" s="67">
        <f t="shared" si="19"/>
        <v>65076</v>
      </c>
      <c r="E804" s="141" t="e">
        <f>#REF!</f>
        <v>#REF!</v>
      </c>
      <c r="F804" s="141" t="e">
        <f>#REF!</f>
        <v>#REF!</v>
      </c>
    </row>
    <row r="805" spans="1:6" s="7" customFormat="1" ht="15.75" hidden="1" outlineLevel="7">
      <c r="A805" s="64" t="s">
        <v>104</v>
      </c>
      <c r="B805" s="69" t="s">
        <v>186</v>
      </c>
      <c r="C805" s="70">
        <v>65076</v>
      </c>
      <c r="D805" s="67">
        <f t="shared" si="19"/>
        <v>65076</v>
      </c>
      <c r="E805" s="141" t="e">
        <f>#REF!</f>
        <v>#REF!</v>
      </c>
      <c r="F805" s="141" t="e">
        <f>#REF!</f>
        <v>#REF!</v>
      </c>
    </row>
    <row r="806" spans="1:6" s="7" customFormat="1" ht="15.75" hidden="1" outlineLevel="2">
      <c r="A806" s="64" t="s">
        <v>75</v>
      </c>
      <c r="B806" s="66" t="s">
        <v>143</v>
      </c>
      <c r="C806" s="62">
        <v>335788</v>
      </c>
      <c r="D806" s="67">
        <f t="shared" si="19"/>
        <v>335788</v>
      </c>
      <c r="E806" s="141" t="e">
        <f>#REF!</f>
        <v>#REF!</v>
      </c>
      <c r="F806" s="141" t="e">
        <f>#REF!</f>
        <v>#REF!</v>
      </c>
    </row>
    <row r="807" spans="1:6" s="7" customFormat="1" ht="22.5" hidden="1" outlineLevel="3">
      <c r="A807" s="64" t="s">
        <v>12</v>
      </c>
      <c r="B807" s="66" t="s">
        <v>143</v>
      </c>
      <c r="C807" s="62">
        <v>9112.9</v>
      </c>
      <c r="D807" s="67">
        <f t="shared" si="19"/>
        <v>9112.9</v>
      </c>
      <c r="E807" s="141" t="e">
        <f>#REF!</f>
        <v>#REF!</v>
      </c>
      <c r="F807" s="141" t="e">
        <f>#REF!</f>
        <v>#REF!</v>
      </c>
    </row>
    <row r="808" spans="1:6" s="7" customFormat="1" ht="15.75" hidden="1" outlineLevel="5">
      <c r="A808" s="64" t="s">
        <v>77</v>
      </c>
      <c r="B808" s="66" t="s">
        <v>143</v>
      </c>
      <c r="C808" s="62">
        <v>9112.9</v>
      </c>
      <c r="D808" s="67">
        <f t="shared" si="19"/>
        <v>9112.9</v>
      </c>
      <c r="E808" s="141" t="e">
        <f>#REF!</f>
        <v>#REF!</v>
      </c>
      <c r="F808" s="141" t="e">
        <f>#REF!</f>
        <v>#REF!</v>
      </c>
    </row>
    <row r="809" spans="1:6" s="7" customFormat="1" ht="33.75" hidden="1" outlineLevel="6">
      <c r="A809" s="64" t="s">
        <v>15</v>
      </c>
      <c r="B809" s="66" t="s">
        <v>143</v>
      </c>
      <c r="C809" s="62">
        <v>9112.9</v>
      </c>
      <c r="D809" s="67">
        <f t="shared" si="19"/>
        <v>9112.9</v>
      </c>
      <c r="E809" s="141" t="e">
        <f>#REF!</f>
        <v>#REF!</v>
      </c>
      <c r="F809" s="141" t="e">
        <f>#REF!</f>
        <v>#REF!</v>
      </c>
    </row>
    <row r="810" spans="1:6" s="7" customFormat="1" ht="15.75" hidden="1" outlineLevel="7">
      <c r="A810" s="64" t="s">
        <v>78</v>
      </c>
      <c r="B810" s="69" t="s">
        <v>143</v>
      </c>
      <c r="C810" s="70">
        <v>9112.9</v>
      </c>
      <c r="D810" s="67">
        <f t="shared" si="19"/>
        <v>9112.9</v>
      </c>
      <c r="E810" s="141" t="e">
        <f>#REF!</f>
        <v>#REF!</v>
      </c>
      <c r="F810" s="141" t="e">
        <f>#REF!</f>
        <v>#REF!</v>
      </c>
    </row>
    <row r="811" spans="1:6" s="7" customFormat="1" ht="15.75" hidden="1" outlineLevel="3">
      <c r="A811" s="38" t="s">
        <v>19</v>
      </c>
      <c r="B811" s="66" t="s">
        <v>143</v>
      </c>
      <c r="C811" s="62">
        <v>312885.40000000002</v>
      </c>
      <c r="D811" s="67">
        <f t="shared" si="19"/>
        <v>312885.40000000002</v>
      </c>
      <c r="E811" s="141" t="e">
        <f>#REF!</f>
        <v>#REF!</v>
      </c>
      <c r="F811" s="141" t="e">
        <f>#REF!</f>
        <v>#REF!</v>
      </c>
    </row>
    <row r="812" spans="1:6" s="7" customFormat="1" ht="15.75" hidden="1" outlineLevel="5">
      <c r="A812" s="38" t="s">
        <v>24</v>
      </c>
      <c r="B812" s="66" t="s">
        <v>143</v>
      </c>
      <c r="C812" s="62">
        <v>287367.40000000002</v>
      </c>
      <c r="D812" s="67">
        <f t="shared" si="19"/>
        <v>287367.40000000002</v>
      </c>
      <c r="E812" s="141" t="e">
        <f>#REF!</f>
        <v>#REF!</v>
      </c>
      <c r="F812" s="141" t="e">
        <f>#REF!</f>
        <v>#REF!</v>
      </c>
    </row>
    <row r="813" spans="1:6" s="7" customFormat="1" ht="15.75" hidden="1" outlineLevel="6">
      <c r="A813" s="64" t="s">
        <v>26</v>
      </c>
      <c r="B813" s="66" t="s">
        <v>143</v>
      </c>
      <c r="C813" s="62">
        <v>287367.40000000002</v>
      </c>
      <c r="D813" s="67">
        <f t="shared" si="19"/>
        <v>287367.40000000002</v>
      </c>
      <c r="E813" s="141" t="e">
        <f>#REF!</f>
        <v>#REF!</v>
      </c>
      <c r="F813" s="141" t="e">
        <f>#REF!</f>
        <v>#REF!</v>
      </c>
    </row>
    <row r="814" spans="1:6" s="7" customFormat="1" ht="15.75" hidden="1" outlineLevel="7">
      <c r="A814" s="64" t="s">
        <v>28</v>
      </c>
      <c r="B814" s="69" t="s">
        <v>143</v>
      </c>
      <c r="C814" s="70">
        <v>287159.7</v>
      </c>
      <c r="D814" s="67">
        <f t="shared" si="19"/>
        <v>287159.7</v>
      </c>
      <c r="E814" s="141" t="e">
        <f>#REF!</f>
        <v>#REF!</v>
      </c>
      <c r="F814" s="141" t="e">
        <f>#REF!</f>
        <v>#REF!</v>
      </c>
    </row>
    <row r="815" spans="1:6" s="7" customFormat="1" ht="15.75" hidden="1" outlineLevel="7">
      <c r="A815" s="38" t="s">
        <v>30</v>
      </c>
      <c r="B815" s="69" t="s">
        <v>143</v>
      </c>
      <c r="C815" s="70">
        <v>207.7</v>
      </c>
      <c r="D815" s="67">
        <f t="shared" si="19"/>
        <v>207.7</v>
      </c>
      <c r="E815" s="141" t="e">
        <f>#REF!</f>
        <v>#REF!</v>
      </c>
      <c r="F815" s="141" t="e">
        <f>#REF!</f>
        <v>#REF!</v>
      </c>
    </row>
    <row r="816" spans="1:6" s="7" customFormat="1" ht="15.75" hidden="1" outlineLevel="5">
      <c r="A816" s="38" t="s">
        <v>32</v>
      </c>
      <c r="B816" s="66" t="s">
        <v>143</v>
      </c>
      <c r="C816" s="62">
        <v>25450.400000000001</v>
      </c>
      <c r="D816" s="67">
        <f t="shared" si="19"/>
        <v>25450.400000000001</v>
      </c>
      <c r="E816" s="141" t="e">
        <f>#REF!</f>
        <v>#REF!</v>
      </c>
      <c r="F816" s="141" t="e">
        <f>#REF!</f>
        <v>#REF!</v>
      </c>
    </row>
    <row r="817" spans="1:6" s="7" customFormat="1" ht="15.75" hidden="1" outlineLevel="6">
      <c r="A817" s="38" t="s">
        <v>626</v>
      </c>
      <c r="B817" s="66" t="s">
        <v>143</v>
      </c>
      <c r="C817" s="62">
        <v>25450.400000000001</v>
      </c>
      <c r="D817" s="67">
        <f t="shared" si="19"/>
        <v>25450.400000000001</v>
      </c>
      <c r="E817" s="141" t="e">
        <f>#REF!</f>
        <v>#REF!</v>
      </c>
      <c r="F817" s="141" t="e">
        <f>#REF!</f>
        <v>#REF!</v>
      </c>
    </row>
    <row r="818" spans="1:6" s="7" customFormat="1" ht="22.5" hidden="1" outlineLevel="7">
      <c r="A818" s="38" t="s">
        <v>627</v>
      </c>
      <c r="B818" s="69" t="s">
        <v>143</v>
      </c>
      <c r="C818" s="70">
        <v>6429.5</v>
      </c>
      <c r="D818" s="67">
        <f t="shared" si="19"/>
        <v>6429.5</v>
      </c>
      <c r="E818" s="141" t="e">
        <f>#REF!</f>
        <v>#REF!</v>
      </c>
      <c r="F818" s="141" t="e">
        <f>#REF!</f>
        <v>#REF!</v>
      </c>
    </row>
    <row r="819" spans="1:6" s="7" customFormat="1" ht="15.75" hidden="1" outlineLevel="7">
      <c r="A819" s="38" t="s">
        <v>30</v>
      </c>
      <c r="B819" s="69" t="s">
        <v>143</v>
      </c>
      <c r="C819" s="70">
        <v>19020.900000000001</v>
      </c>
      <c r="D819" s="67">
        <f t="shared" si="19"/>
        <v>19020.900000000001</v>
      </c>
      <c r="E819" s="141" t="e">
        <f>#REF!</f>
        <v>#REF!</v>
      </c>
      <c r="F819" s="141" t="e">
        <f>#REF!</f>
        <v>#REF!</v>
      </c>
    </row>
    <row r="820" spans="1:6" s="7" customFormat="1" ht="15.75" hidden="1" outlineLevel="5">
      <c r="A820" s="38" t="s">
        <v>32</v>
      </c>
      <c r="B820" s="66" t="s">
        <v>143</v>
      </c>
      <c r="C820" s="62">
        <v>67.599999999999994</v>
      </c>
      <c r="D820" s="67">
        <f t="shared" si="19"/>
        <v>67.599999999999994</v>
      </c>
      <c r="E820" s="141" t="e">
        <f>#REF!</f>
        <v>#REF!</v>
      </c>
      <c r="F820" s="141" t="e">
        <f>#REF!</f>
        <v>#REF!</v>
      </c>
    </row>
    <row r="821" spans="1:6" s="7" customFormat="1" ht="15.75" hidden="1" outlineLevel="6">
      <c r="A821" s="64" t="s">
        <v>45</v>
      </c>
      <c r="B821" s="66" t="s">
        <v>143</v>
      </c>
      <c r="C821" s="62">
        <v>67.599999999999994</v>
      </c>
      <c r="D821" s="67">
        <f t="shared" si="19"/>
        <v>67.599999999999994</v>
      </c>
      <c r="E821" s="141" t="e">
        <f>#REF!</f>
        <v>#REF!</v>
      </c>
      <c r="F821" s="141" t="e">
        <f>#REF!</f>
        <v>#REF!</v>
      </c>
    </row>
    <row r="822" spans="1:6" s="7" customFormat="1" ht="15.75" hidden="1" outlineLevel="7">
      <c r="A822" s="64" t="s">
        <v>47</v>
      </c>
      <c r="B822" s="69" t="s">
        <v>143</v>
      </c>
      <c r="C822" s="70">
        <v>31.4</v>
      </c>
      <c r="D822" s="67">
        <f t="shared" si="19"/>
        <v>31.4</v>
      </c>
      <c r="E822" s="141" t="e">
        <f>#REF!</f>
        <v>#REF!</v>
      </c>
      <c r="F822" s="141" t="e">
        <f>#REF!</f>
        <v>#REF!</v>
      </c>
    </row>
    <row r="823" spans="1:6" s="7" customFormat="1" ht="15.75" hidden="1" outlineLevel="7">
      <c r="A823" s="38" t="s">
        <v>54</v>
      </c>
      <c r="B823" s="69" t="s">
        <v>143</v>
      </c>
      <c r="C823" s="70">
        <v>36.200000000000003</v>
      </c>
      <c r="D823" s="67">
        <f t="shared" si="19"/>
        <v>36.200000000000003</v>
      </c>
      <c r="E823" s="141" t="e">
        <f>#REF!</f>
        <v>#REF!</v>
      </c>
      <c r="F823" s="141" t="e">
        <f>#REF!</f>
        <v>#REF!</v>
      </c>
    </row>
    <row r="824" spans="1:6" s="7" customFormat="1" ht="15.75" hidden="1" outlineLevel="3" collapsed="1">
      <c r="A824" s="38" t="s">
        <v>49</v>
      </c>
      <c r="B824" s="66" t="s">
        <v>143</v>
      </c>
      <c r="C824" s="62">
        <f>C825</f>
        <v>275.10000000000002</v>
      </c>
      <c r="D824" s="67">
        <f t="shared" si="19"/>
        <v>275.10000000000002</v>
      </c>
      <c r="E824" s="141" t="e">
        <f>#REF!</f>
        <v>#REF!</v>
      </c>
      <c r="F824" s="141" t="e">
        <f>#REF!</f>
        <v>#REF!</v>
      </c>
    </row>
    <row r="825" spans="1:6" s="7" customFormat="1" ht="22.5" hidden="1" outlineLevel="5">
      <c r="A825" s="64" t="s">
        <v>144</v>
      </c>
      <c r="B825" s="66" t="s">
        <v>143</v>
      </c>
      <c r="C825" s="62">
        <f>C826</f>
        <v>275.10000000000002</v>
      </c>
      <c r="D825" s="67">
        <f t="shared" si="19"/>
        <v>275.10000000000002</v>
      </c>
      <c r="E825" s="141" t="e">
        <f>#REF!</f>
        <v>#REF!</v>
      </c>
      <c r="F825" s="141" t="e">
        <f>#REF!</f>
        <v>#REF!</v>
      </c>
    </row>
    <row r="826" spans="1:6" s="7" customFormat="1" ht="15.75" hidden="1" outlineLevel="6">
      <c r="A826" s="64" t="s">
        <v>98</v>
      </c>
      <c r="B826" s="66" t="s">
        <v>143</v>
      </c>
      <c r="C826" s="62">
        <f>C827</f>
        <v>275.10000000000002</v>
      </c>
      <c r="D826" s="67">
        <f t="shared" si="19"/>
        <v>275.10000000000002</v>
      </c>
      <c r="E826" s="141" t="e">
        <f>#REF!</f>
        <v>#REF!</v>
      </c>
      <c r="F826" s="141" t="e">
        <f>#REF!</f>
        <v>#REF!</v>
      </c>
    </row>
    <row r="827" spans="1:6" s="7" customFormat="1" ht="15.75" hidden="1" outlineLevel="7">
      <c r="A827" s="64" t="s">
        <v>99</v>
      </c>
      <c r="B827" s="69" t="s">
        <v>143</v>
      </c>
      <c r="C827" s="70">
        <v>275.10000000000002</v>
      </c>
      <c r="D827" s="67">
        <f t="shared" si="19"/>
        <v>275.10000000000002</v>
      </c>
      <c r="E827" s="141" t="e">
        <f>#REF!</f>
        <v>#REF!</v>
      </c>
      <c r="F827" s="141" t="e">
        <f>#REF!</f>
        <v>#REF!</v>
      </c>
    </row>
    <row r="828" spans="1:6" s="7" customFormat="1" ht="15.75" hidden="1" outlineLevel="3">
      <c r="A828" s="38" t="s">
        <v>99</v>
      </c>
      <c r="B828" s="66" t="s">
        <v>143</v>
      </c>
      <c r="C828" s="62">
        <v>12932.1</v>
      </c>
      <c r="D828" s="67">
        <f t="shared" si="19"/>
        <v>12932.1</v>
      </c>
      <c r="E828" s="141" t="e">
        <f>#REF!</f>
        <v>#REF!</v>
      </c>
      <c r="F828" s="141" t="e">
        <f>#REF!</f>
        <v>#REF!</v>
      </c>
    </row>
    <row r="829" spans="1:6" s="7" customFormat="1" ht="22.5" hidden="1" outlineLevel="5">
      <c r="A829" s="64" t="s">
        <v>145</v>
      </c>
      <c r="B829" s="66" t="s">
        <v>143</v>
      </c>
      <c r="C829" s="62">
        <v>12932.1</v>
      </c>
      <c r="D829" s="67">
        <f t="shared" si="19"/>
        <v>12932.1</v>
      </c>
      <c r="E829" s="141" t="e">
        <f>#REF!</f>
        <v>#REF!</v>
      </c>
      <c r="F829" s="141" t="e">
        <f>#REF!</f>
        <v>#REF!</v>
      </c>
    </row>
    <row r="830" spans="1:6" s="7" customFormat="1" ht="15.75" hidden="1" outlineLevel="6">
      <c r="A830" s="64" t="s">
        <v>98</v>
      </c>
      <c r="B830" s="66" t="s">
        <v>143</v>
      </c>
      <c r="C830" s="62">
        <v>12932.1</v>
      </c>
      <c r="D830" s="67">
        <f t="shared" si="19"/>
        <v>12932.1</v>
      </c>
      <c r="E830" s="141" t="e">
        <f>#REF!</f>
        <v>#REF!</v>
      </c>
      <c r="F830" s="141" t="e">
        <f>#REF!</f>
        <v>#REF!</v>
      </c>
    </row>
    <row r="831" spans="1:6" s="7" customFormat="1" ht="15.75" hidden="1" outlineLevel="7">
      <c r="A831" s="64" t="s">
        <v>99</v>
      </c>
      <c r="B831" s="69" t="s">
        <v>143</v>
      </c>
      <c r="C831" s="70">
        <v>12932.1</v>
      </c>
      <c r="D831" s="67">
        <f t="shared" si="19"/>
        <v>12932.1</v>
      </c>
      <c r="E831" s="141" t="e">
        <f>#REF!</f>
        <v>#REF!</v>
      </c>
      <c r="F831" s="141" t="e">
        <f>#REF!</f>
        <v>#REF!</v>
      </c>
    </row>
    <row r="832" spans="1:6" s="7" customFormat="1" ht="15.75" hidden="1" outlineLevel="2">
      <c r="A832" s="38" t="s">
        <v>99</v>
      </c>
      <c r="B832" s="66" t="s">
        <v>143</v>
      </c>
      <c r="C832" s="62">
        <v>527377</v>
      </c>
      <c r="D832" s="67">
        <f t="shared" si="19"/>
        <v>527377</v>
      </c>
      <c r="E832" s="141" t="e">
        <f>#REF!</f>
        <v>#REF!</v>
      </c>
      <c r="F832" s="141" t="e">
        <f>#REF!</f>
        <v>#REF!</v>
      </c>
    </row>
    <row r="833" spans="1:6" s="7" customFormat="1" ht="15.75" hidden="1" outlineLevel="3">
      <c r="A833" s="64" t="s">
        <v>146</v>
      </c>
      <c r="B833" s="66" t="s">
        <v>143</v>
      </c>
      <c r="C833" s="62">
        <v>5329</v>
      </c>
      <c r="D833" s="67">
        <f t="shared" si="19"/>
        <v>5329</v>
      </c>
      <c r="E833" s="141" t="e">
        <f>#REF!</f>
        <v>#REF!</v>
      </c>
      <c r="F833" s="141" t="e">
        <f>#REF!</f>
        <v>#REF!</v>
      </c>
    </row>
    <row r="834" spans="1:6" s="7" customFormat="1" ht="22.5" hidden="1" outlineLevel="4">
      <c r="A834" s="64" t="s">
        <v>147</v>
      </c>
      <c r="B834" s="66" t="s">
        <v>143</v>
      </c>
      <c r="C834" s="62">
        <v>5329</v>
      </c>
      <c r="D834" s="67">
        <f t="shared" si="19"/>
        <v>5329</v>
      </c>
      <c r="E834" s="141" t="e">
        <f>#REF!</f>
        <v>#REF!</v>
      </c>
      <c r="F834" s="141" t="e">
        <f>#REF!</f>
        <v>#REF!</v>
      </c>
    </row>
    <row r="835" spans="1:6" s="7" customFormat="1" ht="22.5" hidden="1" outlineLevel="5">
      <c r="A835" s="64" t="s">
        <v>148</v>
      </c>
      <c r="B835" s="66" t="s">
        <v>143</v>
      </c>
      <c r="C835" s="62">
        <v>29</v>
      </c>
      <c r="D835" s="67">
        <f t="shared" si="19"/>
        <v>29</v>
      </c>
      <c r="E835" s="141" t="e">
        <f>#REF!</f>
        <v>#REF!</v>
      </c>
      <c r="F835" s="141" t="e">
        <f>#REF!</f>
        <v>#REF!</v>
      </c>
    </row>
    <row r="836" spans="1:6" s="7" customFormat="1" ht="15.75" hidden="1" outlineLevel="6">
      <c r="A836" s="64" t="s">
        <v>26</v>
      </c>
      <c r="B836" s="66" t="s">
        <v>143</v>
      </c>
      <c r="C836" s="62">
        <v>29</v>
      </c>
      <c r="D836" s="67">
        <f t="shared" si="19"/>
        <v>29</v>
      </c>
      <c r="E836" s="141" t="e">
        <f>#REF!</f>
        <v>#REF!</v>
      </c>
      <c r="F836" s="141" t="e">
        <f>#REF!</f>
        <v>#REF!</v>
      </c>
    </row>
    <row r="837" spans="1:6" s="7" customFormat="1" ht="15.75" hidden="1" outlineLevel="7">
      <c r="A837" s="64" t="s">
        <v>28</v>
      </c>
      <c r="B837" s="69" t="s">
        <v>143</v>
      </c>
      <c r="C837" s="70">
        <v>29</v>
      </c>
      <c r="D837" s="67">
        <f t="shared" si="19"/>
        <v>29</v>
      </c>
      <c r="E837" s="141" t="e">
        <f>#REF!</f>
        <v>#REF!</v>
      </c>
      <c r="F837" s="141" t="e">
        <f>#REF!</f>
        <v>#REF!</v>
      </c>
    </row>
    <row r="838" spans="1:6" s="7" customFormat="1" ht="15.75" hidden="1" outlineLevel="5">
      <c r="A838" s="38" t="s">
        <v>32</v>
      </c>
      <c r="B838" s="66" t="s">
        <v>143</v>
      </c>
      <c r="C838" s="62">
        <v>5300</v>
      </c>
      <c r="D838" s="67">
        <f t="shared" si="19"/>
        <v>5300</v>
      </c>
      <c r="E838" s="141" t="e">
        <f>#REF!</f>
        <v>#REF!</v>
      </c>
      <c r="F838" s="141" t="e">
        <f>#REF!</f>
        <v>#REF!</v>
      </c>
    </row>
    <row r="839" spans="1:6" s="7" customFormat="1" ht="15.75" hidden="1" outlineLevel="6">
      <c r="A839" s="64" t="s">
        <v>45</v>
      </c>
      <c r="B839" s="66" t="s">
        <v>143</v>
      </c>
      <c r="C839" s="62">
        <v>5300</v>
      </c>
      <c r="D839" s="67">
        <f t="shared" si="19"/>
        <v>5300</v>
      </c>
      <c r="E839" s="141" t="e">
        <f>#REF!</f>
        <v>#REF!</v>
      </c>
      <c r="F839" s="141" t="e">
        <f>#REF!</f>
        <v>#REF!</v>
      </c>
    </row>
    <row r="840" spans="1:6" s="7" customFormat="1" ht="22.5" hidden="1" outlineLevel="7">
      <c r="A840" s="64" t="s">
        <v>149</v>
      </c>
      <c r="B840" s="69" t="s">
        <v>143</v>
      </c>
      <c r="C840" s="70">
        <v>5300</v>
      </c>
      <c r="D840" s="67">
        <f t="shared" si="19"/>
        <v>5300</v>
      </c>
      <c r="E840" s="141" t="e">
        <f>#REF!</f>
        <v>#REF!</v>
      </c>
      <c r="F840" s="141" t="e">
        <f>#REF!</f>
        <v>#REF!</v>
      </c>
    </row>
    <row r="841" spans="1:6" s="7" customFormat="1" ht="22.5" hidden="1" outlineLevel="3">
      <c r="A841" s="38" t="s">
        <v>149</v>
      </c>
      <c r="B841" s="66" t="s">
        <v>143</v>
      </c>
      <c r="C841" s="62">
        <v>155784.79999999999</v>
      </c>
      <c r="D841" s="67">
        <f t="shared" si="19"/>
        <v>155784.79999999999</v>
      </c>
      <c r="E841" s="141" t="e">
        <f>#REF!</f>
        <v>#REF!</v>
      </c>
      <c r="F841" s="141" t="e">
        <f>#REF!</f>
        <v>#REF!</v>
      </c>
    </row>
    <row r="842" spans="1:6" s="7" customFormat="1" ht="22.5" hidden="1" outlineLevel="5">
      <c r="A842" s="64" t="s">
        <v>150</v>
      </c>
      <c r="B842" s="66" t="s">
        <v>143</v>
      </c>
      <c r="C842" s="62">
        <v>81427.5</v>
      </c>
      <c r="D842" s="67">
        <f t="shared" si="19"/>
        <v>81427.5</v>
      </c>
      <c r="E842" s="141" t="e">
        <f>#REF!</f>
        <v>#REF!</v>
      </c>
      <c r="F842" s="141" t="e">
        <f>#REF!</f>
        <v>#REF!</v>
      </c>
    </row>
    <row r="843" spans="1:6" s="7" customFormat="1" ht="15.75" hidden="1" outlineLevel="6">
      <c r="A843" s="64" t="s">
        <v>26</v>
      </c>
      <c r="B843" s="66" t="s">
        <v>143</v>
      </c>
      <c r="C843" s="62">
        <v>81427.5</v>
      </c>
      <c r="D843" s="67">
        <f t="shared" si="19"/>
        <v>81427.5</v>
      </c>
      <c r="E843" s="141" t="e">
        <f>#REF!</f>
        <v>#REF!</v>
      </c>
      <c r="F843" s="141" t="e">
        <f>#REF!</f>
        <v>#REF!</v>
      </c>
    </row>
    <row r="844" spans="1:6" s="7" customFormat="1" ht="15.75" hidden="1" outlineLevel="7">
      <c r="A844" s="64" t="s">
        <v>28</v>
      </c>
      <c r="B844" s="69" t="s">
        <v>143</v>
      </c>
      <c r="C844" s="70">
        <v>81427.5</v>
      </c>
      <c r="D844" s="67">
        <f t="shared" si="19"/>
        <v>81427.5</v>
      </c>
      <c r="E844" s="141" t="e">
        <f>#REF!</f>
        <v>#REF!</v>
      </c>
      <c r="F844" s="141" t="e">
        <f>#REF!</f>
        <v>#REF!</v>
      </c>
    </row>
    <row r="845" spans="1:6" s="7" customFormat="1" ht="15.75" hidden="1" outlineLevel="5">
      <c r="A845" s="38" t="s">
        <v>32</v>
      </c>
      <c r="B845" s="66" t="s">
        <v>143</v>
      </c>
      <c r="C845" s="62">
        <v>34534.5</v>
      </c>
      <c r="D845" s="67">
        <f t="shared" si="19"/>
        <v>34534.5</v>
      </c>
      <c r="E845" s="141" t="e">
        <f>#REF!</f>
        <v>#REF!</v>
      </c>
      <c r="F845" s="141" t="e">
        <f>#REF!</f>
        <v>#REF!</v>
      </c>
    </row>
    <row r="846" spans="1:6" s="7" customFormat="1" ht="15.75" hidden="1" outlineLevel="6">
      <c r="A846" s="64" t="s">
        <v>34</v>
      </c>
      <c r="B846" s="66" t="s">
        <v>143</v>
      </c>
      <c r="C846" s="62">
        <v>34534.5</v>
      </c>
      <c r="D846" s="67">
        <f t="shared" si="19"/>
        <v>34534.5</v>
      </c>
      <c r="E846" s="141" t="e">
        <f>#REF!</f>
        <v>#REF!</v>
      </c>
      <c r="F846" s="141" t="e">
        <f>#REF!</f>
        <v>#REF!</v>
      </c>
    </row>
    <row r="847" spans="1:6" s="7" customFormat="1" ht="15.75" hidden="1" outlineLevel="7">
      <c r="A847" s="64" t="s">
        <v>66</v>
      </c>
      <c r="B847" s="69" t="s">
        <v>143</v>
      </c>
      <c r="C847" s="70">
        <v>34534.5</v>
      </c>
      <c r="D847" s="67">
        <f t="shared" si="19"/>
        <v>34534.5</v>
      </c>
      <c r="E847" s="141" t="e">
        <f>#REF!</f>
        <v>#REF!</v>
      </c>
      <c r="F847" s="141" t="e">
        <f>#REF!</f>
        <v>#REF!</v>
      </c>
    </row>
    <row r="848" spans="1:6" s="7" customFormat="1" ht="15.75" hidden="1" outlineLevel="5">
      <c r="A848" s="38" t="s">
        <v>66</v>
      </c>
      <c r="B848" s="66" t="s">
        <v>143</v>
      </c>
      <c r="C848" s="62">
        <v>20160</v>
      </c>
      <c r="D848" s="67">
        <f t="shared" si="19"/>
        <v>20160</v>
      </c>
      <c r="E848" s="141" t="e">
        <f>#REF!</f>
        <v>#REF!</v>
      </c>
      <c r="F848" s="141" t="e">
        <f>#REF!</f>
        <v>#REF!</v>
      </c>
    </row>
    <row r="849" spans="1:6" s="7" customFormat="1" ht="22.5" hidden="1" outlineLevel="6">
      <c r="A849" s="64" t="s">
        <v>103</v>
      </c>
      <c r="B849" s="66" t="s">
        <v>143</v>
      </c>
      <c r="C849" s="62">
        <v>20160</v>
      </c>
      <c r="D849" s="67">
        <f t="shared" si="19"/>
        <v>20160</v>
      </c>
      <c r="E849" s="141" t="e">
        <f>#REF!</f>
        <v>#REF!</v>
      </c>
      <c r="F849" s="141" t="e">
        <f>#REF!</f>
        <v>#REF!</v>
      </c>
    </row>
    <row r="850" spans="1:6" s="7" customFormat="1" ht="15.75" hidden="1" outlineLevel="7">
      <c r="A850" s="64" t="s">
        <v>104</v>
      </c>
      <c r="B850" s="69" t="s">
        <v>143</v>
      </c>
      <c r="C850" s="70">
        <v>20160</v>
      </c>
      <c r="D850" s="67">
        <f t="shared" si="19"/>
        <v>20160</v>
      </c>
      <c r="E850" s="141" t="e">
        <f>#REF!</f>
        <v>#REF!</v>
      </c>
      <c r="F850" s="141" t="e">
        <f>#REF!</f>
        <v>#REF!</v>
      </c>
    </row>
    <row r="851" spans="1:6" s="7" customFormat="1" ht="22.5" hidden="1" outlineLevel="5">
      <c r="A851" s="38" t="s">
        <v>105</v>
      </c>
      <c r="B851" s="66" t="s">
        <v>143</v>
      </c>
      <c r="C851" s="62">
        <v>19662.8</v>
      </c>
      <c r="D851" s="67">
        <f t="shared" si="19"/>
        <v>19662.8</v>
      </c>
      <c r="E851" s="141" t="e">
        <f>#REF!</f>
        <v>#REF!</v>
      </c>
      <c r="F851" s="141" t="e">
        <f>#REF!</f>
        <v>#REF!</v>
      </c>
    </row>
    <row r="852" spans="1:6" s="7" customFormat="1" ht="15.75" hidden="1" outlineLevel="6">
      <c r="A852" s="64" t="s">
        <v>45</v>
      </c>
      <c r="B852" s="66" t="s">
        <v>143</v>
      </c>
      <c r="C852" s="62">
        <v>19662.8</v>
      </c>
      <c r="D852" s="67">
        <f t="shared" si="19"/>
        <v>19662.8</v>
      </c>
      <c r="E852" s="141" t="e">
        <f>#REF!</f>
        <v>#REF!</v>
      </c>
      <c r="F852" s="141" t="e">
        <f>#REF!</f>
        <v>#REF!</v>
      </c>
    </row>
    <row r="853" spans="1:6" s="7" customFormat="1" ht="22.5" hidden="1" outlineLevel="7">
      <c r="A853" s="64" t="s">
        <v>149</v>
      </c>
      <c r="B853" s="69" t="s">
        <v>143</v>
      </c>
      <c r="C853" s="70">
        <v>19662.8</v>
      </c>
      <c r="D853" s="67">
        <f t="shared" si="19"/>
        <v>19662.8</v>
      </c>
      <c r="E853" s="141" t="e">
        <f>#REF!</f>
        <v>#REF!</v>
      </c>
      <c r="F853" s="141" t="e">
        <f>#REF!</f>
        <v>#REF!</v>
      </c>
    </row>
    <row r="854" spans="1:6" s="7" customFormat="1" ht="22.5" hidden="1" outlineLevel="3">
      <c r="A854" s="38" t="s">
        <v>149</v>
      </c>
      <c r="B854" s="66" t="s">
        <v>143</v>
      </c>
      <c r="C854" s="62">
        <v>366263.2</v>
      </c>
      <c r="D854" s="67">
        <f t="shared" si="19"/>
        <v>366263.2</v>
      </c>
      <c r="E854" s="141" t="e">
        <f>#REF!</f>
        <v>#REF!</v>
      </c>
      <c r="F854" s="141" t="e">
        <f>#REF!</f>
        <v>#REF!</v>
      </c>
    </row>
    <row r="855" spans="1:6" s="7" customFormat="1" ht="15.75" hidden="1" outlineLevel="5">
      <c r="A855" s="64" t="s">
        <v>77</v>
      </c>
      <c r="B855" s="66" t="s">
        <v>143</v>
      </c>
      <c r="C855" s="62">
        <v>307933.5</v>
      </c>
      <c r="D855" s="67">
        <f t="shared" ref="D855:D926" si="20">C855</f>
        <v>307933.5</v>
      </c>
      <c r="E855" s="141" t="e">
        <f>#REF!</f>
        <v>#REF!</v>
      </c>
      <c r="F855" s="141" t="e">
        <f>#REF!</f>
        <v>#REF!</v>
      </c>
    </row>
    <row r="856" spans="1:6" s="7" customFormat="1" ht="33.75" hidden="1" outlineLevel="6">
      <c r="A856" s="64" t="s">
        <v>15</v>
      </c>
      <c r="B856" s="66" t="s">
        <v>143</v>
      </c>
      <c r="C856" s="62">
        <v>307933.5</v>
      </c>
      <c r="D856" s="67">
        <f t="shared" si="20"/>
        <v>307933.5</v>
      </c>
      <c r="E856" s="141" t="e">
        <f>#REF!</f>
        <v>#REF!</v>
      </c>
      <c r="F856" s="141" t="e">
        <f>#REF!</f>
        <v>#REF!</v>
      </c>
    </row>
    <row r="857" spans="1:6" s="7" customFormat="1" ht="15.75" hidden="1" outlineLevel="7">
      <c r="A857" s="64" t="s">
        <v>78</v>
      </c>
      <c r="B857" s="69" t="s">
        <v>143</v>
      </c>
      <c r="C857" s="70">
        <v>305362.7</v>
      </c>
      <c r="D857" s="67">
        <f t="shared" si="20"/>
        <v>305362.7</v>
      </c>
      <c r="E857" s="141" t="e">
        <f>#REF!</f>
        <v>#REF!</v>
      </c>
      <c r="F857" s="141" t="e">
        <f>#REF!</f>
        <v>#REF!</v>
      </c>
    </row>
    <row r="858" spans="1:6" s="7" customFormat="1" ht="15.75" hidden="1" outlineLevel="7">
      <c r="A858" s="38" t="s">
        <v>19</v>
      </c>
      <c r="B858" s="69" t="s">
        <v>143</v>
      </c>
      <c r="C858" s="70">
        <v>2570.8000000000002</v>
      </c>
      <c r="D858" s="67">
        <f t="shared" si="20"/>
        <v>2570.8000000000002</v>
      </c>
      <c r="E858" s="141" t="e">
        <f>#REF!</f>
        <v>#REF!</v>
      </c>
      <c r="F858" s="141" t="e">
        <f>#REF!</f>
        <v>#REF!</v>
      </c>
    </row>
    <row r="859" spans="1:6" s="7" customFormat="1" ht="15.75" hidden="1" outlineLevel="5">
      <c r="A859" s="38" t="s">
        <v>24</v>
      </c>
      <c r="B859" s="66" t="s">
        <v>143</v>
      </c>
      <c r="C859" s="62">
        <v>57534.1</v>
      </c>
      <c r="D859" s="67">
        <f t="shared" si="20"/>
        <v>57534.1</v>
      </c>
      <c r="E859" s="141" t="e">
        <f>#REF!</f>
        <v>#REF!</v>
      </c>
      <c r="F859" s="141" t="e">
        <f>#REF!</f>
        <v>#REF!</v>
      </c>
    </row>
    <row r="860" spans="1:6" s="7" customFormat="1" ht="15.75" hidden="1" outlineLevel="6">
      <c r="A860" s="64" t="s">
        <v>26</v>
      </c>
      <c r="B860" s="66" t="s">
        <v>143</v>
      </c>
      <c r="C860" s="62">
        <v>57534.1</v>
      </c>
      <c r="D860" s="67">
        <f t="shared" si="20"/>
        <v>57534.1</v>
      </c>
      <c r="E860" s="141" t="e">
        <f>#REF!</f>
        <v>#REF!</v>
      </c>
      <c r="F860" s="141" t="e">
        <f>#REF!</f>
        <v>#REF!</v>
      </c>
    </row>
    <row r="861" spans="1:6" s="7" customFormat="1" ht="15.75" hidden="1" outlineLevel="7">
      <c r="A861" s="64" t="s">
        <v>28</v>
      </c>
      <c r="B861" s="69" t="s">
        <v>143</v>
      </c>
      <c r="C861" s="70">
        <v>13970.6</v>
      </c>
      <c r="D861" s="67">
        <f t="shared" si="20"/>
        <v>13970.6</v>
      </c>
      <c r="E861" s="141" t="e">
        <f>#REF!</f>
        <v>#REF!</v>
      </c>
      <c r="F861" s="141" t="e">
        <f>#REF!</f>
        <v>#REF!</v>
      </c>
    </row>
    <row r="862" spans="1:6" s="7" customFormat="1" ht="15.75" hidden="1" outlineLevel="7">
      <c r="A862" s="38" t="s">
        <v>30</v>
      </c>
      <c r="B862" s="69" t="s">
        <v>143</v>
      </c>
      <c r="C862" s="70">
        <v>43563.5</v>
      </c>
      <c r="D862" s="67">
        <f t="shared" si="20"/>
        <v>43563.5</v>
      </c>
      <c r="E862" s="141" t="e">
        <f>#REF!</f>
        <v>#REF!</v>
      </c>
      <c r="F862" s="141" t="e">
        <f>#REF!</f>
        <v>#REF!</v>
      </c>
    </row>
    <row r="863" spans="1:6" s="7" customFormat="1" ht="15.75" hidden="1" outlineLevel="5">
      <c r="A863" s="38" t="s">
        <v>32</v>
      </c>
      <c r="B863" s="66" t="s">
        <v>143</v>
      </c>
      <c r="C863" s="62">
        <v>795.6</v>
      </c>
      <c r="D863" s="67">
        <f t="shared" si="20"/>
        <v>795.6</v>
      </c>
      <c r="E863" s="141" t="e">
        <f>#REF!</f>
        <v>#REF!</v>
      </c>
      <c r="F863" s="141" t="e">
        <f>#REF!</f>
        <v>#REF!</v>
      </c>
    </row>
    <row r="864" spans="1:6" s="7" customFormat="1" ht="15.75" hidden="1" outlineLevel="6">
      <c r="A864" s="64" t="s">
        <v>45</v>
      </c>
      <c r="B864" s="66" t="s">
        <v>143</v>
      </c>
      <c r="C864" s="62">
        <v>795.6</v>
      </c>
      <c r="D864" s="67">
        <f t="shared" si="20"/>
        <v>795.6</v>
      </c>
      <c r="E864" s="141" t="e">
        <f>#REF!</f>
        <v>#REF!</v>
      </c>
      <c r="F864" s="141" t="e">
        <f>#REF!</f>
        <v>#REF!</v>
      </c>
    </row>
    <row r="865" spans="1:6" s="7" customFormat="1" ht="15.75" hidden="1" outlineLevel="7">
      <c r="A865" s="64" t="s">
        <v>47</v>
      </c>
      <c r="B865" s="69" t="s">
        <v>143</v>
      </c>
      <c r="C865" s="70">
        <v>563.6</v>
      </c>
      <c r="D865" s="67">
        <f t="shared" si="20"/>
        <v>563.6</v>
      </c>
      <c r="E865" s="141" t="e">
        <f>#REF!</f>
        <v>#REF!</v>
      </c>
      <c r="F865" s="141" t="e">
        <f>#REF!</f>
        <v>#REF!</v>
      </c>
    </row>
    <row r="866" spans="1:6" s="7" customFormat="1" ht="15.75" hidden="1" outlineLevel="7">
      <c r="A866" s="38" t="s">
        <v>54</v>
      </c>
      <c r="B866" s="69" t="s">
        <v>143</v>
      </c>
      <c r="C866" s="70">
        <v>232</v>
      </c>
      <c r="D866" s="67">
        <f t="shared" si="20"/>
        <v>232</v>
      </c>
      <c r="E866" s="141" t="e">
        <f>#REF!</f>
        <v>#REF!</v>
      </c>
      <c r="F866" s="141" t="e">
        <f>#REF!</f>
        <v>#REF!</v>
      </c>
    </row>
    <row r="867" spans="1:6" s="7" customFormat="1" ht="15.75" hidden="1" outlineLevel="1">
      <c r="A867" s="38" t="s">
        <v>49</v>
      </c>
      <c r="B867" s="66" t="s">
        <v>152</v>
      </c>
      <c r="C867" s="62">
        <v>7000</v>
      </c>
      <c r="D867" s="67">
        <f t="shared" si="20"/>
        <v>7000</v>
      </c>
      <c r="E867" s="141" t="e">
        <f>#REF!</f>
        <v>#REF!</v>
      </c>
      <c r="F867" s="141" t="e">
        <f>#REF!</f>
        <v>#REF!</v>
      </c>
    </row>
    <row r="868" spans="1:6" s="7" customFormat="1" ht="15.75" hidden="1" outlineLevel="2">
      <c r="A868" s="64" t="s">
        <v>151</v>
      </c>
      <c r="B868" s="66" t="s">
        <v>152</v>
      </c>
      <c r="C868" s="62">
        <v>7000</v>
      </c>
      <c r="D868" s="67">
        <f t="shared" si="20"/>
        <v>7000</v>
      </c>
      <c r="E868" s="141" t="e">
        <f>#REF!</f>
        <v>#REF!</v>
      </c>
      <c r="F868" s="141" t="e">
        <f>#REF!</f>
        <v>#REF!</v>
      </c>
    </row>
    <row r="869" spans="1:6" s="7" customFormat="1" ht="22.5" hidden="1" outlineLevel="5">
      <c r="A869" s="64" t="s">
        <v>153</v>
      </c>
      <c r="B869" s="66" t="s">
        <v>152</v>
      </c>
      <c r="C869" s="62">
        <v>7000</v>
      </c>
      <c r="D869" s="67">
        <f t="shared" si="20"/>
        <v>7000</v>
      </c>
      <c r="E869" s="141" t="e">
        <f>#REF!</f>
        <v>#REF!</v>
      </c>
      <c r="F869" s="141" t="e">
        <f>#REF!</f>
        <v>#REF!</v>
      </c>
    </row>
    <row r="870" spans="1:6" s="7" customFormat="1" ht="15.75" hidden="1" outlineLevel="6">
      <c r="A870" s="64" t="s">
        <v>26</v>
      </c>
      <c r="B870" s="66" t="s">
        <v>152</v>
      </c>
      <c r="C870" s="62">
        <v>7000</v>
      </c>
      <c r="D870" s="67">
        <f t="shared" si="20"/>
        <v>7000</v>
      </c>
      <c r="E870" s="141" t="e">
        <f>#REF!</f>
        <v>#REF!</v>
      </c>
      <c r="F870" s="141" t="e">
        <f>#REF!</f>
        <v>#REF!</v>
      </c>
    </row>
    <row r="871" spans="1:6" s="7" customFormat="1" ht="15.75" hidden="1" outlineLevel="7">
      <c r="A871" s="64" t="s">
        <v>28</v>
      </c>
      <c r="B871" s="69" t="s">
        <v>152</v>
      </c>
      <c r="C871" s="70">
        <v>7000</v>
      </c>
      <c r="D871" s="67">
        <f t="shared" si="20"/>
        <v>7000</v>
      </c>
      <c r="E871" s="141" t="e">
        <f>#REF!</f>
        <v>#REF!</v>
      </c>
      <c r="F871" s="141" t="e">
        <f>#REF!</f>
        <v>#REF!</v>
      </c>
    </row>
    <row r="872" spans="1:6" s="7" customFormat="1" ht="15.75" hidden="1" outlineLevel="1">
      <c r="A872" s="38" t="s">
        <v>32</v>
      </c>
      <c r="B872" s="66" t="s">
        <v>155</v>
      </c>
      <c r="C872" s="62">
        <v>1902182.3</v>
      </c>
      <c r="D872" s="67">
        <f t="shared" si="20"/>
        <v>1902182.3</v>
      </c>
      <c r="E872" s="141" t="e">
        <f>#REF!</f>
        <v>#REF!</v>
      </c>
      <c r="F872" s="141" t="e">
        <f>#REF!</f>
        <v>#REF!</v>
      </c>
    </row>
    <row r="873" spans="1:6" s="7" customFormat="1" ht="15.75" hidden="1" outlineLevel="2">
      <c r="A873" s="64" t="s">
        <v>154</v>
      </c>
      <c r="B873" s="66" t="s">
        <v>155</v>
      </c>
      <c r="C873" s="62">
        <v>170476.3</v>
      </c>
      <c r="D873" s="67">
        <f t="shared" si="20"/>
        <v>170476.3</v>
      </c>
      <c r="E873" s="141" t="e">
        <f>#REF!</f>
        <v>#REF!</v>
      </c>
      <c r="F873" s="141" t="e">
        <f>#REF!</f>
        <v>#REF!</v>
      </c>
    </row>
    <row r="874" spans="1:6" s="7" customFormat="1" ht="22.5" hidden="1" outlineLevel="3">
      <c r="A874" s="64" t="s">
        <v>12</v>
      </c>
      <c r="B874" s="66" t="s">
        <v>155</v>
      </c>
      <c r="C874" s="62">
        <v>3487.8</v>
      </c>
      <c r="D874" s="67">
        <f t="shared" si="20"/>
        <v>3487.8</v>
      </c>
      <c r="E874" s="141" t="e">
        <f>#REF!</f>
        <v>#REF!</v>
      </c>
      <c r="F874" s="141" t="e">
        <f>#REF!</f>
        <v>#REF!</v>
      </c>
    </row>
    <row r="875" spans="1:6" s="7" customFormat="1" ht="22.5" hidden="1" outlineLevel="5">
      <c r="A875" s="64" t="s">
        <v>53</v>
      </c>
      <c r="B875" s="66" t="s">
        <v>155</v>
      </c>
      <c r="C875" s="62">
        <v>3487.8</v>
      </c>
      <c r="D875" s="67">
        <f t="shared" si="20"/>
        <v>3487.8</v>
      </c>
      <c r="E875" s="141" t="e">
        <f>#REF!</f>
        <v>#REF!</v>
      </c>
      <c r="F875" s="141" t="e">
        <f>#REF!</f>
        <v>#REF!</v>
      </c>
    </row>
    <row r="876" spans="1:6" s="7" customFormat="1" ht="33.75" hidden="1" outlineLevel="6">
      <c r="A876" s="64" t="s">
        <v>15</v>
      </c>
      <c r="B876" s="66" t="s">
        <v>155</v>
      </c>
      <c r="C876" s="62">
        <v>3487.8</v>
      </c>
      <c r="D876" s="67">
        <f t="shared" si="20"/>
        <v>3487.8</v>
      </c>
      <c r="E876" s="141" t="e">
        <f>#REF!</f>
        <v>#REF!</v>
      </c>
      <c r="F876" s="141" t="e">
        <f>#REF!</f>
        <v>#REF!</v>
      </c>
    </row>
    <row r="877" spans="1:6" s="7" customFormat="1" ht="15.75" hidden="1" outlineLevel="7">
      <c r="A877" s="64" t="s">
        <v>17</v>
      </c>
      <c r="B877" s="69" t="s">
        <v>155</v>
      </c>
      <c r="C877" s="70">
        <v>3487.8</v>
      </c>
      <c r="D877" s="67">
        <f t="shared" si="20"/>
        <v>3487.8</v>
      </c>
      <c r="E877" s="141" t="e">
        <f>#REF!</f>
        <v>#REF!</v>
      </c>
      <c r="F877" s="141" t="e">
        <f>#REF!</f>
        <v>#REF!</v>
      </c>
    </row>
    <row r="878" spans="1:6" s="7" customFormat="1" ht="15.75" hidden="1" outlineLevel="3">
      <c r="A878" s="38" t="s">
        <v>19</v>
      </c>
      <c r="B878" s="66" t="s">
        <v>155</v>
      </c>
      <c r="C878" s="62">
        <v>166988.5</v>
      </c>
      <c r="D878" s="67">
        <f t="shared" si="20"/>
        <v>166988.5</v>
      </c>
      <c r="E878" s="141" t="e">
        <f>#REF!</f>
        <v>#REF!</v>
      </c>
      <c r="F878" s="141" t="e">
        <f>#REF!</f>
        <v>#REF!</v>
      </c>
    </row>
    <row r="879" spans="1:6" s="7" customFormat="1" ht="15.75" hidden="1" outlineLevel="5">
      <c r="A879" s="64" t="s">
        <v>23</v>
      </c>
      <c r="B879" s="66" t="s">
        <v>155</v>
      </c>
      <c r="C879" s="62">
        <v>149931.79999999999</v>
      </c>
      <c r="D879" s="67">
        <f t="shared" si="20"/>
        <v>149931.79999999999</v>
      </c>
      <c r="E879" s="141" t="e">
        <f>#REF!</f>
        <v>#REF!</v>
      </c>
      <c r="F879" s="141" t="e">
        <f>#REF!</f>
        <v>#REF!</v>
      </c>
    </row>
    <row r="880" spans="1:6" s="7" customFormat="1" ht="33.75" hidden="1" outlineLevel="6">
      <c r="A880" s="64" t="s">
        <v>15</v>
      </c>
      <c r="B880" s="66" t="s">
        <v>155</v>
      </c>
      <c r="C880" s="62">
        <v>149931.79999999999</v>
      </c>
      <c r="D880" s="67">
        <f t="shared" si="20"/>
        <v>149931.79999999999</v>
      </c>
      <c r="E880" s="141" t="e">
        <f>#REF!</f>
        <v>#REF!</v>
      </c>
      <c r="F880" s="141" t="e">
        <f>#REF!</f>
        <v>#REF!</v>
      </c>
    </row>
    <row r="881" spans="1:6" s="7" customFormat="1" ht="15.75" hidden="1" outlineLevel="7">
      <c r="A881" s="64" t="s">
        <v>17</v>
      </c>
      <c r="B881" s="69" t="s">
        <v>155</v>
      </c>
      <c r="C881" s="70">
        <v>149758</v>
      </c>
      <c r="D881" s="67">
        <f t="shared" si="20"/>
        <v>149758</v>
      </c>
      <c r="E881" s="141" t="e">
        <f>#REF!</f>
        <v>#REF!</v>
      </c>
      <c r="F881" s="141" t="e">
        <f>#REF!</f>
        <v>#REF!</v>
      </c>
    </row>
    <row r="882" spans="1:6" s="7" customFormat="1" ht="15.75" hidden="1" outlineLevel="7">
      <c r="A882" s="38" t="s">
        <v>19</v>
      </c>
      <c r="B882" s="69" t="s">
        <v>155</v>
      </c>
      <c r="C882" s="70">
        <v>173.8</v>
      </c>
      <c r="D882" s="67">
        <f t="shared" si="20"/>
        <v>173.8</v>
      </c>
      <c r="E882" s="141" t="e">
        <f>#REF!</f>
        <v>#REF!</v>
      </c>
      <c r="F882" s="141" t="e">
        <f>#REF!</f>
        <v>#REF!</v>
      </c>
    </row>
    <row r="883" spans="1:6" s="7" customFormat="1" ht="15.75" hidden="1" outlineLevel="5">
      <c r="A883" s="38" t="s">
        <v>24</v>
      </c>
      <c r="B883" s="66" t="s">
        <v>155</v>
      </c>
      <c r="C883" s="62">
        <v>17005.7</v>
      </c>
      <c r="D883" s="67">
        <f t="shared" si="20"/>
        <v>17005.7</v>
      </c>
      <c r="E883" s="141" t="e">
        <f>#REF!</f>
        <v>#REF!</v>
      </c>
      <c r="F883" s="141" t="e">
        <f>#REF!</f>
        <v>#REF!</v>
      </c>
    </row>
    <row r="884" spans="1:6" s="7" customFormat="1" ht="15.75" hidden="1" outlineLevel="6">
      <c r="A884" s="64" t="s">
        <v>26</v>
      </c>
      <c r="B884" s="66" t="s">
        <v>155</v>
      </c>
      <c r="C884" s="62">
        <v>17005.7</v>
      </c>
      <c r="D884" s="67">
        <f t="shared" si="20"/>
        <v>17005.7</v>
      </c>
      <c r="E884" s="141" t="e">
        <f>#REF!</f>
        <v>#REF!</v>
      </c>
      <c r="F884" s="141" t="e">
        <f>#REF!</f>
        <v>#REF!</v>
      </c>
    </row>
    <row r="885" spans="1:6" s="7" customFormat="1" ht="15.75" hidden="1" outlineLevel="7">
      <c r="A885" s="64" t="s">
        <v>28</v>
      </c>
      <c r="B885" s="69" t="s">
        <v>155</v>
      </c>
      <c r="C885" s="70">
        <v>1782.4</v>
      </c>
      <c r="D885" s="67">
        <f t="shared" si="20"/>
        <v>1782.4</v>
      </c>
      <c r="E885" s="141" t="e">
        <f>#REF!</f>
        <v>#REF!</v>
      </c>
      <c r="F885" s="141" t="e">
        <f>#REF!</f>
        <v>#REF!</v>
      </c>
    </row>
    <row r="886" spans="1:6" s="7" customFormat="1" ht="15.75" hidden="1" outlineLevel="7">
      <c r="A886" s="38" t="s">
        <v>30</v>
      </c>
      <c r="B886" s="69" t="s">
        <v>155</v>
      </c>
      <c r="C886" s="70">
        <v>15223.3</v>
      </c>
      <c r="D886" s="67">
        <f t="shared" si="20"/>
        <v>15223.3</v>
      </c>
      <c r="E886" s="141" t="e">
        <f>#REF!</f>
        <v>#REF!</v>
      </c>
      <c r="F886" s="141" t="e">
        <f>#REF!</f>
        <v>#REF!</v>
      </c>
    </row>
    <row r="887" spans="1:6" s="7" customFormat="1" ht="15.75" hidden="1" outlineLevel="5">
      <c r="A887" s="38" t="s">
        <v>32</v>
      </c>
      <c r="B887" s="66" t="s">
        <v>155</v>
      </c>
      <c r="C887" s="62">
        <v>51</v>
      </c>
      <c r="D887" s="67">
        <f t="shared" si="20"/>
        <v>51</v>
      </c>
      <c r="E887" s="141" t="e">
        <f>#REF!</f>
        <v>#REF!</v>
      </c>
      <c r="F887" s="141" t="e">
        <f>#REF!</f>
        <v>#REF!</v>
      </c>
    </row>
    <row r="888" spans="1:6" s="7" customFormat="1" ht="15.75" hidden="1" outlineLevel="6">
      <c r="A888" s="64" t="s">
        <v>45</v>
      </c>
      <c r="B888" s="66" t="s">
        <v>155</v>
      </c>
      <c r="C888" s="62">
        <v>51</v>
      </c>
      <c r="D888" s="67">
        <f t="shared" si="20"/>
        <v>51</v>
      </c>
      <c r="E888" s="141" t="e">
        <f>#REF!</f>
        <v>#REF!</v>
      </c>
      <c r="F888" s="141" t="e">
        <f>#REF!</f>
        <v>#REF!</v>
      </c>
    </row>
    <row r="889" spans="1:6" s="7" customFormat="1" ht="15.75" hidden="1" outlineLevel="7">
      <c r="A889" s="64" t="s">
        <v>47</v>
      </c>
      <c r="B889" s="69" t="s">
        <v>155</v>
      </c>
      <c r="C889" s="70">
        <v>51</v>
      </c>
      <c r="D889" s="67">
        <f t="shared" si="20"/>
        <v>51</v>
      </c>
      <c r="E889" s="141" t="e">
        <f>#REF!</f>
        <v>#REF!</v>
      </c>
      <c r="F889" s="141" t="e">
        <f>#REF!</f>
        <v>#REF!</v>
      </c>
    </row>
    <row r="890" spans="1:6" s="7" customFormat="1" ht="15.75" hidden="1" outlineLevel="2">
      <c r="A890" s="38" t="s">
        <v>49</v>
      </c>
      <c r="B890" s="66" t="s">
        <v>155</v>
      </c>
      <c r="C890" s="62">
        <v>1475750</v>
      </c>
      <c r="D890" s="67">
        <f t="shared" si="20"/>
        <v>1475750</v>
      </c>
      <c r="E890" s="141" t="e">
        <f>#REF!</f>
        <v>#REF!</v>
      </c>
      <c r="F890" s="141" t="e">
        <f>#REF!</f>
        <v>#REF!</v>
      </c>
    </row>
    <row r="891" spans="1:6" s="7" customFormat="1" ht="15.75" hidden="1" outlineLevel="3">
      <c r="A891" s="64" t="s">
        <v>156</v>
      </c>
      <c r="B891" s="66" t="s">
        <v>155</v>
      </c>
      <c r="C891" s="62">
        <v>240240</v>
      </c>
      <c r="D891" s="67">
        <f t="shared" si="20"/>
        <v>240240</v>
      </c>
      <c r="E891" s="141" t="e">
        <f>#REF!</f>
        <v>#REF!</v>
      </c>
      <c r="F891" s="141" t="e">
        <f>#REF!</f>
        <v>#REF!</v>
      </c>
    </row>
    <row r="892" spans="1:6" s="7" customFormat="1" ht="15.75" hidden="1" outlineLevel="5">
      <c r="A892" s="64" t="s">
        <v>157</v>
      </c>
      <c r="B892" s="66" t="s">
        <v>155</v>
      </c>
      <c r="C892" s="62">
        <v>240240</v>
      </c>
      <c r="D892" s="67">
        <f t="shared" si="20"/>
        <v>240240</v>
      </c>
      <c r="E892" s="141" t="e">
        <f>#REF!</f>
        <v>#REF!</v>
      </c>
      <c r="F892" s="141" t="e">
        <f>#REF!</f>
        <v>#REF!</v>
      </c>
    </row>
    <row r="893" spans="1:6" s="7" customFormat="1" ht="15.75" hidden="1" outlineLevel="6">
      <c r="A893" s="64" t="s">
        <v>45</v>
      </c>
      <c r="B893" s="66" t="s">
        <v>155</v>
      </c>
      <c r="C893" s="62">
        <v>240240</v>
      </c>
      <c r="D893" s="67">
        <f t="shared" si="20"/>
        <v>240240</v>
      </c>
      <c r="E893" s="141" t="e">
        <f>#REF!</f>
        <v>#REF!</v>
      </c>
      <c r="F893" s="141" t="e">
        <f>#REF!</f>
        <v>#REF!</v>
      </c>
    </row>
    <row r="894" spans="1:6" s="7" customFormat="1" ht="22.5" hidden="1" outlineLevel="7">
      <c r="A894" s="64" t="s">
        <v>149</v>
      </c>
      <c r="B894" s="69" t="s">
        <v>155</v>
      </c>
      <c r="C894" s="70">
        <v>240240</v>
      </c>
      <c r="D894" s="67">
        <f t="shared" si="20"/>
        <v>240240</v>
      </c>
      <c r="E894" s="141" t="e">
        <f>#REF!</f>
        <v>#REF!</v>
      </c>
      <c r="F894" s="141" t="e">
        <f>#REF!</f>
        <v>#REF!</v>
      </c>
    </row>
    <row r="895" spans="1:6" s="7" customFormat="1" ht="22.5" hidden="1" outlineLevel="3">
      <c r="A895" s="38" t="s">
        <v>149</v>
      </c>
      <c r="B895" s="66" t="s">
        <v>155</v>
      </c>
      <c r="C895" s="62">
        <v>192793</v>
      </c>
      <c r="D895" s="67">
        <f t="shared" si="20"/>
        <v>192793</v>
      </c>
      <c r="E895" s="141" t="e">
        <f>#REF!</f>
        <v>#REF!</v>
      </c>
      <c r="F895" s="141" t="e">
        <f>#REF!</f>
        <v>#REF!</v>
      </c>
    </row>
    <row r="896" spans="1:6" s="7" customFormat="1" ht="15.75" hidden="1" outlineLevel="5">
      <c r="A896" s="64" t="s">
        <v>158</v>
      </c>
      <c r="B896" s="66" t="s">
        <v>155</v>
      </c>
      <c r="C896" s="62">
        <v>192793</v>
      </c>
      <c r="D896" s="67">
        <f t="shared" si="20"/>
        <v>192793</v>
      </c>
      <c r="E896" s="141" t="e">
        <f>#REF!</f>
        <v>#REF!</v>
      </c>
      <c r="F896" s="141" t="e">
        <f>#REF!</f>
        <v>#REF!</v>
      </c>
    </row>
    <row r="897" spans="1:6" s="7" customFormat="1" ht="15.75" hidden="1" outlineLevel="6">
      <c r="A897" s="64" t="s">
        <v>45</v>
      </c>
      <c r="B897" s="66" t="s">
        <v>155</v>
      </c>
      <c r="C897" s="62">
        <v>192793</v>
      </c>
      <c r="D897" s="67">
        <f t="shared" si="20"/>
        <v>192793</v>
      </c>
      <c r="E897" s="141" t="e">
        <f>#REF!</f>
        <v>#REF!</v>
      </c>
      <c r="F897" s="141" t="e">
        <f>#REF!</f>
        <v>#REF!</v>
      </c>
    </row>
    <row r="898" spans="1:6" s="7" customFormat="1" ht="22.5" hidden="1" outlineLevel="7">
      <c r="A898" s="64" t="s">
        <v>149</v>
      </c>
      <c r="B898" s="69" t="s">
        <v>155</v>
      </c>
      <c r="C898" s="70">
        <v>192793</v>
      </c>
      <c r="D898" s="67">
        <f t="shared" si="20"/>
        <v>192793</v>
      </c>
      <c r="E898" s="141" t="e">
        <f>#REF!</f>
        <v>#REF!</v>
      </c>
      <c r="F898" s="141" t="e">
        <f>#REF!</f>
        <v>#REF!</v>
      </c>
    </row>
    <row r="899" spans="1:6" s="7" customFormat="1" ht="22.5" hidden="1" outlineLevel="3">
      <c r="A899" s="38" t="s">
        <v>149</v>
      </c>
      <c r="B899" s="66" t="s">
        <v>155</v>
      </c>
      <c r="C899" s="62">
        <v>102800</v>
      </c>
      <c r="D899" s="67">
        <f t="shared" si="20"/>
        <v>102800</v>
      </c>
      <c r="E899" s="141" t="e">
        <f>#REF!</f>
        <v>#REF!</v>
      </c>
      <c r="F899" s="141" t="e">
        <f>#REF!</f>
        <v>#REF!</v>
      </c>
    </row>
    <row r="900" spans="1:6" s="7" customFormat="1" ht="15.75" hidden="1" outlineLevel="5">
      <c r="A900" s="64" t="s">
        <v>159</v>
      </c>
      <c r="B900" s="66" t="s">
        <v>155</v>
      </c>
      <c r="C900" s="62">
        <v>102800</v>
      </c>
      <c r="D900" s="67">
        <f t="shared" si="20"/>
        <v>102800</v>
      </c>
      <c r="E900" s="141" t="e">
        <f>#REF!</f>
        <v>#REF!</v>
      </c>
      <c r="F900" s="141" t="e">
        <f>#REF!</f>
        <v>#REF!</v>
      </c>
    </row>
    <row r="901" spans="1:6" s="7" customFormat="1" ht="15.75" hidden="1" outlineLevel="6">
      <c r="A901" s="64" t="s">
        <v>45</v>
      </c>
      <c r="B901" s="66" t="s">
        <v>155</v>
      </c>
      <c r="C901" s="62">
        <v>102800</v>
      </c>
      <c r="D901" s="67">
        <f t="shared" si="20"/>
        <v>102800</v>
      </c>
      <c r="E901" s="141" t="e">
        <f>#REF!</f>
        <v>#REF!</v>
      </c>
      <c r="F901" s="141" t="e">
        <f>#REF!</f>
        <v>#REF!</v>
      </c>
    </row>
    <row r="902" spans="1:6" s="7" customFormat="1" ht="22.5" hidden="1" outlineLevel="7">
      <c r="A902" s="64" t="s">
        <v>149</v>
      </c>
      <c r="B902" s="69" t="s">
        <v>155</v>
      </c>
      <c r="C902" s="70">
        <v>102800</v>
      </c>
      <c r="D902" s="67">
        <f t="shared" si="20"/>
        <v>102800</v>
      </c>
      <c r="E902" s="141" t="e">
        <f>#REF!</f>
        <v>#REF!</v>
      </c>
      <c r="F902" s="141" t="e">
        <f>#REF!</f>
        <v>#REF!</v>
      </c>
    </row>
    <row r="903" spans="1:6" s="7" customFormat="1" ht="22.5" hidden="1" outlineLevel="3">
      <c r="A903" s="38" t="s">
        <v>149</v>
      </c>
      <c r="B903" s="66" t="s">
        <v>155</v>
      </c>
      <c r="C903" s="62">
        <v>90500</v>
      </c>
      <c r="D903" s="67">
        <f t="shared" si="20"/>
        <v>90500</v>
      </c>
      <c r="E903" s="141" t="e">
        <f>#REF!</f>
        <v>#REF!</v>
      </c>
      <c r="F903" s="141" t="e">
        <f>#REF!</f>
        <v>#REF!</v>
      </c>
    </row>
    <row r="904" spans="1:6" s="7" customFormat="1" ht="15.75" hidden="1" outlineLevel="5">
      <c r="A904" s="64" t="s">
        <v>160</v>
      </c>
      <c r="B904" s="66" t="s">
        <v>155</v>
      </c>
      <c r="C904" s="62">
        <v>90500</v>
      </c>
      <c r="D904" s="67">
        <f t="shared" si="20"/>
        <v>90500</v>
      </c>
      <c r="E904" s="141" t="e">
        <f>#REF!</f>
        <v>#REF!</v>
      </c>
      <c r="F904" s="141" t="e">
        <f>#REF!</f>
        <v>#REF!</v>
      </c>
    </row>
    <row r="905" spans="1:6" s="7" customFormat="1" ht="15.75" hidden="1" outlineLevel="6">
      <c r="A905" s="64" t="s">
        <v>45</v>
      </c>
      <c r="B905" s="66" t="s">
        <v>155</v>
      </c>
      <c r="C905" s="62">
        <v>90500</v>
      </c>
      <c r="D905" s="67">
        <f t="shared" si="20"/>
        <v>90500</v>
      </c>
      <c r="E905" s="141" t="e">
        <f>#REF!</f>
        <v>#REF!</v>
      </c>
      <c r="F905" s="141" t="e">
        <f>#REF!</f>
        <v>#REF!</v>
      </c>
    </row>
    <row r="906" spans="1:6" s="7" customFormat="1" ht="22.5" hidden="1" outlineLevel="7">
      <c r="A906" s="64" t="s">
        <v>149</v>
      </c>
      <c r="B906" s="69" t="s">
        <v>155</v>
      </c>
      <c r="C906" s="70">
        <v>90500</v>
      </c>
      <c r="D906" s="67">
        <f t="shared" si="20"/>
        <v>90500</v>
      </c>
      <c r="E906" s="141" t="e">
        <f>#REF!</f>
        <v>#REF!</v>
      </c>
      <c r="F906" s="141" t="e">
        <f>#REF!</f>
        <v>#REF!</v>
      </c>
    </row>
    <row r="907" spans="1:6" s="7" customFormat="1" ht="22.5" hidden="1" outlineLevel="3">
      <c r="A907" s="38" t="s">
        <v>149</v>
      </c>
      <c r="B907" s="66" t="s">
        <v>155</v>
      </c>
      <c r="C907" s="62">
        <v>614851</v>
      </c>
      <c r="D907" s="67">
        <f t="shared" si="20"/>
        <v>614851</v>
      </c>
      <c r="E907" s="141" t="e">
        <f>#REF!</f>
        <v>#REF!</v>
      </c>
      <c r="F907" s="141" t="e">
        <f>#REF!</f>
        <v>#REF!</v>
      </c>
    </row>
    <row r="908" spans="1:6" s="7" customFormat="1" ht="15.75" hidden="1" outlineLevel="5">
      <c r="A908" s="64" t="s">
        <v>161</v>
      </c>
      <c r="B908" s="66" t="s">
        <v>155</v>
      </c>
      <c r="C908" s="62">
        <v>614851</v>
      </c>
      <c r="D908" s="67">
        <f t="shared" si="20"/>
        <v>614851</v>
      </c>
      <c r="E908" s="141" t="e">
        <f>#REF!</f>
        <v>#REF!</v>
      </c>
      <c r="F908" s="141" t="e">
        <f>#REF!</f>
        <v>#REF!</v>
      </c>
    </row>
    <row r="909" spans="1:6" s="7" customFormat="1" ht="15.75" hidden="1" outlineLevel="6">
      <c r="A909" s="64" t="s">
        <v>45</v>
      </c>
      <c r="B909" s="66" t="s">
        <v>155</v>
      </c>
      <c r="C909" s="62">
        <v>614851</v>
      </c>
      <c r="D909" s="67">
        <f t="shared" si="20"/>
        <v>614851</v>
      </c>
      <c r="E909" s="141" t="e">
        <f>#REF!</f>
        <v>#REF!</v>
      </c>
      <c r="F909" s="141" t="e">
        <f>#REF!</f>
        <v>#REF!</v>
      </c>
    </row>
    <row r="910" spans="1:6" s="7" customFormat="1" ht="22.5" hidden="1" outlineLevel="7">
      <c r="A910" s="64" t="s">
        <v>149</v>
      </c>
      <c r="B910" s="69" t="s">
        <v>155</v>
      </c>
      <c r="C910" s="70">
        <v>614851</v>
      </c>
      <c r="D910" s="67">
        <f t="shared" si="20"/>
        <v>614851</v>
      </c>
      <c r="E910" s="141" t="e">
        <f>#REF!</f>
        <v>#REF!</v>
      </c>
      <c r="F910" s="141" t="e">
        <f>#REF!</f>
        <v>#REF!</v>
      </c>
    </row>
    <row r="911" spans="1:6" s="7" customFormat="1" ht="22.5" hidden="1" outlineLevel="3">
      <c r="A911" s="38" t="s">
        <v>149</v>
      </c>
      <c r="B911" s="66" t="s">
        <v>155</v>
      </c>
      <c r="C911" s="62">
        <v>60759</v>
      </c>
      <c r="D911" s="67">
        <f t="shared" si="20"/>
        <v>60759</v>
      </c>
      <c r="E911" s="141" t="e">
        <f>#REF!</f>
        <v>#REF!</v>
      </c>
      <c r="F911" s="141" t="e">
        <f>#REF!</f>
        <v>#REF!</v>
      </c>
    </row>
    <row r="912" spans="1:6" s="7" customFormat="1" ht="78.75" hidden="1" outlineLevel="5">
      <c r="A912" s="85" t="s">
        <v>162</v>
      </c>
      <c r="B912" s="66" t="s">
        <v>155</v>
      </c>
      <c r="C912" s="62">
        <v>60759</v>
      </c>
      <c r="D912" s="67">
        <f t="shared" si="20"/>
        <v>60759</v>
      </c>
      <c r="E912" s="141" t="e">
        <f>#REF!</f>
        <v>#REF!</v>
      </c>
      <c r="F912" s="141" t="e">
        <f>#REF!</f>
        <v>#REF!</v>
      </c>
    </row>
    <row r="913" spans="1:6" s="7" customFormat="1" ht="15.75" hidden="1" outlineLevel="6">
      <c r="A913" s="64" t="s">
        <v>45</v>
      </c>
      <c r="B913" s="66" t="s">
        <v>155</v>
      </c>
      <c r="C913" s="62">
        <v>60759</v>
      </c>
      <c r="D913" s="67">
        <f t="shared" si="20"/>
        <v>60759</v>
      </c>
      <c r="E913" s="141" t="e">
        <f>#REF!</f>
        <v>#REF!</v>
      </c>
      <c r="F913" s="141" t="e">
        <f>#REF!</f>
        <v>#REF!</v>
      </c>
    </row>
    <row r="914" spans="1:6" s="7" customFormat="1" ht="22.5" hidden="1" outlineLevel="7">
      <c r="A914" s="64" t="s">
        <v>149</v>
      </c>
      <c r="B914" s="69" t="s">
        <v>155</v>
      </c>
      <c r="C914" s="70">
        <v>60759</v>
      </c>
      <c r="D914" s="67">
        <f t="shared" si="20"/>
        <v>60759</v>
      </c>
      <c r="E914" s="141" t="e">
        <f>#REF!</f>
        <v>#REF!</v>
      </c>
      <c r="F914" s="141" t="e">
        <f>#REF!</f>
        <v>#REF!</v>
      </c>
    </row>
    <row r="915" spans="1:6" s="7" customFormat="1" ht="22.5" hidden="1" outlineLevel="3">
      <c r="A915" s="38" t="s">
        <v>149</v>
      </c>
      <c r="B915" s="66" t="s">
        <v>155</v>
      </c>
      <c r="C915" s="62">
        <v>35001</v>
      </c>
      <c r="D915" s="67">
        <f t="shared" si="20"/>
        <v>35001</v>
      </c>
      <c r="E915" s="141" t="e">
        <f>#REF!</f>
        <v>#REF!</v>
      </c>
      <c r="F915" s="141" t="e">
        <f>#REF!</f>
        <v>#REF!</v>
      </c>
    </row>
    <row r="916" spans="1:6" s="7" customFormat="1" ht="78.75" hidden="1" outlineLevel="5">
      <c r="A916" s="85" t="s">
        <v>163</v>
      </c>
      <c r="B916" s="66" t="s">
        <v>155</v>
      </c>
      <c r="C916" s="62">
        <v>35001</v>
      </c>
      <c r="D916" s="67">
        <f t="shared" si="20"/>
        <v>35001</v>
      </c>
      <c r="E916" s="141" t="e">
        <f>#REF!</f>
        <v>#REF!</v>
      </c>
      <c r="F916" s="141" t="e">
        <f>#REF!</f>
        <v>#REF!</v>
      </c>
    </row>
    <row r="917" spans="1:6" s="7" customFormat="1" ht="15.75" hidden="1" outlineLevel="6">
      <c r="A917" s="64" t="s">
        <v>45</v>
      </c>
      <c r="B917" s="66" t="s">
        <v>155</v>
      </c>
      <c r="C917" s="62">
        <v>35001</v>
      </c>
      <c r="D917" s="67">
        <f t="shared" si="20"/>
        <v>35001</v>
      </c>
      <c r="E917" s="141" t="e">
        <f>#REF!</f>
        <v>#REF!</v>
      </c>
      <c r="F917" s="141" t="e">
        <f>#REF!</f>
        <v>#REF!</v>
      </c>
    </row>
    <row r="918" spans="1:6" s="7" customFormat="1" ht="22.5" hidden="1" outlineLevel="7">
      <c r="A918" s="64" t="s">
        <v>149</v>
      </c>
      <c r="B918" s="69" t="s">
        <v>155</v>
      </c>
      <c r="C918" s="70">
        <v>35001</v>
      </c>
      <c r="D918" s="67">
        <f t="shared" si="20"/>
        <v>35001</v>
      </c>
      <c r="E918" s="141" t="e">
        <f>#REF!</f>
        <v>#REF!</v>
      </c>
      <c r="F918" s="141" t="e">
        <f>#REF!</f>
        <v>#REF!</v>
      </c>
    </row>
    <row r="919" spans="1:6" s="7" customFormat="1" ht="22.5" hidden="1" outlineLevel="3">
      <c r="A919" s="38" t="s">
        <v>149</v>
      </c>
      <c r="B919" s="66" t="s">
        <v>155</v>
      </c>
      <c r="C919" s="62">
        <v>5618</v>
      </c>
      <c r="D919" s="67">
        <f t="shared" si="20"/>
        <v>5618</v>
      </c>
      <c r="E919" s="141" t="e">
        <f>#REF!</f>
        <v>#REF!</v>
      </c>
      <c r="F919" s="141" t="e">
        <f>#REF!</f>
        <v>#REF!</v>
      </c>
    </row>
    <row r="920" spans="1:6" s="7" customFormat="1" ht="56.25" hidden="1" outlineLevel="5">
      <c r="A920" s="85" t="s">
        <v>164</v>
      </c>
      <c r="B920" s="66" t="s">
        <v>155</v>
      </c>
      <c r="C920" s="62">
        <v>5618</v>
      </c>
      <c r="D920" s="67">
        <f t="shared" si="20"/>
        <v>5618</v>
      </c>
      <c r="E920" s="141" t="e">
        <f>#REF!</f>
        <v>#REF!</v>
      </c>
      <c r="F920" s="141" t="e">
        <f>#REF!</f>
        <v>#REF!</v>
      </c>
    </row>
    <row r="921" spans="1:6" s="7" customFormat="1" ht="15.75" hidden="1" outlineLevel="6">
      <c r="A921" s="64" t="s">
        <v>45</v>
      </c>
      <c r="B921" s="66" t="s">
        <v>155</v>
      </c>
      <c r="C921" s="62">
        <v>5618</v>
      </c>
      <c r="D921" s="67">
        <f t="shared" si="20"/>
        <v>5618</v>
      </c>
      <c r="E921" s="141" t="e">
        <f>#REF!</f>
        <v>#REF!</v>
      </c>
      <c r="F921" s="141" t="e">
        <f>#REF!</f>
        <v>#REF!</v>
      </c>
    </row>
    <row r="922" spans="1:6" s="7" customFormat="1" ht="22.5" hidden="1" outlineLevel="7">
      <c r="A922" s="64" t="s">
        <v>149</v>
      </c>
      <c r="B922" s="69" t="s">
        <v>155</v>
      </c>
      <c r="C922" s="70">
        <v>5618</v>
      </c>
      <c r="D922" s="67">
        <f t="shared" si="20"/>
        <v>5618</v>
      </c>
      <c r="E922" s="141" t="e">
        <f>#REF!</f>
        <v>#REF!</v>
      </c>
      <c r="F922" s="141" t="e">
        <f>#REF!</f>
        <v>#REF!</v>
      </c>
    </row>
    <row r="923" spans="1:6" s="7" customFormat="1" ht="22.5" hidden="1" outlineLevel="3">
      <c r="A923" s="38" t="s">
        <v>149</v>
      </c>
      <c r="B923" s="66" t="s">
        <v>155</v>
      </c>
      <c r="C923" s="62">
        <v>68788</v>
      </c>
      <c r="D923" s="67">
        <f t="shared" si="20"/>
        <v>68788</v>
      </c>
      <c r="E923" s="141" t="e">
        <f>#REF!</f>
        <v>#REF!</v>
      </c>
      <c r="F923" s="141" t="e">
        <f>#REF!</f>
        <v>#REF!</v>
      </c>
    </row>
    <row r="924" spans="1:6" s="7" customFormat="1" ht="15.75" hidden="1" outlineLevel="5">
      <c r="A924" s="64" t="s">
        <v>165</v>
      </c>
      <c r="B924" s="66" t="s">
        <v>155</v>
      </c>
      <c r="C924" s="62">
        <v>68788</v>
      </c>
      <c r="D924" s="67">
        <f t="shared" si="20"/>
        <v>68788</v>
      </c>
      <c r="E924" s="141" t="e">
        <f>#REF!</f>
        <v>#REF!</v>
      </c>
      <c r="F924" s="141" t="e">
        <f>#REF!</f>
        <v>#REF!</v>
      </c>
    </row>
    <row r="925" spans="1:6" s="7" customFormat="1" ht="15.75" hidden="1" outlineLevel="6">
      <c r="A925" s="64" t="s">
        <v>45</v>
      </c>
      <c r="B925" s="66" t="s">
        <v>155</v>
      </c>
      <c r="C925" s="62">
        <v>68788</v>
      </c>
      <c r="D925" s="67">
        <f t="shared" si="20"/>
        <v>68788</v>
      </c>
      <c r="E925" s="141" t="e">
        <f>#REF!</f>
        <v>#REF!</v>
      </c>
      <c r="F925" s="141" t="e">
        <f>#REF!</f>
        <v>#REF!</v>
      </c>
    </row>
    <row r="926" spans="1:6" s="7" customFormat="1" ht="22.5" hidden="1" outlineLevel="7">
      <c r="A926" s="64" t="s">
        <v>149</v>
      </c>
      <c r="B926" s="69" t="s">
        <v>155</v>
      </c>
      <c r="C926" s="70">
        <v>68788</v>
      </c>
      <c r="D926" s="67">
        <f t="shared" si="20"/>
        <v>68788</v>
      </c>
      <c r="E926" s="141" t="e">
        <f>#REF!</f>
        <v>#REF!</v>
      </c>
      <c r="F926" s="141" t="e">
        <f>#REF!</f>
        <v>#REF!</v>
      </c>
    </row>
    <row r="927" spans="1:6" s="7" customFormat="1" ht="22.5" hidden="1" outlineLevel="3">
      <c r="A927" s="38" t="s">
        <v>149</v>
      </c>
      <c r="B927" s="66" t="s">
        <v>155</v>
      </c>
      <c r="C927" s="62">
        <v>64400</v>
      </c>
      <c r="D927" s="67">
        <f t="shared" ref="D927:D990" si="21">C927</f>
        <v>64400</v>
      </c>
      <c r="E927" s="141" t="e">
        <f>#REF!</f>
        <v>#REF!</v>
      </c>
      <c r="F927" s="141" t="e">
        <f>#REF!</f>
        <v>#REF!</v>
      </c>
    </row>
    <row r="928" spans="1:6" s="7" customFormat="1" ht="15.75" hidden="1" outlineLevel="5">
      <c r="A928" s="64" t="s">
        <v>166</v>
      </c>
      <c r="B928" s="66" t="s">
        <v>155</v>
      </c>
      <c r="C928" s="62">
        <v>64400</v>
      </c>
      <c r="D928" s="67">
        <f t="shared" si="21"/>
        <v>64400</v>
      </c>
      <c r="E928" s="141" t="e">
        <f>#REF!</f>
        <v>#REF!</v>
      </c>
      <c r="F928" s="141" t="e">
        <f>#REF!</f>
        <v>#REF!</v>
      </c>
    </row>
    <row r="929" spans="1:6" s="7" customFormat="1" ht="15.75" hidden="1" outlineLevel="6">
      <c r="A929" s="64" t="s">
        <v>45</v>
      </c>
      <c r="B929" s="66" t="s">
        <v>155</v>
      </c>
      <c r="C929" s="62">
        <v>64400</v>
      </c>
      <c r="D929" s="67">
        <f t="shared" si="21"/>
        <v>64400</v>
      </c>
      <c r="E929" s="141" t="e">
        <f>#REF!</f>
        <v>#REF!</v>
      </c>
      <c r="F929" s="141" t="e">
        <f>#REF!</f>
        <v>#REF!</v>
      </c>
    </row>
    <row r="930" spans="1:6" s="7" customFormat="1" ht="22.5" hidden="1" outlineLevel="7">
      <c r="A930" s="64" t="s">
        <v>149</v>
      </c>
      <c r="B930" s="69" t="s">
        <v>155</v>
      </c>
      <c r="C930" s="70">
        <v>64400</v>
      </c>
      <c r="D930" s="67">
        <f t="shared" si="21"/>
        <v>64400</v>
      </c>
      <c r="E930" s="141" t="e">
        <f>#REF!</f>
        <v>#REF!</v>
      </c>
      <c r="F930" s="141" t="e">
        <f>#REF!</f>
        <v>#REF!</v>
      </c>
    </row>
    <row r="931" spans="1:6" s="7" customFormat="1" ht="22.5" hidden="1" outlineLevel="2">
      <c r="A931" s="38" t="s">
        <v>149</v>
      </c>
      <c r="B931" s="66" t="s">
        <v>155</v>
      </c>
      <c r="C931" s="62">
        <v>245915.9</v>
      </c>
      <c r="D931" s="67">
        <f t="shared" si="21"/>
        <v>245915.9</v>
      </c>
      <c r="E931" s="141" t="e">
        <f>#REF!</f>
        <v>#REF!</v>
      </c>
      <c r="F931" s="141" t="e">
        <f>#REF!</f>
        <v>#REF!</v>
      </c>
    </row>
    <row r="932" spans="1:6" s="7" customFormat="1" ht="22.5" hidden="1" outlineLevel="3">
      <c r="A932" s="64" t="s">
        <v>167</v>
      </c>
      <c r="B932" s="66" t="s">
        <v>155</v>
      </c>
      <c r="C932" s="62">
        <v>245915.9</v>
      </c>
      <c r="D932" s="67">
        <f t="shared" si="21"/>
        <v>245915.9</v>
      </c>
      <c r="E932" s="141" t="e">
        <f>#REF!</f>
        <v>#REF!</v>
      </c>
      <c r="F932" s="141" t="e">
        <f>#REF!</f>
        <v>#REF!</v>
      </c>
    </row>
    <row r="933" spans="1:6" s="7" customFormat="1" ht="15.75" hidden="1" outlineLevel="5">
      <c r="A933" s="64" t="s">
        <v>77</v>
      </c>
      <c r="B933" s="66" t="s">
        <v>155</v>
      </c>
      <c r="C933" s="62">
        <v>245915.9</v>
      </c>
      <c r="D933" s="67">
        <f t="shared" si="21"/>
        <v>245915.9</v>
      </c>
      <c r="E933" s="141" t="e">
        <f>#REF!</f>
        <v>#REF!</v>
      </c>
      <c r="F933" s="141" t="e">
        <f>#REF!</f>
        <v>#REF!</v>
      </c>
    </row>
    <row r="934" spans="1:6" s="7" customFormat="1" ht="22.5" hidden="1" outlineLevel="6">
      <c r="A934" s="64" t="s">
        <v>103</v>
      </c>
      <c r="B934" s="66" t="s">
        <v>155</v>
      </c>
      <c r="C934" s="62">
        <v>245915.9</v>
      </c>
      <c r="D934" s="67">
        <f t="shared" si="21"/>
        <v>245915.9</v>
      </c>
      <c r="E934" s="141" t="e">
        <f>#REF!</f>
        <v>#REF!</v>
      </c>
      <c r="F934" s="141" t="e">
        <f>#REF!</f>
        <v>#REF!</v>
      </c>
    </row>
    <row r="935" spans="1:6" s="7" customFormat="1" ht="15.75" hidden="1" outlineLevel="7">
      <c r="A935" s="64" t="s">
        <v>133</v>
      </c>
      <c r="B935" s="69" t="s">
        <v>155</v>
      </c>
      <c r="C935" s="70">
        <v>238915.9</v>
      </c>
      <c r="D935" s="67">
        <f t="shared" si="21"/>
        <v>238915.9</v>
      </c>
      <c r="E935" s="141" t="e">
        <f>#REF!</f>
        <v>#REF!</v>
      </c>
      <c r="F935" s="141" t="e">
        <f>#REF!</f>
        <v>#REF!</v>
      </c>
    </row>
    <row r="936" spans="1:6" s="7" customFormat="1" ht="22.5" hidden="1" outlineLevel="7">
      <c r="A936" s="38" t="s">
        <v>134</v>
      </c>
      <c r="B936" s="69" t="s">
        <v>155</v>
      </c>
      <c r="C936" s="70">
        <v>7000</v>
      </c>
      <c r="D936" s="67">
        <f t="shared" si="21"/>
        <v>7000</v>
      </c>
      <c r="E936" s="141" t="e">
        <f>#REF!</f>
        <v>#REF!</v>
      </c>
      <c r="F936" s="141" t="e">
        <f>#REF!</f>
        <v>#REF!</v>
      </c>
    </row>
    <row r="937" spans="1:6" s="7" customFormat="1" ht="15.75" hidden="1" outlineLevel="2">
      <c r="A937" s="38" t="s">
        <v>135</v>
      </c>
      <c r="B937" s="66" t="s">
        <v>155</v>
      </c>
      <c r="C937" s="62">
        <v>7941.4</v>
      </c>
      <c r="D937" s="67">
        <f t="shared" si="21"/>
        <v>7941.4</v>
      </c>
      <c r="E937" s="141" t="e">
        <f>#REF!</f>
        <v>#REF!</v>
      </c>
      <c r="F937" s="141" t="e">
        <f>#REF!</f>
        <v>#REF!</v>
      </c>
    </row>
    <row r="938" spans="1:6" s="7" customFormat="1" ht="22.5" hidden="1" outlineLevel="3">
      <c r="A938" s="64" t="s">
        <v>168</v>
      </c>
      <c r="B938" s="66" t="s">
        <v>155</v>
      </c>
      <c r="C938" s="62">
        <v>7941.4</v>
      </c>
      <c r="D938" s="67">
        <f t="shared" si="21"/>
        <v>7941.4</v>
      </c>
      <c r="E938" s="141" t="e">
        <f>#REF!</f>
        <v>#REF!</v>
      </c>
      <c r="F938" s="141" t="e">
        <f>#REF!</f>
        <v>#REF!</v>
      </c>
    </row>
    <row r="939" spans="1:6" s="7" customFormat="1" ht="15.75" hidden="1" outlineLevel="5">
      <c r="A939" s="64" t="s">
        <v>169</v>
      </c>
      <c r="B939" s="66" t="s">
        <v>155</v>
      </c>
      <c r="C939" s="62">
        <v>7941.4</v>
      </c>
      <c r="D939" s="67">
        <f t="shared" si="21"/>
        <v>7941.4</v>
      </c>
      <c r="E939" s="141" t="e">
        <f>#REF!</f>
        <v>#REF!</v>
      </c>
      <c r="F939" s="141" t="e">
        <f>#REF!</f>
        <v>#REF!</v>
      </c>
    </row>
    <row r="940" spans="1:6" s="7" customFormat="1" ht="15.75" hidden="1" outlineLevel="6">
      <c r="A940" s="64" t="s">
        <v>26</v>
      </c>
      <c r="B940" s="66" t="s">
        <v>155</v>
      </c>
      <c r="C940" s="62">
        <v>7941.4</v>
      </c>
      <c r="D940" s="67">
        <f t="shared" si="21"/>
        <v>7941.4</v>
      </c>
      <c r="E940" s="141" t="e">
        <f>#REF!</f>
        <v>#REF!</v>
      </c>
      <c r="F940" s="141" t="e">
        <f>#REF!</f>
        <v>#REF!</v>
      </c>
    </row>
    <row r="941" spans="1:6" s="7" customFormat="1" ht="15.75" hidden="1" outlineLevel="7">
      <c r="A941" s="64" t="s">
        <v>28</v>
      </c>
      <c r="B941" s="69" t="s">
        <v>155</v>
      </c>
      <c r="C941" s="70">
        <v>7941.4</v>
      </c>
      <c r="D941" s="67">
        <f t="shared" si="21"/>
        <v>7941.4</v>
      </c>
      <c r="E941" s="141" t="e">
        <f>#REF!</f>
        <v>#REF!</v>
      </c>
      <c r="F941" s="141" t="e">
        <f>#REF!</f>
        <v>#REF!</v>
      </c>
    </row>
    <row r="942" spans="1:6" s="7" customFormat="1" ht="15.75" hidden="1" outlineLevel="2">
      <c r="A942" s="38" t="s">
        <v>32</v>
      </c>
      <c r="B942" s="66" t="s">
        <v>155</v>
      </c>
      <c r="C942" s="62">
        <v>2098.6999999999998</v>
      </c>
      <c r="D942" s="67">
        <f t="shared" si="21"/>
        <v>2098.6999999999998</v>
      </c>
      <c r="E942" s="141" t="e">
        <f>#REF!</f>
        <v>#REF!</v>
      </c>
      <c r="F942" s="141" t="e">
        <f>#REF!</f>
        <v>#REF!</v>
      </c>
    </row>
    <row r="943" spans="1:6" s="7" customFormat="1" ht="15.75" hidden="1" outlineLevel="3">
      <c r="A943" s="64" t="s">
        <v>170</v>
      </c>
      <c r="B943" s="66" t="s">
        <v>155</v>
      </c>
      <c r="C943" s="62">
        <v>2098.6999999999998</v>
      </c>
      <c r="D943" s="67">
        <f t="shared" si="21"/>
        <v>2098.6999999999998</v>
      </c>
      <c r="E943" s="141" t="e">
        <f>#REF!</f>
        <v>#REF!</v>
      </c>
      <c r="F943" s="141" t="e">
        <f>#REF!</f>
        <v>#REF!</v>
      </c>
    </row>
    <row r="944" spans="1:6" s="7" customFormat="1" ht="15.75" hidden="1" outlineLevel="5">
      <c r="A944" s="64" t="s">
        <v>171</v>
      </c>
      <c r="B944" s="66" t="s">
        <v>155</v>
      </c>
      <c r="C944" s="62">
        <v>2098.6999999999998</v>
      </c>
      <c r="D944" s="67">
        <f t="shared" si="21"/>
        <v>2098.6999999999998</v>
      </c>
      <c r="E944" s="141" t="e">
        <f>#REF!</f>
        <v>#REF!</v>
      </c>
      <c r="F944" s="141" t="e">
        <f>#REF!</f>
        <v>#REF!</v>
      </c>
    </row>
    <row r="945" spans="1:6" s="7" customFormat="1" ht="15.75" hidden="1" outlineLevel="6">
      <c r="A945" s="64" t="s">
        <v>26</v>
      </c>
      <c r="B945" s="66" t="s">
        <v>155</v>
      </c>
      <c r="C945" s="62">
        <v>2098.6999999999998</v>
      </c>
      <c r="D945" s="67">
        <f t="shared" si="21"/>
        <v>2098.6999999999998</v>
      </c>
      <c r="E945" s="141" t="e">
        <f>#REF!</f>
        <v>#REF!</v>
      </c>
      <c r="F945" s="141" t="e">
        <f>#REF!</f>
        <v>#REF!</v>
      </c>
    </row>
    <row r="946" spans="1:6" s="7" customFormat="1" ht="15.75" hidden="1" outlineLevel="7">
      <c r="A946" s="64" t="s">
        <v>28</v>
      </c>
      <c r="B946" s="69" t="s">
        <v>155</v>
      </c>
      <c r="C946" s="70">
        <v>2098.6999999999998</v>
      </c>
      <c r="D946" s="67">
        <f t="shared" si="21"/>
        <v>2098.6999999999998</v>
      </c>
      <c r="E946" s="141" t="e">
        <f>#REF!</f>
        <v>#REF!</v>
      </c>
      <c r="F946" s="141" t="e">
        <f>#REF!</f>
        <v>#REF!</v>
      </c>
    </row>
    <row r="947" spans="1:6" s="7" customFormat="1" ht="15.75" hidden="1" outlineLevel="1">
      <c r="A947" s="38" t="s">
        <v>32</v>
      </c>
      <c r="B947" s="66" t="s">
        <v>173</v>
      </c>
      <c r="C947" s="62">
        <v>114453</v>
      </c>
      <c r="D947" s="67">
        <f t="shared" si="21"/>
        <v>114453</v>
      </c>
      <c r="E947" s="141" t="e">
        <f>#REF!</f>
        <v>#REF!</v>
      </c>
      <c r="F947" s="141" t="e">
        <f>#REF!</f>
        <v>#REF!</v>
      </c>
    </row>
    <row r="948" spans="1:6" s="7" customFormat="1" ht="15.75" hidden="1" outlineLevel="2">
      <c r="A948" s="64" t="s">
        <v>172</v>
      </c>
      <c r="B948" s="66" t="s">
        <v>173</v>
      </c>
      <c r="C948" s="62">
        <v>41507.199999999997</v>
      </c>
      <c r="D948" s="67">
        <f t="shared" si="21"/>
        <v>41507.199999999997</v>
      </c>
      <c r="E948" s="141" t="e">
        <f>#REF!</f>
        <v>#REF!</v>
      </c>
      <c r="F948" s="141" t="e">
        <f>#REF!</f>
        <v>#REF!</v>
      </c>
    </row>
    <row r="949" spans="1:6" s="7" customFormat="1" ht="15.75" hidden="1" outlineLevel="3">
      <c r="A949" s="64" t="s">
        <v>174</v>
      </c>
      <c r="B949" s="66" t="s">
        <v>173</v>
      </c>
      <c r="C949" s="62">
        <v>41507.199999999997</v>
      </c>
      <c r="D949" s="67">
        <f t="shared" si="21"/>
        <v>41507.199999999997</v>
      </c>
      <c r="E949" s="141" t="e">
        <f>#REF!</f>
        <v>#REF!</v>
      </c>
      <c r="F949" s="141" t="e">
        <f>#REF!</f>
        <v>#REF!</v>
      </c>
    </row>
    <row r="950" spans="1:6" s="7" customFormat="1" ht="15.75" hidden="1" outlineLevel="5">
      <c r="A950" s="64" t="s">
        <v>175</v>
      </c>
      <c r="B950" s="66" t="s">
        <v>173</v>
      </c>
      <c r="C950" s="62">
        <v>41507.199999999997</v>
      </c>
      <c r="D950" s="67">
        <f t="shared" si="21"/>
        <v>41507.199999999997</v>
      </c>
      <c r="E950" s="141" t="e">
        <f>#REF!</f>
        <v>#REF!</v>
      </c>
      <c r="F950" s="141" t="e">
        <f>#REF!</f>
        <v>#REF!</v>
      </c>
    </row>
    <row r="951" spans="1:6" s="7" customFormat="1" ht="15.75" hidden="1" outlineLevel="6">
      <c r="A951" s="64" t="s">
        <v>26</v>
      </c>
      <c r="B951" s="66" t="s">
        <v>173</v>
      </c>
      <c r="C951" s="62">
        <v>41507.199999999997</v>
      </c>
      <c r="D951" s="67">
        <f t="shared" si="21"/>
        <v>41507.199999999997</v>
      </c>
      <c r="E951" s="141" t="e">
        <f>#REF!</f>
        <v>#REF!</v>
      </c>
      <c r="F951" s="141" t="e">
        <f>#REF!</f>
        <v>#REF!</v>
      </c>
    </row>
    <row r="952" spans="1:6" s="7" customFormat="1" ht="15.75" hidden="1" outlineLevel="7">
      <c r="A952" s="64" t="s">
        <v>28</v>
      </c>
      <c r="B952" s="69" t="s">
        <v>173</v>
      </c>
      <c r="C952" s="70">
        <v>41507.199999999997</v>
      </c>
      <c r="D952" s="67">
        <f t="shared" si="21"/>
        <v>41507.199999999997</v>
      </c>
      <c r="E952" s="141" t="e">
        <f>#REF!</f>
        <v>#REF!</v>
      </c>
      <c r="F952" s="141" t="e">
        <f>#REF!</f>
        <v>#REF!</v>
      </c>
    </row>
    <row r="953" spans="1:6" s="7" customFormat="1" ht="15.75" hidden="1" outlineLevel="2">
      <c r="A953" s="38" t="s">
        <v>32</v>
      </c>
      <c r="B953" s="66" t="s">
        <v>173</v>
      </c>
      <c r="C953" s="62">
        <v>72945.8</v>
      </c>
      <c r="D953" s="67">
        <f t="shared" si="21"/>
        <v>72945.8</v>
      </c>
      <c r="E953" s="141" t="e">
        <f>#REF!</f>
        <v>#REF!</v>
      </c>
      <c r="F953" s="141" t="e">
        <f>#REF!</f>
        <v>#REF!</v>
      </c>
    </row>
    <row r="954" spans="1:6" s="7" customFormat="1" ht="15.75" hidden="1" outlineLevel="3">
      <c r="A954" s="64" t="s">
        <v>116</v>
      </c>
      <c r="B954" s="66" t="s">
        <v>173</v>
      </c>
      <c r="C954" s="62">
        <v>47319.8</v>
      </c>
      <c r="D954" s="67">
        <f t="shared" si="21"/>
        <v>47319.8</v>
      </c>
      <c r="E954" s="141" t="e">
        <f>#REF!</f>
        <v>#REF!</v>
      </c>
      <c r="F954" s="141" t="e">
        <f>#REF!</f>
        <v>#REF!</v>
      </c>
    </row>
    <row r="955" spans="1:6" s="7" customFormat="1" ht="22.5" hidden="1" outlineLevel="4">
      <c r="A955" s="64" t="s">
        <v>176</v>
      </c>
      <c r="B955" s="66" t="s">
        <v>173</v>
      </c>
      <c r="C955" s="62">
        <v>2000</v>
      </c>
      <c r="D955" s="67">
        <f t="shared" si="21"/>
        <v>2000</v>
      </c>
      <c r="E955" s="141" t="e">
        <f>#REF!</f>
        <v>#REF!</v>
      </c>
      <c r="F955" s="141" t="e">
        <f>#REF!</f>
        <v>#REF!</v>
      </c>
    </row>
    <row r="956" spans="1:6" s="7" customFormat="1" ht="22.5" hidden="1" outlineLevel="5">
      <c r="A956" s="64" t="s">
        <v>177</v>
      </c>
      <c r="B956" s="66" t="s">
        <v>173</v>
      </c>
      <c r="C956" s="62">
        <v>2000</v>
      </c>
      <c r="D956" s="67">
        <f t="shared" si="21"/>
        <v>2000</v>
      </c>
      <c r="E956" s="141" t="e">
        <f>#REF!</f>
        <v>#REF!</v>
      </c>
      <c r="F956" s="141" t="e">
        <f>#REF!</f>
        <v>#REF!</v>
      </c>
    </row>
    <row r="957" spans="1:6" s="7" customFormat="1" ht="15.75" hidden="1" outlineLevel="6">
      <c r="A957" s="64" t="s">
        <v>98</v>
      </c>
      <c r="B957" s="66" t="s">
        <v>173</v>
      </c>
      <c r="C957" s="62">
        <v>2000</v>
      </c>
      <c r="D957" s="67">
        <f t="shared" si="21"/>
        <v>2000</v>
      </c>
      <c r="E957" s="141" t="e">
        <f>#REF!</f>
        <v>#REF!</v>
      </c>
      <c r="F957" s="141" t="e">
        <f>#REF!</f>
        <v>#REF!</v>
      </c>
    </row>
    <row r="958" spans="1:6" s="7" customFormat="1" ht="15.75" hidden="1" outlineLevel="7">
      <c r="A958" s="64" t="s">
        <v>178</v>
      </c>
      <c r="B958" s="69" t="s">
        <v>173</v>
      </c>
      <c r="C958" s="70">
        <v>2000</v>
      </c>
      <c r="D958" s="67">
        <f t="shared" si="21"/>
        <v>2000</v>
      </c>
      <c r="E958" s="141" t="e">
        <f>#REF!</f>
        <v>#REF!</v>
      </c>
      <c r="F958" s="141" t="e">
        <f>#REF!</f>
        <v>#REF!</v>
      </c>
    </row>
    <row r="959" spans="1:6" s="7" customFormat="1" ht="22.5" hidden="1" outlineLevel="4">
      <c r="A959" s="38" t="s">
        <v>179</v>
      </c>
      <c r="B959" s="66" t="s">
        <v>173</v>
      </c>
      <c r="C959" s="62">
        <v>45319.8</v>
      </c>
      <c r="D959" s="67">
        <f t="shared" si="21"/>
        <v>45319.8</v>
      </c>
      <c r="E959" s="141" t="e">
        <f>#REF!</f>
        <v>#REF!</v>
      </c>
      <c r="F959" s="141" t="e">
        <f>#REF!</f>
        <v>#REF!</v>
      </c>
    </row>
    <row r="960" spans="1:6" s="7" customFormat="1" ht="22.5" hidden="1" outlineLevel="5">
      <c r="A960" s="64" t="s">
        <v>180</v>
      </c>
      <c r="B960" s="66" t="s">
        <v>173</v>
      </c>
      <c r="C960" s="62">
        <v>45319.8</v>
      </c>
      <c r="D960" s="67">
        <f t="shared" si="21"/>
        <v>45319.8</v>
      </c>
      <c r="E960" s="141" t="e">
        <f>#REF!</f>
        <v>#REF!</v>
      </c>
      <c r="F960" s="141" t="e">
        <f>#REF!</f>
        <v>#REF!</v>
      </c>
    </row>
    <row r="961" spans="1:6" s="7" customFormat="1" ht="15.75" hidden="1" outlineLevel="6">
      <c r="A961" s="64" t="s">
        <v>98</v>
      </c>
      <c r="B961" s="66" t="s">
        <v>173</v>
      </c>
      <c r="C961" s="62">
        <v>45319.8</v>
      </c>
      <c r="D961" s="67">
        <f t="shared" si="21"/>
        <v>45319.8</v>
      </c>
      <c r="E961" s="141" t="e">
        <f>#REF!</f>
        <v>#REF!</v>
      </c>
      <c r="F961" s="141" t="e">
        <f>#REF!</f>
        <v>#REF!</v>
      </c>
    </row>
    <row r="962" spans="1:6" s="7" customFormat="1" ht="15.75" hidden="1" outlineLevel="7">
      <c r="A962" s="64" t="s">
        <v>178</v>
      </c>
      <c r="B962" s="69" t="s">
        <v>173</v>
      </c>
      <c r="C962" s="70">
        <v>45319.8</v>
      </c>
      <c r="D962" s="67">
        <f t="shared" si="21"/>
        <v>45319.8</v>
      </c>
      <c r="E962" s="141" t="e">
        <f>#REF!</f>
        <v>#REF!</v>
      </c>
      <c r="F962" s="141" t="e">
        <f>#REF!</f>
        <v>#REF!</v>
      </c>
    </row>
    <row r="963" spans="1:6" s="7" customFormat="1" ht="22.5" hidden="1" outlineLevel="3">
      <c r="A963" s="38" t="s">
        <v>179</v>
      </c>
      <c r="B963" s="66" t="s">
        <v>173</v>
      </c>
      <c r="C963" s="62">
        <v>25626</v>
      </c>
      <c r="D963" s="67">
        <f t="shared" si="21"/>
        <v>25626</v>
      </c>
      <c r="E963" s="141" t="e">
        <f>#REF!</f>
        <v>#REF!</v>
      </c>
      <c r="F963" s="141" t="e">
        <f>#REF!</f>
        <v>#REF!</v>
      </c>
    </row>
    <row r="964" spans="1:6" s="7" customFormat="1" ht="22.5" hidden="1" outlineLevel="5">
      <c r="A964" s="64" t="s">
        <v>181</v>
      </c>
      <c r="B964" s="66" t="s">
        <v>173</v>
      </c>
      <c r="C964" s="62">
        <v>20000</v>
      </c>
      <c r="D964" s="67">
        <f t="shared" si="21"/>
        <v>20000</v>
      </c>
      <c r="E964" s="141" t="e">
        <f>#REF!</f>
        <v>#REF!</v>
      </c>
      <c r="F964" s="141" t="e">
        <f>#REF!</f>
        <v>#REF!</v>
      </c>
    </row>
    <row r="965" spans="1:6" s="7" customFormat="1" ht="15.75" hidden="1" outlineLevel="6">
      <c r="A965" s="64" t="s">
        <v>182</v>
      </c>
      <c r="B965" s="66" t="s">
        <v>173</v>
      </c>
      <c r="C965" s="62">
        <v>20000</v>
      </c>
      <c r="D965" s="67">
        <f t="shared" si="21"/>
        <v>20000</v>
      </c>
      <c r="E965" s="141" t="e">
        <f>#REF!</f>
        <v>#REF!</v>
      </c>
      <c r="F965" s="141" t="e">
        <f>#REF!</f>
        <v>#REF!</v>
      </c>
    </row>
    <row r="966" spans="1:6" s="7" customFormat="1" ht="22.5" hidden="1" outlineLevel="7">
      <c r="A966" s="64" t="s">
        <v>183</v>
      </c>
      <c r="B966" s="69" t="s">
        <v>173</v>
      </c>
      <c r="C966" s="70">
        <v>20000</v>
      </c>
      <c r="D966" s="67">
        <f t="shared" si="21"/>
        <v>20000</v>
      </c>
      <c r="E966" s="141" t="e">
        <f>#REF!</f>
        <v>#REF!</v>
      </c>
      <c r="F966" s="141" t="e">
        <f>#REF!</f>
        <v>#REF!</v>
      </c>
    </row>
    <row r="967" spans="1:6" s="7" customFormat="1" ht="22.5" hidden="1" outlineLevel="5">
      <c r="A967" s="38" t="s">
        <v>184</v>
      </c>
      <c r="B967" s="66" t="s">
        <v>173</v>
      </c>
      <c r="C967" s="62">
        <v>5626</v>
      </c>
      <c r="D967" s="67">
        <f t="shared" si="21"/>
        <v>5626</v>
      </c>
      <c r="E967" s="141" t="e">
        <f>#REF!</f>
        <v>#REF!</v>
      </c>
      <c r="F967" s="141" t="e">
        <f>#REF!</f>
        <v>#REF!</v>
      </c>
    </row>
    <row r="968" spans="1:6" s="7" customFormat="1" ht="15.75" hidden="1" outlineLevel="6">
      <c r="A968" s="64" t="s">
        <v>98</v>
      </c>
      <c r="B968" s="66" t="s">
        <v>173</v>
      </c>
      <c r="C968" s="62">
        <v>5626</v>
      </c>
      <c r="D968" s="67">
        <f t="shared" si="21"/>
        <v>5626</v>
      </c>
      <c r="E968" s="141" t="e">
        <f>#REF!</f>
        <v>#REF!</v>
      </c>
      <c r="F968" s="141" t="e">
        <f>#REF!</f>
        <v>#REF!</v>
      </c>
    </row>
    <row r="969" spans="1:6" s="7" customFormat="1" ht="15.75" hidden="1" outlineLevel="7">
      <c r="A969" s="64" t="s">
        <v>178</v>
      </c>
      <c r="B969" s="69" t="s">
        <v>173</v>
      </c>
      <c r="C969" s="70">
        <v>5626</v>
      </c>
      <c r="D969" s="67">
        <f t="shared" si="21"/>
        <v>5626</v>
      </c>
      <c r="E969" s="141" t="e">
        <f>#REF!</f>
        <v>#REF!</v>
      </c>
      <c r="F969" s="141" t="e">
        <f>#REF!</f>
        <v>#REF!</v>
      </c>
    </row>
    <row r="970" spans="1:6" s="7" customFormat="1" ht="22.5" hidden="1" outlineLevel="1">
      <c r="A970" s="38" t="s">
        <v>179</v>
      </c>
      <c r="B970" s="66" t="s">
        <v>186</v>
      </c>
      <c r="C970" s="62">
        <v>1164864.2</v>
      </c>
      <c r="D970" s="67">
        <f t="shared" si="21"/>
        <v>1164864.2</v>
      </c>
      <c r="E970" s="141" t="e">
        <f>#REF!</f>
        <v>#REF!</v>
      </c>
      <c r="F970" s="141" t="e">
        <f>#REF!</f>
        <v>#REF!</v>
      </c>
    </row>
    <row r="971" spans="1:6" s="7" customFormat="1" ht="15.75" hidden="1" outlineLevel="2">
      <c r="A971" s="64" t="s">
        <v>185</v>
      </c>
      <c r="B971" s="66" t="s">
        <v>186</v>
      </c>
      <c r="C971" s="62">
        <v>30049.200000000001</v>
      </c>
      <c r="D971" s="67">
        <f t="shared" si="21"/>
        <v>30049.200000000001</v>
      </c>
      <c r="E971" s="141" t="e">
        <f>#REF!</f>
        <v>#REF!</v>
      </c>
      <c r="F971" s="141" t="e">
        <f>#REF!</f>
        <v>#REF!</v>
      </c>
    </row>
    <row r="972" spans="1:6" s="7" customFormat="1" ht="22.5" hidden="1" outlineLevel="3">
      <c r="A972" s="64" t="s">
        <v>12</v>
      </c>
      <c r="B972" s="66" t="s">
        <v>186</v>
      </c>
      <c r="C972" s="62">
        <v>3698.1</v>
      </c>
      <c r="D972" s="67">
        <f t="shared" si="21"/>
        <v>3698.1</v>
      </c>
      <c r="E972" s="141" t="e">
        <f>#REF!</f>
        <v>#REF!</v>
      </c>
      <c r="F972" s="141" t="e">
        <f>#REF!</f>
        <v>#REF!</v>
      </c>
    </row>
    <row r="973" spans="1:6" s="7" customFormat="1" ht="22.5" hidden="1" outlineLevel="5">
      <c r="A973" s="64" t="s">
        <v>53</v>
      </c>
      <c r="B973" s="66" t="s">
        <v>186</v>
      </c>
      <c r="C973" s="62">
        <v>3698.1</v>
      </c>
      <c r="D973" s="67">
        <f t="shared" si="21"/>
        <v>3698.1</v>
      </c>
      <c r="E973" s="141" t="e">
        <f>#REF!</f>
        <v>#REF!</v>
      </c>
      <c r="F973" s="141" t="e">
        <f>#REF!</f>
        <v>#REF!</v>
      </c>
    </row>
    <row r="974" spans="1:6" s="7" customFormat="1" ht="33.75" hidden="1" outlineLevel="6">
      <c r="A974" s="64" t="s">
        <v>15</v>
      </c>
      <c r="B974" s="66" t="s">
        <v>186</v>
      </c>
      <c r="C974" s="62">
        <v>3698.1</v>
      </c>
      <c r="D974" s="67">
        <f t="shared" si="21"/>
        <v>3698.1</v>
      </c>
      <c r="E974" s="141" t="e">
        <f>#REF!</f>
        <v>#REF!</v>
      </c>
      <c r="F974" s="141" t="e">
        <f>#REF!</f>
        <v>#REF!</v>
      </c>
    </row>
    <row r="975" spans="1:6" s="7" customFormat="1" ht="15.75" hidden="1" outlineLevel="7">
      <c r="A975" s="64" t="s">
        <v>17</v>
      </c>
      <c r="B975" s="69" t="s">
        <v>186</v>
      </c>
      <c r="C975" s="70">
        <v>3698.1</v>
      </c>
      <c r="D975" s="67">
        <f t="shared" si="21"/>
        <v>3698.1</v>
      </c>
      <c r="E975" s="141" t="e">
        <f>#REF!</f>
        <v>#REF!</v>
      </c>
      <c r="F975" s="141" t="e">
        <f>#REF!</f>
        <v>#REF!</v>
      </c>
    </row>
    <row r="976" spans="1:6" s="7" customFormat="1" ht="15.75" hidden="1" outlineLevel="3">
      <c r="A976" s="38" t="s">
        <v>19</v>
      </c>
      <c r="B976" s="66" t="s">
        <v>186</v>
      </c>
      <c r="C976" s="62">
        <v>26351.1</v>
      </c>
      <c r="D976" s="67">
        <f t="shared" si="21"/>
        <v>26351.1</v>
      </c>
      <c r="E976" s="141" t="e">
        <f>#REF!</f>
        <v>#REF!</v>
      </c>
      <c r="F976" s="141" t="e">
        <f>#REF!</f>
        <v>#REF!</v>
      </c>
    </row>
    <row r="977" spans="1:6" s="7" customFormat="1" ht="15.75" hidden="1" outlineLevel="5">
      <c r="A977" s="64" t="s">
        <v>23</v>
      </c>
      <c r="B977" s="66" t="s">
        <v>186</v>
      </c>
      <c r="C977" s="62">
        <v>24748.799999999999</v>
      </c>
      <c r="D977" s="67">
        <f t="shared" si="21"/>
        <v>24748.799999999999</v>
      </c>
      <c r="E977" s="141" t="e">
        <f>#REF!</f>
        <v>#REF!</v>
      </c>
      <c r="F977" s="141" t="e">
        <f>#REF!</f>
        <v>#REF!</v>
      </c>
    </row>
    <row r="978" spans="1:6" s="7" customFormat="1" ht="33.75" hidden="1" outlineLevel="6">
      <c r="A978" s="64" t="s">
        <v>15</v>
      </c>
      <c r="B978" s="66" t="s">
        <v>186</v>
      </c>
      <c r="C978" s="62">
        <v>24748.799999999999</v>
      </c>
      <c r="D978" s="67">
        <f t="shared" si="21"/>
        <v>24748.799999999999</v>
      </c>
      <c r="E978" s="141" t="e">
        <f>#REF!</f>
        <v>#REF!</v>
      </c>
      <c r="F978" s="141" t="e">
        <f>#REF!</f>
        <v>#REF!</v>
      </c>
    </row>
    <row r="979" spans="1:6" s="7" customFormat="1" ht="15.75" hidden="1" outlineLevel="7">
      <c r="A979" s="64" t="s">
        <v>17</v>
      </c>
      <c r="B979" s="69" t="s">
        <v>186</v>
      </c>
      <c r="C979" s="70">
        <v>24739.200000000001</v>
      </c>
      <c r="D979" s="67">
        <f t="shared" si="21"/>
        <v>24739.200000000001</v>
      </c>
      <c r="E979" s="141" t="e">
        <f>#REF!</f>
        <v>#REF!</v>
      </c>
      <c r="F979" s="141" t="e">
        <f>#REF!</f>
        <v>#REF!</v>
      </c>
    </row>
    <row r="980" spans="1:6" s="7" customFormat="1" ht="15.75" hidden="1" outlineLevel="7">
      <c r="A980" s="38" t="s">
        <v>19</v>
      </c>
      <c r="B980" s="69" t="s">
        <v>186</v>
      </c>
      <c r="C980" s="70">
        <v>9.6</v>
      </c>
      <c r="D980" s="67">
        <f t="shared" si="21"/>
        <v>9.6</v>
      </c>
      <c r="E980" s="141" t="e">
        <f>#REF!</f>
        <v>#REF!</v>
      </c>
      <c r="F980" s="141" t="e">
        <f>#REF!</f>
        <v>#REF!</v>
      </c>
    </row>
    <row r="981" spans="1:6" s="7" customFormat="1" ht="15.75" hidden="1" outlineLevel="5">
      <c r="A981" s="38" t="s">
        <v>24</v>
      </c>
      <c r="B981" s="66" t="s">
        <v>186</v>
      </c>
      <c r="C981" s="62">
        <v>1599.4</v>
      </c>
      <c r="D981" s="67">
        <f t="shared" si="21"/>
        <v>1599.4</v>
      </c>
      <c r="E981" s="141" t="e">
        <f>#REF!</f>
        <v>#REF!</v>
      </c>
      <c r="F981" s="141" t="e">
        <f>#REF!</f>
        <v>#REF!</v>
      </c>
    </row>
    <row r="982" spans="1:6" s="7" customFormat="1" ht="15.75" hidden="1" outlineLevel="6">
      <c r="A982" s="64" t="s">
        <v>26</v>
      </c>
      <c r="B982" s="66" t="s">
        <v>186</v>
      </c>
      <c r="C982" s="62">
        <v>1599.4</v>
      </c>
      <c r="D982" s="67">
        <f t="shared" si="21"/>
        <v>1599.4</v>
      </c>
      <c r="E982" s="141" t="e">
        <f>#REF!</f>
        <v>#REF!</v>
      </c>
      <c r="F982" s="141" t="e">
        <f>#REF!</f>
        <v>#REF!</v>
      </c>
    </row>
    <row r="983" spans="1:6" s="7" customFormat="1" ht="15.75" hidden="1" outlineLevel="7">
      <c r="A983" s="64" t="s">
        <v>28</v>
      </c>
      <c r="B983" s="69" t="s">
        <v>186</v>
      </c>
      <c r="C983" s="70">
        <v>844.8</v>
      </c>
      <c r="D983" s="67">
        <f t="shared" si="21"/>
        <v>844.8</v>
      </c>
      <c r="E983" s="141" t="e">
        <f>#REF!</f>
        <v>#REF!</v>
      </c>
      <c r="F983" s="141" t="e">
        <f>#REF!</f>
        <v>#REF!</v>
      </c>
    </row>
    <row r="984" spans="1:6" s="7" customFormat="1" ht="15.75" hidden="1" outlineLevel="7">
      <c r="A984" s="38" t="s">
        <v>30</v>
      </c>
      <c r="B984" s="69" t="s">
        <v>186</v>
      </c>
      <c r="C984" s="70">
        <v>754.6</v>
      </c>
      <c r="D984" s="67">
        <f t="shared" si="21"/>
        <v>754.6</v>
      </c>
      <c r="E984" s="141" t="e">
        <f>#REF!</f>
        <v>#REF!</v>
      </c>
      <c r="F984" s="141" t="e">
        <f>#REF!</f>
        <v>#REF!</v>
      </c>
    </row>
    <row r="985" spans="1:6" s="7" customFormat="1" ht="15.75" hidden="1" outlineLevel="5">
      <c r="A985" s="38" t="s">
        <v>32</v>
      </c>
      <c r="B985" s="66" t="s">
        <v>186</v>
      </c>
      <c r="C985" s="62">
        <v>2.9</v>
      </c>
      <c r="D985" s="67">
        <f t="shared" si="21"/>
        <v>2.9</v>
      </c>
      <c r="E985" s="141" t="e">
        <f>#REF!</f>
        <v>#REF!</v>
      </c>
      <c r="F985" s="141" t="e">
        <f>#REF!</f>
        <v>#REF!</v>
      </c>
    </row>
    <row r="986" spans="1:6" s="7" customFormat="1" ht="15.75" hidden="1" outlineLevel="6">
      <c r="A986" s="64" t="s">
        <v>45</v>
      </c>
      <c r="B986" s="66" t="s">
        <v>186</v>
      </c>
      <c r="C986" s="62">
        <v>2.9</v>
      </c>
      <c r="D986" s="67">
        <f t="shared" si="21"/>
        <v>2.9</v>
      </c>
      <c r="E986" s="141" t="e">
        <f>#REF!</f>
        <v>#REF!</v>
      </c>
      <c r="F986" s="141" t="e">
        <f>#REF!</f>
        <v>#REF!</v>
      </c>
    </row>
    <row r="987" spans="1:6" s="7" customFormat="1" ht="15.75" hidden="1" outlineLevel="7">
      <c r="A987" s="64" t="s">
        <v>47</v>
      </c>
      <c r="B987" s="69" t="s">
        <v>186</v>
      </c>
      <c r="C987" s="70">
        <v>2.9</v>
      </c>
      <c r="D987" s="67">
        <f t="shared" si="21"/>
        <v>2.9</v>
      </c>
      <c r="E987" s="141" t="e">
        <f>#REF!</f>
        <v>#REF!</v>
      </c>
      <c r="F987" s="141" t="e">
        <f>#REF!</f>
        <v>#REF!</v>
      </c>
    </row>
    <row r="988" spans="1:6" s="7" customFormat="1" ht="15.75" hidden="1" outlineLevel="2">
      <c r="A988" s="38" t="s">
        <v>49</v>
      </c>
      <c r="B988" s="66" t="s">
        <v>186</v>
      </c>
      <c r="C988" s="62">
        <v>800303.2</v>
      </c>
      <c r="D988" s="67">
        <f t="shared" si="21"/>
        <v>800303.2</v>
      </c>
      <c r="E988" s="141" t="e">
        <f>#REF!</f>
        <v>#REF!</v>
      </c>
      <c r="F988" s="141" t="e">
        <f>#REF!</f>
        <v>#REF!</v>
      </c>
    </row>
    <row r="989" spans="1:6" s="7" customFormat="1" ht="15.75" hidden="1" outlineLevel="3">
      <c r="A989" s="64" t="s">
        <v>187</v>
      </c>
      <c r="B989" s="66" t="s">
        <v>186</v>
      </c>
      <c r="C989" s="62">
        <v>800303.2</v>
      </c>
      <c r="D989" s="67">
        <f t="shared" si="21"/>
        <v>800303.2</v>
      </c>
      <c r="E989" s="141" t="e">
        <f>#REF!</f>
        <v>#REF!</v>
      </c>
      <c r="F989" s="141" t="e">
        <f>#REF!</f>
        <v>#REF!</v>
      </c>
    </row>
    <row r="990" spans="1:6" s="7" customFormat="1" ht="15.75" hidden="1" outlineLevel="4">
      <c r="A990" s="64" t="s">
        <v>188</v>
      </c>
      <c r="B990" s="66" t="s">
        <v>186</v>
      </c>
      <c r="C990" s="62">
        <v>759493.1</v>
      </c>
      <c r="D990" s="67">
        <f t="shared" si="21"/>
        <v>759493.1</v>
      </c>
      <c r="E990" s="141" t="e">
        <f>#REF!</f>
        <v>#REF!</v>
      </c>
      <c r="F990" s="141" t="e">
        <f>#REF!</f>
        <v>#REF!</v>
      </c>
    </row>
    <row r="991" spans="1:6" s="7" customFormat="1" ht="22.5" hidden="1" outlineLevel="5">
      <c r="A991" s="64" t="s">
        <v>189</v>
      </c>
      <c r="B991" s="66" t="s">
        <v>186</v>
      </c>
      <c r="C991" s="62">
        <v>463005.3</v>
      </c>
      <c r="D991" s="67">
        <f t="shared" ref="D991:D1021" si="22">C991</f>
        <v>463005.3</v>
      </c>
      <c r="E991" s="141" t="e">
        <f>#REF!</f>
        <v>#REF!</v>
      </c>
      <c r="F991" s="141" t="e">
        <f>#REF!</f>
        <v>#REF!</v>
      </c>
    </row>
    <row r="992" spans="1:6" s="7" customFormat="1" ht="33.75" hidden="1" outlineLevel="6">
      <c r="A992" s="64" t="s">
        <v>15</v>
      </c>
      <c r="B992" s="66" t="s">
        <v>186</v>
      </c>
      <c r="C992" s="62">
        <v>463005.3</v>
      </c>
      <c r="D992" s="67">
        <f t="shared" si="22"/>
        <v>463005.3</v>
      </c>
      <c r="E992" s="141" t="e">
        <f>#REF!</f>
        <v>#REF!</v>
      </c>
      <c r="F992" s="141" t="e">
        <f>#REF!</f>
        <v>#REF!</v>
      </c>
    </row>
    <row r="993" spans="1:6" s="7" customFormat="1" ht="15.75" hidden="1" outlineLevel="7">
      <c r="A993" s="64" t="s">
        <v>17</v>
      </c>
      <c r="B993" s="69" t="s">
        <v>186</v>
      </c>
      <c r="C993" s="70">
        <v>460444.3</v>
      </c>
      <c r="D993" s="67">
        <f t="shared" si="22"/>
        <v>460444.3</v>
      </c>
      <c r="E993" s="141" t="e">
        <f>#REF!</f>
        <v>#REF!</v>
      </c>
      <c r="F993" s="141" t="e">
        <f>#REF!</f>
        <v>#REF!</v>
      </c>
    </row>
    <row r="994" spans="1:6" s="7" customFormat="1" ht="15.75" hidden="1" outlineLevel="7">
      <c r="A994" s="38" t="s">
        <v>19</v>
      </c>
      <c r="B994" s="69" t="s">
        <v>186</v>
      </c>
      <c r="C994" s="70">
        <v>2561</v>
      </c>
      <c r="D994" s="67">
        <f t="shared" si="22"/>
        <v>2561</v>
      </c>
      <c r="E994" s="141" t="e">
        <f>#REF!</f>
        <v>#REF!</v>
      </c>
      <c r="F994" s="141" t="e">
        <f>#REF!</f>
        <v>#REF!</v>
      </c>
    </row>
    <row r="995" spans="1:6" s="7" customFormat="1" ht="15.75" hidden="1" outlineLevel="5">
      <c r="A995" s="38" t="s">
        <v>24</v>
      </c>
      <c r="B995" s="66" t="s">
        <v>186</v>
      </c>
      <c r="C995" s="62">
        <v>83949</v>
      </c>
      <c r="D995" s="67">
        <f t="shared" si="22"/>
        <v>83949</v>
      </c>
      <c r="E995" s="141" t="e">
        <f>#REF!</f>
        <v>#REF!</v>
      </c>
      <c r="F995" s="141" t="e">
        <f>#REF!</f>
        <v>#REF!</v>
      </c>
    </row>
    <row r="996" spans="1:6" s="7" customFormat="1" ht="15.75" hidden="1" outlineLevel="6">
      <c r="A996" s="64" t="s">
        <v>26</v>
      </c>
      <c r="B996" s="66" t="s">
        <v>186</v>
      </c>
      <c r="C996" s="62">
        <v>83949</v>
      </c>
      <c r="D996" s="67">
        <f t="shared" si="22"/>
        <v>83949</v>
      </c>
      <c r="E996" s="141" t="e">
        <f>#REF!</f>
        <v>#REF!</v>
      </c>
      <c r="F996" s="141" t="e">
        <f>#REF!</f>
        <v>#REF!</v>
      </c>
    </row>
    <row r="997" spans="1:6" s="7" customFormat="1" ht="15.75" hidden="1" outlineLevel="7">
      <c r="A997" s="64" t="s">
        <v>28</v>
      </c>
      <c r="B997" s="69" t="s">
        <v>186</v>
      </c>
      <c r="C997" s="70">
        <v>11251.3</v>
      </c>
      <c r="D997" s="67">
        <f t="shared" si="22"/>
        <v>11251.3</v>
      </c>
      <c r="E997" s="141" t="e">
        <f>#REF!</f>
        <v>#REF!</v>
      </c>
      <c r="F997" s="141" t="e">
        <f>#REF!</f>
        <v>#REF!</v>
      </c>
    </row>
    <row r="998" spans="1:6" s="7" customFormat="1" ht="15.75" hidden="1" outlineLevel="7">
      <c r="A998" s="38" t="s">
        <v>30</v>
      </c>
      <c r="B998" s="69" t="s">
        <v>186</v>
      </c>
      <c r="C998" s="70">
        <v>72697.7</v>
      </c>
      <c r="D998" s="67">
        <f t="shared" si="22"/>
        <v>72697.7</v>
      </c>
      <c r="E998" s="141" t="e">
        <f>#REF!</f>
        <v>#REF!</v>
      </c>
      <c r="F998" s="141" t="e">
        <f>#REF!</f>
        <v>#REF!</v>
      </c>
    </row>
    <row r="999" spans="1:6" s="7" customFormat="1" ht="15.75" hidden="1" outlineLevel="5">
      <c r="A999" s="38" t="s">
        <v>32</v>
      </c>
      <c r="B999" s="66" t="s">
        <v>186</v>
      </c>
      <c r="C999" s="62">
        <v>211861.6</v>
      </c>
      <c r="D999" s="67">
        <f t="shared" si="22"/>
        <v>211861.6</v>
      </c>
      <c r="E999" s="141" t="e">
        <f>#REF!</f>
        <v>#REF!</v>
      </c>
      <c r="F999" s="141" t="e">
        <f>#REF!</f>
        <v>#REF!</v>
      </c>
    </row>
    <row r="1000" spans="1:6" s="7" customFormat="1" ht="22.5" hidden="1" outlineLevel="6">
      <c r="A1000" s="64" t="s">
        <v>103</v>
      </c>
      <c r="B1000" s="66" t="s">
        <v>186</v>
      </c>
      <c r="C1000" s="62">
        <v>154129.60000000001</v>
      </c>
      <c r="D1000" s="67">
        <f t="shared" si="22"/>
        <v>154129.60000000001</v>
      </c>
      <c r="E1000" s="141" t="e">
        <f>#REF!</f>
        <v>#REF!</v>
      </c>
      <c r="F1000" s="141" t="e">
        <f>#REF!</f>
        <v>#REF!</v>
      </c>
    </row>
    <row r="1001" spans="1:6" s="7" customFormat="1" ht="15.75" hidden="1" outlineLevel="7">
      <c r="A1001" s="64" t="s">
        <v>133</v>
      </c>
      <c r="B1001" s="69" t="s">
        <v>186</v>
      </c>
      <c r="C1001" s="70">
        <v>154129.60000000001</v>
      </c>
      <c r="D1001" s="67">
        <f t="shared" si="22"/>
        <v>154129.60000000001</v>
      </c>
      <c r="E1001" s="141" t="e">
        <f>#REF!</f>
        <v>#REF!</v>
      </c>
      <c r="F1001" s="141" t="e">
        <f>#REF!</f>
        <v>#REF!</v>
      </c>
    </row>
    <row r="1002" spans="1:6" s="7" customFormat="1" ht="22.5" hidden="1" outlineLevel="6">
      <c r="A1002" s="38" t="s">
        <v>134</v>
      </c>
      <c r="B1002" s="66" t="s">
        <v>186</v>
      </c>
      <c r="C1002" s="62">
        <v>57732</v>
      </c>
      <c r="D1002" s="67">
        <f t="shared" si="22"/>
        <v>57732</v>
      </c>
      <c r="E1002" s="141" t="e">
        <f>#REF!</f>
        <v>#REF!</v>
      </c>
      <c r="F1002" s="141" t="e">
        <f>#REF!</f>
        <v>#REF!</v>
      </c>
    </row>
    <row r="1003" spans="1:6" s="7" customFormat="1" ht="15.75" hidden="1" outlineLevel="7">
      <c r="A1003" s="64" t="s">
        <v>104</v>
      </c>
      <c r="B1003" s="69" t="s">
        <v>186</v>
      </c>
      <c r="C1003" s="70">
        <v>57732</v>
      </c>
      <c r="D1003" s="67">
        <f t="shared" si="22"/>
        <v>57732</v>
      </c>
      <c r="E1003" s="141" t="e">
        <f>#REF!</f>
        <v>#REF!</v>
      </c>
      <c r="F1003" s="141" t="e">
        <f>#REF!</f>
        <v>#REF!</v>
      </c>
    </row>
    <row r="1004" spans="1:6" s="7" customFormat="1" ht="22.5" hidden="1" outlineLevel="5">
      <c r="A1004" s="38" t="s">
        <v>105</v>
      </c>
      <c r="B1004" s="66" t="s">
        <v>186</v>
      </c>
      <c r="C1004" s="62">
        <v>677.2</v>
      </c>
      <c r="D1004" s="67">
        <f t="shared" si="22"/>
        <v>677.2</v>
      </c>
      <c r="E1004" s="141" t="e">
        <f>#REF!</f>
        <v>#REF!</v>
      </c>
      <c r="F1004" s="141" t="e">
        <f>#REF!</f>
        <v>#REF!</v>
      </c>
    </row>
    <row r="1005" spans="1:6" s="7" customFormat="1" ht="15.75" hidden="1" outlineLevel="6">
      <c r="A1005" s="64" t="s">
        <v>45</v>
      </c>
      <c r="B1005" s="66" t="s">
        <v>186</v>
      </c>
      <c r="C1005" s="62">
        <v>677.2</v>
      </c>
      <c r="D1005" s="67">
        <f t="shared" si="22"/>
        <v>677.2</v>
      </c>
      <c r="E1005" s="141" t="e">
        <f>#REF!</f>
        <v>#REF!</v>
      </c>
      <c r="F1005" s="141" t="e">
        <f>#REF!</f>
        <v>#REF!</v>
      </c>
    </row>
    <row r="1006" spans="1:6" s="7" customFormat="1" ht="15.75" hidden="1" outlineLevel="7">
      <c r="A1006" s="64" t="s">
        <v>47</v>
      </c>
      <c r="B1006" s="69" t="s">
        <v>186</v>
      </c>
      <c r="C1006" s="70">
        <v>677.2</v>
      </c>
      <c r="D1006" s="67">
        <f t="shared" si="22"/>
        <v>677.2</v>
      </c>
      <c r="E1006" s="141" t="e">
        <f>#REF!</f>
        <v>#REF!</v>
      </c>
      <c r="F1006" s="141" t="e">
        <f>#REF!</f>
        <v>#REF!</v>
      </c>
    </row>
    <row r="1007" spans="1:6" s="7" customFormat="1" ht="15.75" hidden="1" outlineLevel="4">
      <c r="A1007" s="38" t="s">
        <v>49</v>
      </c>
      <c r="B1007" s="66" t="s">
        <v>186</v>
      </c>
      <c r="C1007" s="62">
        <v>40810.1</v>
      </c>
      <c r="D1007" s="67">
        <f t="shared" si="22"/>
        <v>40810.1</v>
      </c>
      <c r="E1007" s="141" t="e">
        <f>#REF!</f>
        <v>#REF!</v>
      </c>
      <c r="F1007" s="141" t="e">
        <f>#REF!</f>
        <v>#REF!</v>
      </c>
    </row>
    <row r="1008" spans="1:6" s="7" customFormat="1" ht="22.5" hidden="1" outlineLevel="5">
      <c r="A1008" s="64" t="s">
        <v>190</v>
      </c>
      <c r="B1008" s="66" t="s">
        <v>186</v>
      </c>
      <c r="C1008" s="62">
        <v>40810.1</v>
      </c>
      <c r="D1008" s="67">
        <f t="shared" si="22"/>
        <v>40810.1</v>
      </c>
      <c r="E1008" s="141" t="e">
        <f>#REF!</f>
        <v>#REF!</v>
      </c>
      <c r="F1008" s="141" t="e">
        <f>#REF!</f>
        <v>#REF!</v>
      </c>
    </row>
    <row r="1009" spans="1:6" s="7" customFormat="1" ht="33.75" hidden="1" outlineLevel="6">
      <c r="A1009" s="64" t="s">
        <v>15</v>
      </c>
      <c r="B1009" s="66" t="s">
        <v>186</v>
      </c>
      <c r="C1009" s="62">
        <v>40810.1</v>
      </c>
      <c r="D1009" s="67">
        <f t="shared" si="22"/>
        <v>40810.1</v>
      </c>
      <c r="E1009" s="141" t="e">
        <f>#REF!</f>
        <v>#REF!</v>
      </c>
      <c r="F1009" s="141" t="e">
        <f>#REF!</f>
        <v>#REF!</v>
      </c>
    </row>
    <row r="1010" spans="1:6" s="7" customFormat="1" ht="15.75" hidden="1" outlineLevel="7">
      <c r="A1010" s="64" t="s">
        <v>17</v>
      </c>
      <c r="B1010" s="69" t="s">
        <v>186</v>
      </c>
      <c r="C1010" s="70">
        <v>40810.1</v>
      </c>
      <c r="D1010" s="67">
        <f t="shared" si="22"/>
        <v>40810.1</v>
      </c>
      <c r="E1010" s="141" t="e">
        <f>#REF!</f>
        <v>#REF!</v>
      </c>
      <c r="F1010" s="141" t="e">
        <f>#REF!</f>
        <v>#REF!</v>
      </c>
    </row>
    <row r="1011" spans="1:6" s="7" customFormat="1" ht="15.75" hidden="1" outlineLevel="2">
      <c r="A1011" s="38" t="s">
        <v>19</v>
      </c>
      <c r="B1011" s="66" t="s">
        <v>186</v>
      </c>
      <c r="C1011" s="62">
        <v>334511.8</v>
      </c>
      <c r="D1011" s="67">
        <f t="shared" si="22"/>
        <v>334511.8</v>
      </c>
      <c r="E1011" s="141" t="e">
        <f>#REF!</f>
        <v>#REF!</v>
      </c>
      <c r="F1011" s="141" t="e">
        <f>#REF!</f>
        <v>#REF!</v>
      </c>
    </row>
    <row r="1012" spans="1:6" s="7" customFormat="1" ht="15.75" hidden="1" outlineLevel="3">
      <c r="A1012" s="64" t="s">
        <v>116</v>
      </c>
      <c r="B1012" s="66" t="s">
        <v>186</v>
      </c>
      <c r="C1012" s="62">
        <v>334511.8</v>
      </c>
      <c r="D1012" s="67">
        <f t="shared" si="22"/>
        <v>334511.8</v>
      </c>
      <c r="E1012" s="141" t="e">
        <f>#REF!</f>
        <v>#REF!</v>
      </c>
      <c r="F1012" s="141" t="e">
        <f>#REF!</f>
        <v>#REF!</v>
      </c>
    </row>
    <row r="1013" spans="1:6" s="7" customFormat="1" ht="22.5" hidden="1" outlineLevel="5">
      <c r="A1013" s="64" t="s">
        <v>191</v>
      </c>
      <c r="B1013" s="66" t="s">
        <v>186</v>
      </c>
      <c r="C1013" s="62">
        <v>115382.8</v>
      </c>
      <c r="D1013" s="67">
        <f t="shared" si="22"/>
        <v>115382.8</v>
      </c>
      <c r="E1013" s="141" t="e">
        <f>#REF!</f>
        <v>#REF!</v>
      </c>
      <c r="F1013" s="141" t="e">
        <f>#REF!</f>
        <v>#REF!</v>
      </c>
    </row>
    <row r="1014" spans="1:6" s="7" customFormat="1" ht="15.75" hidden="1" outlineLevel="6">
      <c r="A1014" s="64" t="s">
        <v>26</v>
      </c>
      <c r="B1014" s="66" t="s">
        <v>186</v>
      </c>
      <c r="C1014" s="62">
        <v>115382.8</v>
      </c>
      <c r="D1014" s="67">
        <f t="shared" si="22"/>
        <v>115382.8</v>
      </c>
      <c r="E1014" s="141" t="e">
        <f>#REF!</f>
        <v>#REF!</v>
      </c>
      <c r="F1014" s="141" t="e">
        <f>#REF!</f>
        <v>#REF!</v>
      </c>
    </row>
    <row r="1015" spans="1:6" s="7" customFormat="1" ht="15.75" hidden="1" outlineLevel="7">
      <c r="A1015" s="64" t="s">
        <v>28</v>
      </c>
      <c r="B1015" s="69" t="s">
        <v>186</v>
      </c>
      <c r="C1015" s="70">
        <v>989</v>
      </c>
      <c r="D1015" s="67">
        <f t="shared" si="22"/>
        <v>989</v>
      </c>
      <c r="E1015" s="141" t="e">
        <f>#REF!</f>
        <v>#REF!</v>
      </c>
      <c r="F1015" s="141" t="e">
        <f>#REF!</f>
        <v>#REF!</v>
      </c>
    </row>
    <row r="1016" spans="1:6" s="7" customFormat="1" ht="15.75" hidden="1" outlineLevel="7">
      <c r="A1016" s="38" t="s">
        <v>30</v>
      </c>
      <c r="B1016" s="69" t="s">
        <v>186</v>
      </c>
      <c r="C1016" s="70">
        <v>114393.8</v>
      </c>
      <c r="D1016" s="67">
        <f t="shared" si="22"/>
        <v>114393.8</v>
      </c>
      <c r="E1016" s="141" t="e">
        <f>#REF!</f>
        <v>#REF!</v>
      </c>
      <c r="F1016" s="141" t="e">
        <f>#REF!</f>
        <v>#REF!</v>
      </c>
    </row>
    <row r="1017" spans="1:6" s="7" customFormat="1" ht="15.75" hidden="1" outlineLevel="5">
      <c r="A1017" s="38" t="s">
        <v>32</v>
      </c>
      <c r="B1017" s="66" t="s">
        <v>186</v>
      </c>
      <c r="C1017" s="62">
        <v>219129</v>
      </c>
      <c r="D1017" s="67">
        <f t="shared" si="22"/>
        <v>219129</v>
      </c>
      <c r="E1017" s="141" t="e">
        <f>#REF!</f>
        <v>#REF!</v>
      </c>
      <c r="F1017" s="141" t="e">
        <f>#REF!</f>
        <v>#REF!</v>
      </c>
    </row>
    <row r="1018" spans="1:6" s="7" customFormat="1" ht="22.5" hidden="1" outlineLevel="6">
      <c r="A1018" s="64" t="s">
        <v>103</v>
      </c>
      <c r="B1018" s="66" t="s">
        <v>186</v>
      </c>
      <c r="C1018" s="62">
        <v>154053</v>
      </c>
      <c r="D1018" s="67">
        <f t="shared" si="22"/>
        <v>154053</v>
      </c>
      <c r="E1018" s="141" t="e">
        <f>#REF!</f>
        <v>#REF!</v>
      </c>
      <c r="F1018" s="141" t="e">
        <f>#REF!</f>
        <v>#REF!</v>
      </c>
    </row>
    <row r="1019" spans="1:6" s="7" customFormat="1" ht="15.75" hidden="1" outlineLevel="7">
      <c r="A1019" s="64" t="s">
        <v>133</v>
      </c>
      <c r="B1019" s="69" t="s">
        <v>186</v>
      </c>
      <c r="C1019" s="70">
        <v>154053</v>
      </c>
      <c r="D1019" s="67">
        <f t="shared" si="22"/>
        <v>154053</v>
      </c>
      <c r="E1019" s="141" t="e">
        <f>#REF!</f>
        <v>#REF!</v>
      </c>
      <c r="F1019" s="141" t="e">
        <f>#REF!</f>
        <v>#REF!</v>
      </c>
    </row>
    <row r="1020" spans="1:6" s="7" customFormat="1" ht="22.5" hidden="1" outlineLevel="6">
      <c r="A1020" s="38" t="s">
        <v>134</v>
      </c>
      <c r="B1020" s="66" t="s">
        <v>186</v>
      </c>
      <c r="C1020" s="62">
        <v>65076</v>
      </c>
      <c r="D1020" s="67">
        <f t="shared" si="22"/>
        <v>65076</v>
      </c>
      <c r="E1020" s="141" t="e">
        <f>#REF!</f>
        <v>#REF!</v>
      </c>
      <c r="F1020" s="141" t="e">
        <f>#REF!</f>
        <v>#REF!</v>
      </c>
    </row>
    <row r="1021" spans="1:6" s="7" customFormat="1" ht="15.75" hidden="1" customHeight="1" outlineLevel="7">
      <c r="A1021" s="64" t="s">
        <v>104</v>
      </c>
      <c r="B1021" s="69" t="s">
        <v>186</v>
      </c>
      <c r="C1021" s="70">
        <v>65076</v>
      </c>
      <c r="D1021" s="67">
        <f t="shared" si="22"/>
        <v>65076</v>
      </c>
      <c r="E1021" s="141" t="e">
        <f>#REF!</f>
        <v>#REF!</v>
      </c>
      <c r="F1021" s="141" t="e">
        <f>#REF!</f>
        <v>#REF!</v>
      </c>
    </row>
    <row r="1022" spans="1:6" s="7" customFormat="1" ht="23.25" outlineLevel="7">
      <c r="A1022" s="101" t="s">
        <v>1087</v>
      </c>
      <c r="B1022" s="69" t="s">
        <v>143</v>
      </c>
      <c r="C1022" s="72" t="s">
        <v>625</v>
      </c>
      <c r="D1022" s="71"/>
      <c r="E1022" s="142">
        <f>E1024+E1028</f>
        <v>306.8</v>
      </c>
      <c r="F1022" s="142">
        <f>F1024+F1028</f>
        <v>306.8</v>
      </c>
    </row>
    <row r="1023" spans="1:6" s="7" customFormat="1" ht="23.25" outlineLevel="7">
      <c r="A1023" s="27" t="s">
        <v>916</v>
      </c>
      <c r="B1023" s="69" t="s">
        <v>143</v>
      </c>
      <c r="C1023" s="72" t="s">
        <v>917</v>
      </c>
      <c r="D1023" s="71"/>
      <c r="E1023" s="142">
        <f>E1024+E1028</f>
        <v>306.8</v>
      </c>
      <c r="F1023" s="142">
        <f>F1024+F1028</f>
        <v>306.8</v>
      </c>
    </row>
    <row r="1024" spans="1:6" s="7" customFormat="1" ht="33.75" outlineLevel="7">
      <c r="A1024" s="38" t="s">
        <v>897</v>
      </c>
      <c r="B1024" s="69" t="s">
        <v>143</v>
      </c>
      <c r="C1024" s="72" t="s">
        <v>917</v>
      </c>
      <c r="D1024" s="76">
        <v>100</v>
      </c>
      <c r="E1024" s="142">
        <f>E1025</f>
        <v>292.2</v>
      </c>
      <c r="F1024" s="142">
        <f>F1025</f>
        <v>292.2</v>
      </c>
    </row>
    <row r="1025" spans="1:6" s="7" customFormat="1" ht="15.75" outlineLevel="7">
      <c r="A1025" s="38" t="s">
        <v>898</v>
      </c>
      <c r="B1025" s="69" t="s">
        <v>143</v>
      </c>
      <c r="C1025" s="72" t="s">
        <v>917</v>
      </c>
      <c r="D1025" s="76" t="s">
        <v>18</v>
      </c>
      <c r="E1025" s="142">
        <f>E1026+E1027</f>
        <v>292.2</v>
      </c>
      <c r="F1025" s="142">
        <f>F1026+F1027</f>
        <v>292.2</v>
      </c>
    </row>
    <row r="1026" spans="1:6" s="7" customFormat="1" ht="15.75" outlineLevel="7">
      <c r="A1026" s="38" t="s">
        <v>626</v>
      </c>
      <c r="B1026" s="69" t="s">
        <v>143</v>
      </c>
      <c r="C1026" s="72" t="s">
        <v>917</v>
      </c>
      <c r="D1026" s="76" t="s">
        <v>20</v>
      </c>
      <c r="E1026" s="142">
        <v>224.4</v>
      </c>
      <c r="F1026" s="142">
        <v>224.4</v>
      </c>
    </row>
    <row r="1027" spans="1:6" s="7" customFormat="1" ht="22.5" outlineLevel="7">
      <c r="A1027" s="38" t="s">
        <v>627</v>
      </c>
      <c r="B1027" s="69" t="s">
        <v>143</v>
      </c>
      <c r="C1027" s="72" t="s">
        <v>917</v>
      </c>
      <c r="D1027" s="76" t="s">
        <v>630</v>
      </c>
      <c r="E1027" s="142">
        <v>67.8</v>
      </c>
      <c r="F1027" s="142">
        <v>67.8</v>
      </c>
    </row>
    <row r="1028" spans="1:6" s="7" customFormat="1" ht="24.75" customHeight="1" outlineLevel="7">
      <c r="A1028" s="38" t="s">
        <v>649</v>
      </c>
      <c r="B1028" s="69" t="s">
        <v>143</v>
      </c>
      <c r="C1028" s="72" t="s">
        <v>917</v>
      </c>
      <c r="D1028" s="76" t="s">
        <v>27</v>
      </c>
      <c r="E1028" s="142">
        <f>E1029</f>
        <v>14.6</v>
      </c>
      <c r="F1028" s="142">
        <f>F1029</f>
        <v>14.6</v>
      </c>
    </row>
    <row r="1029" spans="1:6" s="7" customFormat="1" ht="15.75" outlineLevel="7">
      <c r="A1029" s="38" t="s">
        <v>650</v>
      </c>
      <c r="B1029" s="69" t="s">
        <v>143</v>
      </c>
      <c r="C1029" s="72" t="s">
        <v>917</v>
      </c>
      <c r="D1029" s="76" t="s">
        <v>29</v>
      </c>
      <c r="E1029" s="142">
        <f>E1030</f>
        <v>14.6</v>
      </c>
      <c r="F1029" s="142">
        <f>F1030</f>
        <v>14.6</v>
      </c>
    </row>
    <row r="1030" spans="1:6" s="7" customFormat="1" ht="15.75" outlineLevel="7">
      <c r="A1030" s="38" t="s">
        <v>901</v>
      </c>
      <c r="B1030" s="69" t="s">
        <v>143</v>
      </c>
      <c r="C1030" s="72" t="s">
        <v>917</v>
      </c>
      <c r="D1030" s="76" t="s">
        <v>33</v>
      </c>
      <c r="E1030" s="142">
        <v>14.6</v>
      </c>
      <c r="F1030" s="142">
        <v>14.6</v>
      </c>
    </row>
    <row r="1031" spans="1:6" s="7" customFormat="1" ht="15.75" outlineLevel="7">
      <c r="A1031" s="64" t="s">
        <v>172</v>
      </c>
      <c r="B1031" s="66" t="s">
        <v>173</v>
      </c>
      <c r="C1031" s="86"/>
      <c r="D1031" s="87"/>
      <c r="E1031" s="141">
        <f>E1032</f>
        <v>0</v>
      </c>
      <c r="F1031" s="141">
        <f>F1032</f>
        <v>0</v>
      </c>
    </row>
    <row r="1032" spans="1:6" s="7" customFormat="1" ht="23.25" outlineLevel="7">
      <c r="A1032" s="27" t="s">
        <v>1089</v>
      </c>
      <c r="B1032" s="69" t="s">
        <v>173</v>
      </c>
      <c r="C1032" s="72" t="s">
        <v>1043</v>
      </c>
      <c r="D1032" s="76"/>
      <c r="E1032" s="142">
        <f>E1033</f>
        <v>0</v>
      </c>
      <c r="F1032" s="142">
        <f>F1033</f>
        <v>0</v>
      </c>
    </row>
    <row r="1033" spans="1:6" s="7" customFormat="1" ht="15.75" outlineLevel="7">
      <c r="A1033" s="38" t="s">
        <v>901</v>
      </c>
      <c r="B1033" s="69" t="s">
        <v>173</v>
      </c>
      <c r="C1033" s="72" t="s">
        <v>1043</v>
      </c>
      <c r="D1033" s="76" t="s">
        <v>33</v>
      </c>
      <c r="E1033" s="142">
        <v>0</v>
      </c>
      <c r="F1033" s="142">
        <v>0</v>
      </c>
    </row>
    <row r="1034" spans="1:6" s="7" customFormat="1" ht="15.75" outlineLevel="7">
      <c r="A1034" s="64" t="s">
        <v>192</v>
      </c>
      <c r="B1034" s="66" t="s">
        <v>193</v>
      </c>
      <c r="C1034" s="86"/>
      <c r="D1034" s="87"/>
      <c r="E1034" s="141">
        <f>E1035</f>
        <v>17755.3</v>
      </c>
      <c r="F1034" s="141">
        <f>F1035</f>
        <v>17755.3</v>
      </c>
    </row>
    <row r="1035" spans="1:6" s="7" customFormat="1" ht="23.25" outlineLevel="7">
      <c r="A1035" s="101" t="s">
        <v>1090</v>
      </c>
      <c r="B1035" s="69" t="s">
        <v>193</v>
      </c>
      <c r="C1035" s="72" t="s">
        <v>828</v>
      </c>
      <c r="D1035" s="76"/>
      <c r="E1035" s="142">
        <f>E1036+E1244+E1250+E1252+E1243</f>
        <v>17755.3</v>
      </c>
      <c r="F1035" s="142">
        <f>F1036+F1244+F1250+F1252+F1243</f>
        <v>17755.3</v>
      </c>
    </row>
    <row r="1036" spans="1:6" s="7" customFormat="1" ht="15.75" outlineLevel="7">
      <c r="A1036" s="43" t="s">
        <v>918</v>
      </c>
      <c r="B1036" s="69" t="s">
        <v>193</v>
      </c>
      <c r="C1036" s="72" t="s">
        <v>830</v>
      </c>
      <c r="D1036" s="76"/>
      <c r="E1036" s="142">
        <f>E1239+E1242</f>
        <v>14945</v>
      </c>
      <c r="F1036" s="142">
        <f>F1239+F1242</f>
        <v>14945</v>
      </c>
    </row>
    <row r="1037" spans="1:6" s="7" customFormat="1" ht="15.75" hidden="1" outlineLevel="2">
      <c r="A1037" s="64" t="s">
        <v>192</v>
      </c>
      <c r="B1037" s="66" t="s">
        <v>193</v>
      </c>
      <c r="C1037" s="72" t="s">
        <v>819</v>
      </c>
      <c r="D1037" s="67" t="str">
        <f t="shared" ref="D1037:D1100" si="23">C1037</f>
        <v>04001 29999</v>
      </c>
      <c r="E1037" s="141" t="e">
        <f>#REF!</f>
        <v>#REF!</v>
      </c>
      <c r="F1037" s="141" t="e">
        <f>#REF!</f>
        <v>#REF!</v>
      </c>
    </row>
    <row r="1038" spans="1:6" s="7" customFormat="1" ht="22.5" hidden="1" outlineLevel="3">
      <c r="A1038" s="64" t="s">
        <v>12</v>
      </c>
      <c r="B1038" s="66" t="s">
        <v>193</v>
      </c>
      <c r="C1038" s="72" t="s">
        <v>819</v>
      </c>
      <c r="D1038" s="67" t="str">
        <f t="shared" si="23"/>
        <v>04001 29999</v>
      </c>
      <c r="E1038" s="141" t="e">
        <f>#REF!</f>
        <v>#REF!</v>
      </c>
      <c r="F1038" s="141" t="e">
        <f>#REF!</f>
        <v>#REF!</v>
      </c>
    </row>
    <row r="1039" spans="1:6" s="7" customFormat="1" ht="15.75" hidden="1" outlineLevel="5">
      <c r="A1039" s="64" t="s">
        <v>77</v>
      </c>
      <c r="B1039" s="66" t="s">
        <v>193</v>
      </c>
      <c r="C1039" s="72" t="s">
        <v>819</v>
      </c>
      <c r="D1039" s="67" t="str">
        <f t="shared" si="23"/>
        <v>04001 29999</v>
      </c>
      <c r="E1039" s="141" t="e">
        <f>#REF!</f>
        <v>#REF!</v>
      </c>
      <c r="F1039" s="141" t="e">
        <f>#REF!</f>
        <v>#REF!</v>
      </c>
    </row>
    <row r="1040" spans="1:6" s="7" customFormat="1" ht="33.75" hidden="1" outlineLevel="6">
      <c r="A1040" s="64" t="s">
        <v>15</v>
      </c>
      <c r="B1040" s="66" t="s">
        <v>193</v>
      </c>
      <c r="C1040" s="72" t="s">
        <v>819</v>
      </c>
      <c r="D1040" s="67" t="str">
        <f t="shared" si="23"/>
        <v>04001 29999</v>
      </c>
      <c r="E1040" s="141" t="e">
        <f>#REF!</f>
        <v>#REF!</v>
      </c>
      <c r="F1040" s="141" t="e">
        <f>#REF!</f>
        <v>#REF!</v>
      </c>
    </row>
    <row r="1041" spans="1:6" s="7" customFormat="1" ht="15.75" hidden="1" outlineLevel="7">
      <c r="A1041" s="64" t="s">
        <v>78</v>
      </c>
      <c r="B1041" s="69" t="s">
        <v>193</v>
      </c>
      <c r="C1041" s="72" t="s">
        <v>819</v>
      </c>
      <c r="D1041" s="67" t="str">
        <f t="shared" si="23"/>
        <v>04001 29999</v>
      </c>
      <c r="E1041" s="141" t="e">
        <f>#REF!</f>
        <v>#REF!</v>
      </c>
      <c r="F1041" s="141" t="e">
        <f>#REF!</f>
        <v>#REF!</v>
      </c>
    </row>
    <row r="1042" spans="1:6" s="7" customFormat="1" ht="15.75" hidden="1" outlineLevel="7">
      <c r="A1042" s="38" t="s">
        <v>19</v>
      </c>
      <c r="B1042" s="69" t="s">
        <v>193</v>
      </c>
      <c r="C1042" s="72" t="s">
        <v>819</v>
      </c>
      <c r="D1042" s="67" t="str">
        <f t="shared" si="23"/>
        <v>04001 29999</v>
      </c>
      <c r="E1042" s="141" t="e">
        <f>#REF!</f>
        <v>#REF!</v>
      </c>
      <c r="F1042" s="141" t="e">
        <f>#REF!</f>
        <v>#REF!</v>
      </c>
    </row>
    <row r="1043" spans="1:6" s="7" customFormat="1" ht="15.75" hidden="1" outlineLevel="5">
      <c r="A1043" s="38" t="s">
        <v>24</v>
      </c>
      <c r="B1043" s="66" t="s">
        <v>193</v>
      </c>
      <c r="C1043" s="72" t="s">
        <v>819</v>
      </c>
      <c r="D1043" s="67" t="str">
        <f t="shared" si="23"/>
        <v>04001 29999</v>
      </c>
      <c r="E1043" s="141" t="e">
        <f>#REF!</f>
        <v>#REF!</v>
      </c>
      <c r="F1043" s="141" t="e">
        <f>#REF!</f>
        <v>#REF!</v>
      </c>
    </row>
    <row r="1044" spans="1:6" s="7" customFormat="1" ht="15.75" hidden="1" outlineLevel="6">
      <c r="A1044" s="64" t="s">
        <v>26</v>
      </c>
      <c r="B1044" s="66" t="s">
        <v>193</v>
      </c>
      <c r="C1044" s="72" t="s">
        <v>819</v>
      </c>
      <c r="D1044" s="67" t="str">
        <f t="shared" si="23"/>
        <v>04001 29999</v>
      </c>
      <c r="E1044" s="141" t="e">
        <f>#REF!</f>
        <v>#REF!</v>
      </c>
      <c r="F1044" s="141" t="e">
        <f>#REF!</f>
        <v>#REF!</v>
      </c>
    </row>
    <row r="1045" spans="1:6" s="7" customFormat="1" ht="15.75" hidden="1" outlineLevel="7">
      <c r="A1045" s="64" t="s">
        <v>28</v>
      </c>
      <c r="B1045" s="69" t="s">
        <v>193</v>
      </c>
      <c r="C1045" s="72" t="s">
        <v>819</v>
      </c>
      <c r="D1045" s="67" t="str">
        <f t="shared" si="23"/>
        <v>04001 29999</v>
      </c>
      <c r="E1045" s="141" t="e">
        <f>#REF!</f>
        <v>#REF!</v>
      </c>
      <c r="F1045" s="141" t="e">
        <f>#REF!</f>
        <v>#REF!</v>
      </c>
    </row>
    <row r="1046" spans="1:6" s="7" customFormat="1" ht="15.75" hidden="1" outlineLevel="2" collapsed="1">
      <c r="A1046" s="38" t="s">
        <v>32</v>
      </c>
      <c r="B1046" s="66" t="s">
        <v>193</v>
      </c>
      <c r="C1046" s="72" t="s">
        <v>819</v>
      </c>
      <c r="D1046" s="67" t="str">
        <f t="shared" si="23"/>
        <v>04001 29999</v>
      </c>
      <c r="E1046" s="141" t="e">
        <f>#REF!</f>
        <v>#REF!</v>
      </c>
      <c r="F1046" s="141" t="e">
        <f>#REF!</f>
        <v>#REF!</v>
      </c>
    </row>
    <row r="1047" spans="1:6" s="7" customFormat="1" ht="15.75" hidden="1" outlineLevel="3">
      <c r="A1047" s="64" t="s">
        <v>194</v>
      </c>
      <c r="B1047" s="66" t="s">
        <v>193</v>
      </c>
      <c r="C1047" s="72" t="s">
        <v>819</v>
      </c>
      <c r="D1047" s="67" t="str">
        <f t="shared" si="23"/>
        <v>04001 29999</v>
      </c>
      <c r="E1047" s="141" t="e">
        <f>#REF!</f>
        <v>#REF!</v>
      </c>
      <c r="F1047" s="141" t="e">
        <f>#REF!</f>
        <v>#REF!</v>
      </c>
    </row>
    <row r="1048" spans="1:6" s="7" customFormat="1" ht="15.75" hidden="1" outlineLevel="4">
      <c r="A1048" s="64" t="s">
        <v>195</v>
      </c>
      <c r="B1048" s="66" t="s">
        <v>193</v>
      </c>
      <c r="C1048" s="72" t="s">
        <v>819</v>
      </c>
      <c r="D1048" s="67" t="str">
        <f t="shared" si="23"/>
        <v>04001 29999</v>
      </c>
      <c r="E1048" s="141" t="e">
        <f>#REF!</f>
        <v>#REF!</v>
      </c>
      <c r="F1048" s="141" t="e">
        <f>#REF!</f>
        <v>#REF!</v>
      </c>
    </row>
    <row r="1049" spans="1:6" s="7" customFormat="1" ht="22.5" hidden="1" outlineLevel="5">
      <c r="A1049" s="64" t="s">
        <v>196</v>
      </c>
      <c r="B1049" s="66" t="s">
        <v>193</v>
      </c>
      <c r="C1049" s="72" t="s">
        <v>819</v>
      </c>
      <c r="D1049" s="67" t="str">
        <f t="shared" si="23"/>
        <v>04001 29999</v>
      </c>
      <c r="E1049" s="141" t="e">
        <f>#REF!</f>
        <v>#REF!</v>
      </c>
      <c r="F1049" s="141" t="e">
        <f>#REF!</f>
        <v>#REF!</v>
      </c>
    </row>
    <row r="1050" spans="1:6" s="7" customFormat="1" ht="15.75" hidden="1" outlineLevel="6">
      <c r="A1050" s="64" t="s">
        <v>45</v>
      </c>
      <c r="B1050" s="66" t="s">
        <v>193</v>
      </c>
      <c r="C1050" s="72" t="s">
        <v>819</v>
      </c>
      <c r="D1050" s="67" t="str">
        <f t="shared" si="23"/>
        <v>04001 29999</v>
      </c>
      <c r="E1050" s="141" t="e">
        <f>#REF!</f>
        <v>#REF!</v>
      </c>
      <c r="F1050" s="141" t="e">
        <f>#REF!</f>
        <v>#REF!</v>
      </c>
    </row>
    <row r="1051" spans="1:6" s="7" customFormat="1" ht="22.5" hidden="1" outlineLevel="7">
      <c r="A1051" s="64" t="s">
        <v>149</v>
      </c>
      <c r="B1051" s="69" t="s">
        <v>193</v>
      </c>
      <c r="C1051" s="72" t="s">
        <v>819</v>
      </c>
      <c r="D1051" s="67" t="str">
        <f t="shared" si="23"/>
        <v>04001 29999</v>
      </c>
      <c r="E1051" s="141" t="e">
        <f>#REF!</f>
        <v>#REF!</v>
      </c>
      <c r="F1051" s="141" t="e">
        <f>#REF!</f>
        <v>#REF!</v>
      </c>
    </row>
    <row r="1052" spans="1:6" s="7" customFormat="1" ht="22.5" hidden="1" outlineLevel="2" collapsed="1">
      <c r="A1052" s="38" t="s">
        <v>149</v>
      </c>
      <c r="B1052" s="66" t="s">
        <v>193</v>
      </c>
      <c r="C1052" s="72" t="s">
        <v>819</v>
      </c>
      <c r="D1052" s="67" t="str">
        <f t="shared" si="23"/>
        <v>04001 29999</v>
      </c>
      <c r="E1052" s="141" t="e">
        <f>#REF!</f>
        <v>#REF!</v>
      </c>
      <c r="F1052" s="141" t="e">
        <f>#REF!</f>
        <v>#REF!</v>
      </c>
    </row>
    <row r="1053" spans="1:6" s="7" customFormat="1" ht="15.75" hidden="1" outlineLevel="3">
      <c r="A1053" s="64" t="s">
        <v>197</v>
      </c>
      <c r="B1053" s="66" t="s">
        <v>193</v>
      </c>
      <c r="C1053" s="72" t="s">
        <v>819</v>
      </c>
      <c r="D1053" s="67" t="str">
        <f t="shared" si="23"/>
        <v>04001 29999</v>
      </c>
      <c r="E1053" s="141" t="e">
        <f>#REF!</f>
        <v>#REF!</v>
      </c>
      <c r="F1053" s="141" t="e">
        <f>#REF!</f>
        <v>#REF!</v>
      </c>
    </row>
    <row r="1054" spans="1:6" s="7" customFormat="1" ht="15.75" hidden="1" outlineLevel="4">
      <c r="A1054" s="64" t="s">
        <v>198</v>
      </c>
      <c r="B1054" s="66" t="s">
        <v>193</v>
      </c>
      <c r="C1054" s="72" t="s">
        <v>819</v>
      </c>
      <c r="D1054" s="67" t="str">
        <f t="shared" si="23"/>
        <v>04001 29999</v>
      </c>
      <c r="E1054" s="141" t="e">
        <f>#REF!</f>
        <v>#REF!</v>
      </c>
      <c r="F1054" s="141" t="e">
        <f>#REF!</f>
        <v>#REF!</v>
      </c>
    </row>
    <row r="1055" spans="1:6" s="7" customFormat="1" ht="22.5" hidden="1" outlineLevel="5">
      <c r="A1055" s="64" t="s">
        <v>199</v>
      </c>
      <c r="B1055" s="66" t="s">
        <v>193</v>
      </c>
      <c r="C1055" s="72" t="s">
        <v>819</v>
      </c>
      <c r="D1055" s="67" t="str">
        <f t="shared" si="23"/>
        <v>04001 29999</v>
      </c>
      <c r="E1055" s="141" t="e">
        <f>#REF!</f>
        <v>#REF!</v>
      </c>
      <c r="F1055" s="141" t="e">
        <f>#REF!</f>
        <v>#REF!</v>
      </c>
    </row>
    <row r="1056" spans="1:6" s="7" customFormat="1" ht="15.75" hidden="1" outlineLevel="6">
      <c r="A1056" s="64" t="s">
        <v>45</v>
      </c>
      <c r="B1056" s="66" t="s">
        <v>193</v>
      </c>
      <c r="C1056" s="72" t="s">
        <v>819</v>
      </c>
      <c r="D1056" s="67" t="str">
        <f t="shared" si="23"/>
        <v>04001 29999</v>
      </c>
      <c r="E1056" s="141" t="e">
        <f>#REF!</f>
        <v>#REF!</v>
      </c>
      <c r="F1056" s="141" t="e">
        <f>#REF!</f>
        <v>#REF!</v>
      </c>
    </row>
    <row r="1057" spans="1:6" s="7" customFormat="1" ht="22.5" hidden="1" outlineLevel="7">
      <c r="A1057" s="64" t="s">
        <v>149</v>
      </c>
      <c r="B1057" s="69" t="s">
        <v>193</v>
      </c>
      <c r="C1057" s="72" t="s">
        <v>819</v>
      </c>
      <c r="D1057" s="67" t="str">
        <f t="shared" si="23"/>
        <v>04001 29999</v>
      </c>
      <c r="E1057" s="141" t="e">
        <f>#REF!</f>
        <v>#REF!</v>
      </c>
      <c r="F1057" s="141" t="e">
        <f>#REF!</f>
        <v>#REF!</v>
      </c>
    </row>
    <row r="1058" spans="1:6" s="7" customFormat="1" ht="22.5" hidden="1" outlineLevel="2">
      <c r="A1058" s="38" t="s">
        <v>149</v>
      </c>
      <c r="B1058" s="66" t="s">
        <v>193</v>
      </c>
      <c r="C1058" s="72" t="s">
        <v>819</v>
      </c>
      <c r="D1058" s="67" t="str">
        <f t="shared" si="23"/>
        <v>04001 29999</v>
      </c>
      <c r="E1058" s="141" t="e">
        <f>#REF!</f>
        <v>#REF!</v>
      </c>
      <c r="F1058" s="141" t="e">
        <f>#REF!</f>
        <v>#REF!</v>
      </c>
    </row>
    <row r="1059" spans="1:6" s="7" customFormat="1" ht="15.75" hidden="1" outlineLevel="3">
      <c r="A1059" s="64" t="s">
        <v>200</v>
      </c>
      <c r="B1059" s="66" t="s">
        <v>193</v>
      </c>
      <c r="C1059" s="72" t="s">
        <v>819</v>
      </c>
      <c r="D1059" s="67" t="str">
        <f t="shared" si="23"/>
        <v>04001 29999</v>
      </c>
      <c r="E1059" s="141" t="e">
        <f>#REF!</f>
        <v>#REF!</v>
      </c>
      <c r="F1059" s="141" t="e">
        <f>#REF!</f>
        <v>#REF!</v>
      </c>
    </row>
    <row r="1060" spans="1:6" s="7" customFormat="1" ht="15.75" hidden="1" outlineLevel="4">
      <c r="A1060" s="64" t="s">
        <v>201</v>
      </c>
      <c r="B1060" s="66" t="s">
        <v>193</v>
      </c>
      <c r="C1060" s="72" t="s">
        <v>819</v>
      </c>
      <c r="D1060" s="67" t="str">
        <f t="shared" si="23"/>
        <v>04001 29999</v>
      </c>
      <c r="E1060" s="141" t="e">
        <f>#REF!</f>
        <v>#REF!</v>
      </c>
      <c r="F1060" s="141" t="e">
        <f>#REF!</f>
        <v>#REF!</v>
      </c>
    </row>
    <row r="1061" spans="1:6" s="7" customFormat="1" ht="22.5" hidden="1" outlineLevel="5">
      <c r="A1061" s="64" t="s">
        <v>199</v>
      </c>
      <c r="B1061" s="66" t="s">
        <v>193</v>
      </c>
      <c r="C1061" s="72" t="s">
        <v>819</v>
      </c>
      <c r="D1061" s="67" t="str">
        <f t="shared" si="23"/>
        <v>04001 29999</v>
      </c>
      <c r="E1061" s="141" t="e">
        <f>#REF!</f>
        <v>#REF!</v>
      </c>
      <c r="F1061" s="141" t="e">
        <f>#REF!</f>
        <v>#REF!</v>
      </c>
    </row>
    <row r="1062" spans="1:6" s="7" customFormat="1" ht="15.75" hidden="1" outlineLevel="6">
      <c r="A1062" s="64" t="s">
        <v>45</v>
      </c>
      <c r="B1062" s="66" t="s">
        <v>193</v>
      </c>
      <c r="C1062" s="72" t="s">
        <v>819</v>
      </c>
      <c r="D1062" s="67" t="str">
        <f t="shared" si="23"/>
        <v>04001 29999</v>
      </c>
      <c r="E1062" s="141" t="e">
        <f>#REF!</f>
        <v>#REF!</v>
      </c>
      <c r="F1062" s="141" t="e">
        <f>#REF!</f>
        <v>#REF!</v>
      </c>
    </row>
    <row r="1063" spans="1:6" s="7" customFormat="1" ht="22.5" hidden="1" outlineLevel="7">
      <c r="A1063" s="64" t="s">
        <v>149</v>
      </c>
      <c r="B1063" s="69" t="s">
        <v>193</v>
      </c>
      <c r="C1063" s="72" t="s">
        <v>819</v>
      </c>
      <c r="D1063" s="67" t="str">
        <f t="shared" si="23"/>
        <v>04001 29999</v>
      </c>
      <c r="E1063" s="141" t="e">
        <f>#REF!</f>
        <v>#REF!</v>
      </c>
      <c r="F1063" s="141" t="e">
        <f>#REF!</f>
        <v>#REF!</v>
      </c>
    </row>
    <row r="1064" spans="1:6" s="7" customFormat="1" ht="22.5" hidden="1" outlineLevel="3">
      <c r="A1064" s="38" t="s">
        <v>149</v>
      </c>
      <c r="B1064" s="66" t="s">
        <v>193</v>
      </c>
      <c r="C1064" s="72" t="s">
        <v>819</v>
      </c>
      <c r="D1064" s="67" t="str">
        <f t="shared" si="23"/>
        <v>04001 29999</v>
      </c>
      <c r="E1064" s="141" t="e">
        <f>#REF!</f>
        <v>#REF!</v>
      </c>
      <c r="F1064" s="141" t="e">
        <f>#REF!</f>
        <v>#REF!</v>
      </c>
    </row>
    <row r="1065" spans="1:6" s="7" customFormat="1" ht="15.75" hidden="1" outlineLevel="4">
      <c r="A1065" s="64"/>
      <c r="B1065" s="66" t="s">
        <v>193</v>
      </c>
      <c r="C1065" s="72" t="s">
        <v>819</v>
      </c>
      <c r="D1065" s="67" t="str">
        <f t="shared" si="23"/>
        <v>04001 29999</v>
      </c>
      <c r="E1065" s="141" t="e">
        <f>#REF!</f>
        <v>#REF!</v>
      </c>
      <c r="F1065" s="141" t="e">
        <f>#REF!</f>
        <v>#REF!</v>
      </c>
    </row>
    <row r="1066" spans="1:6" s="7" customFormat="1" ht="22.5" hidden="1" outlineLevel="5">
      <c r="A1066" s="64" t="s">
        <v>202</v>
      </c>
      <c r="B1066" s="66" t="s">
        <v>193</v>
      </c>
      <c r="C1066" s="72" t="s">
        <v>819</v>
      </c>
      <c r="D1066" s="67" t="str">
        <f t="shared" si="23"/>
        <v>04001 29999</v>
      </c>
      <c r="E1066" s="141" t="e">
        <f>#REF!</f>
        <v>#REF!</v>
      </c>
      <c r="F1066" s="141" t="e">
        <f>#REF!</f>
        <v>#REF!</v>
      </c>
    </row>
    <row r="1067" spans="1:6" s="7" customFormat="1" ht="15.75" hidden="1" outlineLevel="6">
      <c r="A1067" s="64" t="s">
        <v>45</v>
      </c>
      <c r="B1067" s="66" t="s">
        <v>193</v>
      </c>
      <c r="C1067" s="72" t="s">
        <v>819</v>
      </c>
      <c r="D1067" s="67" t="str">
        <f t="shared" si="23"/>
        <v>04001 29999</v>
      </c>
      <c r="E1067" s="141" t="e">
        <f>#REF!</f>
        <v>#REF!</v>
      </c>
      <c r="F1067" s="141" t="e">
        <f>#REF!</f>
        <v>#REF!</v>
      </c>
    </row>
    <row r="1068" spans="1:6" s="7" customFormat="1" ht="22.5" hidden="1" outlineLevel="7">
      <c r="A1068" s="64" t="s">
        <v>149</v>
      </c>
      <c r="B1068" s="69" t="s">
        <v>193</v>
      </c>
      <c r="C1068" s="72" t="s">
        <v>819</v>
      </c>
      <c r="D1068" s="67" t="str">
        <f t="shared" si="23"/>
        <v>04001 29999</v>
      </c>
      <c r="E1068" s="141" t="e">
        <f>#REF!</f>
        <v>#REF!</v>
      </c>
      <c r="F1068" s="141" t="e">
        <f>#REF!</f>
        <v>#REF!</v>
      </c>
    </row>
    <row r="1069" spans="1:6" s="7" customFormat="1" ht="22.5" hidden="1" outlineLevel="4">
      <c r="A1069" s="38" t="s">
        <v>149</v>
      </c>
      <c r="B1069" s="66" t="s">
        <v>193</v>
      </c>
      <c r="C1069" s="72" t="s">
        <v>819</v>
      </c>
      <c r="D1069" s="67" t="str">
        <f t="shared" si="23"/>
        <v>04001 29999</v>
      </c>
      <c r="E1069" s="141" t="e">
        <f>#REF!</f>
        <v>#REF!</v>
      </c>
      <c r="F1069" s="141" t="e">
        <f>#REF!</f>
        <v>#REF!</v>
      </c>
    </row>
    <row r="1070" spans="1:6" s="7" customFormat="1" ht="22.5" hidden="1" outlineLevel="5">
      <c r="A1070" s="64" t="s">
        <v>203</v>
      </c>
      <c r="B1070" s="66" t="s">
        <v>193</v>
      </c>
      <c r="C1070" s="72" t="s">
        <v>819</v>
      </c>
      <c r="D1070" s="67" t="str">
        <f t="shared" si="23"/>
        <v>04001 29999</v>
      </c>
      <c r="E1070" s="141" t="e">
        <f>#REF!</f>
        <v>#REF!</v>
      </c>
      <c r="F1070" s="141" t="e">
        <f>#REF!</f>
        <v>#REF!</v>
      </c>
    </row>
    <row r="1071" spans="1:6" s="7" customFormat="1" ht="15.75" hidden="1" outlineLevel="6">
      <c r="A1071" s="64" t="s">
        <v>45</v>
      </c>
      <c r="B1071" s="66" t="s">
        <v>193</v>
      </c>
      <c r="C1071" s="72" t="s">
        <v>819</v>
      </c>
      <c r="D1071" s="67" t="str">
        <f t="shared" si="23"/>
        <v>04001 29999</v>
      </c>
      <c r="E1071" s="141" t="e">
        <f>#REF!</f>
        <v>#REF!</v>
      </c>
      <c r="F1071" s="141" t="e">
        <f>#REF!</f>
        <v>#REF!</v>
      </c>
    </row>
    <row r="1072" spans="1:6" s="7" customFormat="1" ht="22.5" hidden="1" outlineLevel="7">
      <c r="A1072" s="64" t="s">
        <v>149</v>
      </c>
      <c r="B1072" s="69" t="s">
        <v>193</v>
      </c>
      <c r="C1072" s="72" t="s">
        <v>819</v>
      </c>
      <c r="D1072" s="67" t="str">
        <f t="shared" si="23"/>
        <v>04001 29999</v>
      </c>
      <c r="E1072" s="141" t="e">
        <f>#REF!</f>
        <v>#REF!</v>
      </c>
      <c r="F1072" s="141" t="e">
        <f>#REF!</f>
        <v>#REF!</v>
      </c>
    </row>
    <row r="1073" spans="1:6" s="7" customFormat="1" ht="22.5" hidden="1" outlineLevel="2">
      <c r="A1073" s="38" t="s">
        <v>149</v>
      </c>
      <c r="B1073" s="66" t="s">
        <v>193</v>
      </c>
      <c r="C1073" s="72" t="s">
        <v>819</v>
      </c>
      <c r="D1073" s="67" t="str">
        <f t="shared" si="23"/>
        <v>04001 29999</v>
      </c>
      <c r="E1073" s="141" t="e">
        <f>#REF!</f>
        <v>#REF!</v>
      </c>
      <c r="F1073" s="141" t="e">
        <f>#REF!</f>
        <v>#REF!</v>
      </c>
    </row>
    <row r="1074" spans="1:6" s="7" customFormat="1" ht="15.75" hidden="1" outlineLevel="3">
      <c r="A1074" s="64" t="s">
        <v>204</v>
      </c>
      <c r="B1074" s="66" t="s">
        <v>193</v>
      </c>
      <c r="C1074" s="72" t="s">
        <v>819</v>
      </c>
      <c r="D1074" s="67" t="str">
        <f t="shared" si="23"/>
        <v>04001 29999</v>
      </c>
      <c r="E1074" s="141" t="e">
        <f>#REF!</f>
        <v>#REF!</v>
      </c>
      <c r="F1074" s="141" t="e">
        <f>#REF!</f>
        <v>#REF!</v>
      </c>
    </row>
    <row r="1075" spans="1:6" s="7" customFormat="1" ht="15.75" hidden="1" outlineLevel="4">
      <c r="A1075" s="64" t="s">
        <v>205</v>
      </c>
      <c r="B1075" s="66" t="s">
        <v>193</v>
      </c>
      <c r="C1075" s="72" t="s">
        <v>819</v>
      </c>
      <c r="D1075" s="67" t="str">
        <f t="shared" si="23"/>
        <v>04001 29999</v>
      </c>
      <c r="E1075" s="141" t="e">
        <f>#REF!</f>
        <v>#REF!</v>
      </c>
      <c r="F1075" s="141" t="e">
        <f>#REF!</f>
        <v>#REF!</v>
      </c>
    </row>
    <row r="1076" spans="1:6" s="7" customFormat="1" ht="33.75" hidden="1" outlineLevel="5">
      <c r="A1076" s="64" t="s">
        <v>206</v>
      </c>
      <c r="B1076" s="66" t="s">
        <v>193</v>
      </c>
      <c r="C1076" s="72" t="s">
        <v>819</v>
      </c>
      <c r="D1076" s="67" t="str">
        <f t="shared" si="23"/>
        <v>04001 29999</v>
      </c>
      <c r="E1076" s="141" t="e">
        <f>#REF!</f>
        <v>#REF!</v>
      </c>
      <c r="F1076" s="141" t="e">
        <f>#REF!</f>
        <v>#REF!</v>
      </c>
    </row>
    <row r="1077" spans="1:6" s="7" customFormat="1" ht="22.5" hidden="1" outlineLevel="6">
      <c r="A1077" s="64" t="s">
        <v>103</v>
      </c>
      <c r="B1077" s="66" t="s">
        <v>193</v>
      </c>
      <c r="C1077" s="72" t="s">
        <v>819</v>
      </c>
      <c r="D1077" s="67" t="str">
        <f t="shared" si="23"/>
        <v>04001 29999</v>
      </c>
      <c r="E1077" s="141" t="e">
        <f>#REF!</f>
        <v>#REF!</v>
      </c>
      <c r="F1077" s="141" t="e">
        <f>#REF!</f>
        <v>#REF!</v>
      </c>
    </row>
    <row r="1078" spans="1:6" s="7" customFormat="1" ht="22.5" hidden="1" outlineLevel="7">
      <c r="A1078" s="64" t="s">
        <v>111</v>
      </c>
      <c r="B1078" s="69" t="s">
        <v>193</v>
      </c>
      <c r="C1078" s="72" t="s">
        <v>819</v>
      </c>
      <c r="D1078" s="67" t="str">
        <f t="shared" si="23"/>
        <v>04001 29999</v>
      </c>
      <c r="E1078" s="141" t="e">
        <f>#REF!</f>
        <v>#REF!</v>
      </c>
      <c r="F1078" s="141" t="e">
        <f>#REF!</f>
        <v>#REF!</v>
      </c>
    </row>
    <row r="1079" spans="1:6" s="7" customFormat="1" ht="15.75" hidden="1" outlineLevel="5">
      <c r="A1079" s="38" t="s">
        <v>111</v>
      </c>
      <c r="B1079" s="66" t="s">
        <v>193</v>
      </c>
      <c r="C1079" s="72" t="s">
        <v>819</v>
      </c>
      <c r="D1079" s="67" t="str">
        <f t="shared" si="23"/>
        <v>04001 29999</v>
      </c>
      <c r="E1079" s="141" t="e">
        <f>#REF!</f>
        <v>#REF!</v>
      </c>
      <c r="F1079" s="141" t="e">
        <f>#REF!</f>
        <v>#REF!</v>
      </c>
    </row>
    <row r="1080" spans="1:6" s="7" customFormat="1" ht="15.75" hidden="1" outlineLevel="6">
      <c r="A1080" s="64" t="s">
        <v>45</v>
      </c>
      <c r="B1080" s="66" t="s">
        <v>193</v>
      </c>
      <c r="C1080" s="72" t="s">
        <v>819</v>
      </c>
      <c r="D1080" s="67" t="str">
        <f t="shared" si="23"/>
        <v>04001 29999</v>
      </c>
      <c r="E1080" s="141" t="e">
        <f>#REF!</f>
        <v>#REF!</v>
      </c>
      <c r="F1080" s="141" t="e">
        <f>#REF!</f>
        <v>#REF!</v>
      </c>
    </row>
    <row r="1081" spans="1:6" s="7" customFormat="1" ht="22.5" hidden="1" outlineLevel="7">
      <c r="A1081" s="64" t="s">
        <v>149</v>
      </c>
      <c r="B1081" s="69" t="s">
        <v>193</v>
      </c>
      <c r="C1081" s="72" t="s">
        <v>819</v>
      </c>
      <c r="D1081" s="67" t="str">
        <f t="shared" si="23"/>
        <v>04001 29999</v>
      </c>
      <c r="E1081" s="141" t="e">
        <f>#REF!</f>
        <v>#REF!</v>
      </c>
      <c r="F1081" s="141" t="e">
        <f>#REF!</f>
        <v>#REF!</v>
      </c>
    </row>
    <row r="1082" spans="1:6" s="7" customFormat="1" ht="22.5" hidden="1" outlineLevel="2">
      <c r="A1082" s="38" t="s">
        <v>149</v>
      </c>
      <c r="B1082" s="66" t="s">
        <v>193</v>
      </c>
      <c r="C1082" s="72" t="s">
        <v>819</v>
      </c>
      <c r="D1082" s="67" t="str">
        <f t="shared" si="23"/>
        <v>04001 29999</v>
      </c>
      <c r="E1082" s="141" t="e">
        <f>#REF!</f>
        <v>#REF!</v>
      </c>
      <c r="F1082" s="141" t="e">
        <f>#REF!</f>
        <v>#REF!</v>
      </c>
    </row>
    <row r="1083" spans="1:6" s="7" customFormat="1" ht="15.75" hidden="1" outlineLevel="3">
      <c r="A1083" s="64" t="s">
        <v>116</v>
      </c>
      <c r="B1083" s="66" t="s">
        <v>193</v>
      </c>
      <c r="C1083" s="72" t="s">
        <v>819</v>
      </c>
      <c r="D1083" s="67" t="str">
        <f t="shared" si="23"/>
        <v>04001 29999</v>
      </c>
      <c r="E1083" s="141" t="e">
        <f>#REF!</f>
        <v>#REF!</v>
      </c>
      <c r="F1083" s="141" t="e">
        <f>#REF!</f>
        <v>#REF!</v>
      </c>
    </row>
    <row r="1084" spans="1:6" s="7" customFormat="1" ht="22.5" hidden="1" outlineLevel="5">
      <c r="A1084" s="64" t="s">
        <v>207</v>
      </c>
      <c r="B1084" s="66" t="s">
        <v>193</v>
      </c>
      <c r="C1084" s="72" t="s">
        <v>819</v>
      </c>
      <c r="D1084" s="67" t="str">
        <f t="shared" si="23"/>
        <v>04001 29999</v>
      </c>
      <c r="E1084" s="141" t="e">
        <f>#REF!</f>
        <v>#REF!</v>
      </c>
      <c r="F1084" s="141" t="e">
        <f>#REF!</f>
        <v>#REF!</v>
      </c>
    </row>
    <row r="1085" spans="1:6" s="7" customFormat="1" ht="15.75" hidden="1" outlineLevel="6">
      <c r="A1085" s="64" t="s">
        <v>26</v>
      </c>
      <c r="B1085" s="66" t="s">
        <v>193</v>
      </c>
      <c r="C1085" s="72" t="s">
        <v>819</v>
      </c>
      <c r="D1085" s="67" t="str">
        <f t="shared" si="23"/>
        <v>04001 29999</v>
      </c>
      <c r="E1085" s="141" t="e">
        <f>#REF!</f>
        <v>#REF!</v>
      </c>
      <c r="F1085" s="141" t="e">
        <f>#REF!</f>
        <v>#REF!</v>
      </c>
    </row>
    <row r="1086" spans="1:6" s="7" customFormat="1" ht="15.75" hidden="1" outlineLevel="7">
      <c r="A1086" s="64" t="s">
        <v>28</v>
      </c>
      <c r="B1086" s="69" t="s">
        <v>193</v>
      </c>
      <c r="C1086" s="72" t="s">
        <v>819</v>
      </c>
      <c r="D1086" s="67" t="str">
        <f t="shared" si="23"/>
        <v>04001 29999</v>
      </c>
      <c r="E1086" s="141" t="e">
        <f>#REF!</f>
        <v>#REF!</v>
      </c>
      <c r="F1086" s="141" t="e">
        <f>#REF!</f>
        <v>#REF!</v>
      </c>
    </row>
    <row r="1087" spans="1:6" s="7" customFormat="1" ht="15.75" hidden="1" outlineLevel="5">
      <c r="A1087" s="38" t="s">
        <v>32</v>
      </c>
      <c r="B1087" s="66" t="s">
        <v>193</v>
      </c>
      <c r="C1087" s="72" t="s">
        <v>819</v>
      </c>
      <c r="D1087" s="67" t="str">
        <f t="shared" si="23"/>
        <v>04001 29999</v>
      </c>
      <c r="E1087" s="141" t="e">
        <f>#REF!</f>
        <v>#REF!</v>
      </c>
      <c r="F1087" s="141" t="e">
        <f>#REF!</f>
        <v>#REF!</v>
      </c>
    </row>
    <row r="1088" spans="1:6" s="7" customFormat="1" ht="15.75" hidden="1" outlineLevel="6">
      <c r="A1088" s="64" t="s">
        <v>182</v>
      </c>
      <c r="B1088" s="66" t="s">
        <v>193</v>
      </c>
      <c r="C1088" s="72" t="s">
        <v>819</v>
      </c>
      <c r="D1088" s="67" t="str">
        <f t="shared" si="23"/>
        <v>04001 29999</v>
      </c>
      <c r="E1088" s="141" t="e">
        <f>#REF!</f>
        <v>#REF!</v>
      </c>
      <c r="F1088" s="141" t="e">
        <f>#REF!</f>
        <v>#REF!</v>
      </c>
    </row>
    <row r="1089" spans="1:6" s="7" customFormat="1" ht="15.75" hidden="1" outlineLevel="7">
      <c r="A1089" s="64" t="s">
        <v>208</v>
      </c>
      <c r="B1089" s="69" t="s">
        <v>193</v>
      </c>
      <c r="C1089" s="72" t="s">
        <v>819</v>
      </c>
      <c r="D1089" s="67" t="str">
        <f t="shared" si="23"/>
        <v>04001 29999</v>
      </c>
      <c r="E1089" s="141" t="e">
        <f>#REF!</f>
        <v>#REF!</v>
      </c>
      <c r="F1089" s="141" t="e">
        <f>#REF!</f>
        <v>#REF!</v>
      </c>
    </row>
    <row r="1090" spans="1:6" s="7" customFormat="1" ht="15.75" hidden="1" outlineLevel="5">
      <c r="A1090" s="38" t="s">
        <v>208</v>
      </c>
      <c r="B1090" s="66" t="s">
        <v>193</v>
      </c>
      <c r="C1090" s="72" t="s">
        <v>819</v>
      </c>
      <c r="D1090" s="67" t="str">
        <f t="shared" si="23"/>
        <v>04001 29999</v>
      </c>
      <c r="E1090" s="141" t="e">
        <f>#REF!</f>
        <v>#REF!</v>
      </c>
      <c r="F1090" s="141" t="e">
        <f>#REF!</f>
        <v>#REF!</v>
      </c>
    </row>
    <row r="1091" spans="1:6" s="7" customFormat="1" ht="15.75" hidden="1" outlineLevel="6">
      <c r="A1091" s="64" t="s">
        <v>45</v>
      </c>
      <c r="B1091" s="66" t="s">
        <v>193</v>
      </c>
      <c r="C1091" s="72" t="s">
        <v>819</v>
      </c>
      <c r="D1091" s="67" t="str">
        <f t="shared" si="23"/>
        <v>04001 29999</v>
      </c>
      <c r="E1091" s="141" t="e">
        <f>#REF!</f>
        <v>#REF!</v>
      </c>
      <c r="F1091" s="141" t="e">
        <f>#REF!</f>
        <v>#REF!</v>
      </c>
    </row>
    <row r="1092" spans="1:6" s="7" customFormat="1" ht="22.5" hidden="1" outlineLevel="7">
      <c r="A1092" s="64" t="s">
        <v>149</v>
      </c>
      <c r="B1092" s="69" t="s">
        <v>193</v>
      </c>
      <c r="C1092" s="72" t="s">
        <v>819</v>
      </c>
      <c r="D1092" s="67" t="str">
        <f t="shared" si="23"/>
        <v>04001 29999</v>
      </c>
      <c r="E1092" s="141" t="e">
        <f>#REF!</f>
        <v>#REF!</v>
      </c>
      <c r="F1092" s="141" t="e">
        <f>#REF!</f>
        <v>#REF!</v>
      </c>
    </row>
    <row r="1093" spans="1:6" s="7" customFormat="1" ht="22.5" hidden="1" outlineLevel="1">
      <c r="A1093" s="38" t="s">
        <v>149</v>
      </c>
      <c r="B1093" s="66" t="s">
        <v>210</v>
      </c>
      <c r="C1093" s="72" t="s">
        <v>819</v>
      </c>
      <c r="D1093" s="67" t="str">
        <f t="shared" si="23"/>
        <v>04001 29999</v>
      </c>
      <c r="E1093" s="141" t="e">
        <f>#REF!</f>
        <v>#REF!</v>
      </c>
      <c r="F1093" s="141" t="e">
        <f>#REF!</f>
        <v>#REF!</v>
      </c>
    </row>
    <row r="1094" spans="1:6" s="7" customFormat="1" ht="15.75" hidden="1" outlineLevel="2">
      <c r="A1094" s="64" t="s">
        <v>209</v>
      </c>
      <c r="B1094" s="66" t="s">
        <v>210</v>
      </c>
      <c r="C1094" s="72" t="s">
        <v>819</v>
      </c>
      <c r="D1094" s="67" t="str">
        <f t="shared" si="23"/>
        <v>04001 29999</v>
      </c>
      <c r="E1094" s="141" t="e">
        <f>#REF!</f>
        <v>#REF!</v>
      </c>
      <c r="F1094" s="141" t="e">
        <f>#REF!</f>
        <v>#REF!</v>
      </c>
    </row>
    <row r="1095" spans="1:6" s="7" customFormat="1" ht="15.75" hidden="1" outlineLevel="3">
      <c r="A1095" s="64" t="s">
        <v>211</v>
      </c>
      <c r="B1095" s="66" t="s">
        <v>210</v>
      </c>
      <c r="C1095" s="72" t="s">
        <v>819</v>
      </c>
      <c r="D1095" s="67" t="str">
        <f t="shared" si="23"/>
        <v>04001 29999</v>
      </c>
      <c r="E1095" s="141" t="e">
        <f>#REF!</f>
        <v>#REF!</v>
      </c>
      <c r="F1095" s="141" t="e">
        <f>#REF!</f>
        <v>#REF!</v>
      </c>
    </row>
    <row r="1096" spans="1:6" s="7" customFormat="1" ht="15.75" hidden="1" outlineLevel="5">
      <c r="A1096" s="64" t="s">
        <v>212</v>
      </c>
      <c r="B1096" s="66" t="s">
        <v>210</v>
      </c>
      <c r="C1096" s="72" t="s">
        <v>819</v>
      </c>
      <c r="D1096" s="67" t="str">
        <f t="shared" si="23"/>
        <v>04001 29999</v>
      </c>
      <c r="E1096" s="141" t="e">
        <f>#REF!</f>
        <v>#REF!</v>
      </c>
      <c r="F1096" s="141" t="e">
        <f>#REF!</f>
        <v>#REF!</v>
      </c>
    </row>
    <row r="1097" spans="1:6" s="7" customFormat="1" ht="33.75" hidden="1" outlineLevel="6">
      <c r="A1097" s="64" t="s">
        <v>15</v>
      </c>
      <c r="B1097" s="66" t="s">
        <v>210</v>
      </c>
      <c r="C1097" s="72" t="s">
        <v>819</v>
      </c>
      <c r="D1097" s="67" t="str">
        <f t="shared" si="23"/>
        <v>04001 29999</v>
      </c>
      <c r="E1097" s="141" t="e">
        <f>#REF!</f>
        <v>#REF!</v>
      </c>
      <c r="F1097" s="141" t="e">
        <f>#REF!</f>
        <v>#REF!</v>
      </c>
    </row>
    <row r="1098" spans="1:6" s="7" customFormat="1" ht="15.75" hidden="1" outlineLevel="7">
      <c r="A1098" s="64" t="s">
        <v>78</v>
      </c>
      <c r="B1098" s="69" t="s">
        <v>210</v>
      </c>
      <c r="C1098" s="72" t="s">
        <v>819</v>
      </c>
      <c r="D1098" s="67" t="str">
        <f t="shared" si="23"/>
        <v>04001 29999</v>
      </c>
      <c r="E1098" s="141" t="e">
        <f>#REF!</f>
        <v>#REF!</v>
      </c>
      <c r="F1098" s="141" t="e">
        <f>#REF!</f>
        <v>#REF!</v>
      </c>
    </row>
    <row r="1099" spans="1:6" s="7" customFormat="1" ht="15.75" hidden="1" outlineLevel="7">
      <c r="A1099" s="38" t="s">
        <v>19</v>
      </c>
      <c r="B1099" s="69" t="s">
        <v>210</v>
      </c>
      <c r="C1099" s="72" t="s">
        <v>819</v>
      </c>
      <c r="D1099" s="67" t="str">
        <f t="shared" si="23"/>
        <v>04001 29999</v>
      </c>
      <c r="E1099" s="141" t="e">
        <f>#REF!</f>
        <v>#REF!</v>
      </c>
      <c r="F1099" s="141" t="e">
        <f>#REF!</f>
        <v>#REF!</v>
      </c>
    </row>
    <row r="1100" spans="1:6" s="7" customFormat="1" ht="15.75" hidden="1" outlineLevel="5">
      <c r="A1100" s="38" t="s">
        <v>24</v>
      </c>
      <c r="B1100" s="66" t="s">
        <v>210</v>
      </c>
      <c r="C1100" s="72" t="s">
        <v>819</v>
      </c>
      <c r="D1100" s="67" t="str">
        <f t="shared" si="23"/>
        <v>04001 29999</v>
      </c>
      <c r="E1100" s="141" t="e">
        <f>#REF!</f>
        <v>#REF!</v>
      </c>
      <c r="F1100" s="141" t="e">
        <f>#REF!</f>
        <v>#REF!</v>
      </c>
    </row>
    <row r="1101" spans="1:6" s="7" customFormat="1" ht="15.75" hidden="1" outlineLevel="6">
      <c r="A1101" s="64" t="s">
        <v>26</v>
      </c>
      <c r="B1101" s="66" t="s">
        <v>210</v>
      </c>
      <c r="C1101" s="72" t="s">
        <v>819</v>
      </c>
      <c r="D1101" s="67" t="str">
        <f t="shared" ref="D1101:D1164" si="24">C1101</f>
        <v>04001 29999</v>
      </c>
      <c r="E1101" s="141" t="e">
        <f>#REF!</f>
        <v>#REF!</v>
      </c>
      <c r="F1101" s="141" t="e">
        <f>#REF!</f>
        <v>#REF!</v>
      </c>
    </row>
    <row r="1102" spans="1:6" s="7" customFormat="1" ht="15.75" hidden="1" outlineLevel="7">
      <c r="A1102" s="64" t="s">
        <v>28</v>
      </c>
      <c r="B1102" s="69" t="s">
        <v>210</v>
      </c>
      <c r="C1102" s="72" t="s">
        <v>819</v>
      </c>
      <c r="D1102" s="67" t="str">
        <f t="shared" si="24"/>
        <v>04001 29999</v>
      </c>
      <c r="E1102" s="141" t="e">
        <f>#REF!</f>
        <v>#REF!</v>
      </c>
      <c r="F1102" s="141" t="e">
        <f>#REF!</f>
        <v>#REF!</v>
      </c>
    </row>
    <row r="1103" spans="1:6" s="7" customFormat="1" ht="15.75" hidden="1" outlineLevel="7">
      <c r="A1103" s="38" t="s">
        <v>30</v>
      </c>
      <c r="B1103" s="69" t="s">
        <v>210</v>
      </c>
      <c r="C1103" s="72" t="s">
        <v>819</v>
      </c>
      <c r="D1103" s="67" t="str">
        <f t="shared" si="24"/>
        <v>04001 29999</v>
      </c>
      <c r="E1103" s="141" t="e">
        <f>#REF!</f>
        <v>#REF!</v>
      </c>
      <c r="F1103" s="141" t="e">
        <f>#REF!</f>
        <v>#REF!</v>
      </c>
    </row>
    <row r="1104" spans="1:6" s="7" customFormat="1" ht="15.75" hidden="1" outlineLevel="5">
      <c r="A1104" s="38" t="s">
        <v>32</v>
      </c>
      <c r="B1104" s="66" t="s">
        <v>210</v>
      </c>
      <c r="C1104" s="72" t="s">
        <v>819</v>
      </c>
      <c r="D1104" s="67" t="str">
        <f t="shared" si="24"/>
        <v>04001 29999</v>
      </c>
      <c r="E1104" s="141" t="e">
        <f>#REF!</f>
        <v>#REF!</v>
      </c>
      <c r="F1104" s="141" t="e">
        <f>#REF!</f>
        <v>#REF!</v>
      </c>
    </row>
    <row r="1105" spans="1:6" s="7" customFormat="1" ht="15.75" hidden="1" outlineLevel="6">
      <c r="A1105" s="64" t="s">
        <v>45</v>
      </c>
      <c r="B1105" s="66" t="s">
        <v>210</v>
      </c>
      <c r="C1105" s="72" t="s">
        <v>819</v>
      </c>
      <c r="D1105" s="67" t="str">
        <f t="shared" si="24"/>
        <v>04001 29999</v>
      </c>
      <c r="E1105" s="141" t="e">
        <f>#REF!</f>
        <v>#REF!</v>
      </c>
      <c r="F1105" s="141" t="e">
        <f>#REF!</f>
        <v>#REF!</v>
      </c>
    </row>
    <row r="1106" spans="1:6" s="7" customFormat="1" ht="15.75" hidden="1" outlineLevel="7">
      <c r="A1106" s="64" t="s">
        <v>47</v>
      </c>
      <c r="B1106" s="69" t="s">
        <v>210</v>
      </c>
      <c r="C1106" s="72" t="s">
        <v>819</v>
      </c>
      <c r="D1106" s="67" t="str">
        <f t="shared" si="24"/>
        <v>04001 29999</v>
      </c>
      <c r="E1106" s="141" t="e">
        <f>#REF!</f>
        <v>#REF!</v>
      </c>
      <c r="F1106" s="141" t="e">
        <f>#REF!</f>
        <v>#REF!</v>
      </c>
    </row>
    <row r="1107" spans="1:6" s="7" customFormat="1" ht="15.75" hidden="1" outlineLevel="2">
      <c r="A1107" s="38" t="s">
        <v>49</v>
      </c>
      <c r="B1107" s="66" t="s">
        <v>210</v>
      </c>
      <c r="C1107" s="72" t="s">
        <v>819</v>
      </c>
      <c r="D1107" s="67" t="str">
        <f t="shared" si="24"/>
        <v>04001 29999</v>
      </c>
      <c r="E1107" s="141" t="e">
        <f>#REF!</f>
        <v>#REF!</v>
      </c>
      <c r="F1107" s="141" t="e">
        <f>#REF!</f>
        <v>#REF!</v>
      </c>
    </row>
    <row r="1108" spans="1:6" s="7" customFormat="1" ht="15.75" hidden="1" outlineLevel="3">
      <c r="A1108" s="64" t="s">
        <v>116</v>
      </c>
      <c r="B1108" s="66" t="s">
        <v>210</v>
      </c>
      <c r="C1108" s="72" t="s">
        <v>819</v>
      </c>
      <c r="D1108" s="67" t="str">
        <f t="shared" si="24"/>
        <v>04001 29999</v>
      </c>
      <c r="E1108" s="141" t="e">
        <f>#REF!</f>
        <v>#REF!</v>
      </c>
      <c r="F1108" s="141" t="e">
        <f>#REF!</f>
        <v>#REF!</v>
      </c>
    </row>
    <row r="1109" spans="1:6" s="7" customFormat="1" ht="33.75" hidden="1" outlineLevel="5">
      <c r="A1109" s="64" t="s">
        <v>213</v>
      </c>
      <c r="B1109" s="66" t="s">
        <v>210</v>
      </c>
      <c r="C1109" s="72" t="s">
        <v>819</v>
      </c>
      <c r="D1109" s="67" t="str">
        <f t="shared" si="24"/>
        <v>04001 29999</v>
      </c>
      <c r="E1109" s="141" t="e">
        <f>#REF!</f>
        <v>#REF!</v>
      </c>
      <c r="F1109" s="141" t="e">
        <f>#REF!</f>
        <v>#REF!</v>
      </c>
    </row>
    <row r="1110" spans="1:6" s="7" customFormat="1" ht="15.75" hidden="1" outlineLevel="6">
      <c r="A1110" s="64" t="s">
        <v>26</v>
      </c>
      <c r="B1110" s="66" t="s">
        <v>210</v>
      </c>
      <c r="C1110" s="72" t="s">
        <v>819</v>
      </c>
      <c r="D1110" s="67" t="str">
        <f t="shared" si="24"/>
        <v>04001 29999</v>
      </c>
      <c r="E1110" s="141" t="e">
        <f>#REF!</f>
        <v>#REF!</v>
      </c>
      <c r="F1110" s="141" t="e">
        <f>#REF!</f>
        <v>#REF!</v>
      </c>
    </row>
    <row r="1111" spans="1:6" s="7" customFormat="1" ht="15.75" hidden="1" outlineLevel="7">
      <c r="A1111" s="64" t="s">
        <v>28</v>
      </c>
      <c r="B1111" s="69" t="s">
        <v>210</v>
      </c>
      <c r="C1111" s="72" t="s">
        <v>819</v>
      </c>
      <c r="D1111" s="67" t="str">
        <f t="shared" si="24"/>
        <v>04001 29999</v>
      </c>
      <c r="E1111" s="141" t="e">
        <f>#REF!</f>
        <v>#REF!</v>
      </c>
      <c r="F1111" s="141" t="e">
        <f>#REF!</f>
        <v>#REF!</v>
      </c>
    </row>
    <row r="1112" spans="1:6" s="7" customFormat="1" ht="15.75" hidden="1" outlineLevel="5">
      <c r="A1112" s="38" t="s">
        <v>32</v>
      </c>
      <c r="B1112" s="66" t="s">
        <v>210</v>
      </c>
      <c r="C1112" s="72" t="s">
        <v>819</v>
      </c>
      <c r="D1112" s="67" t="str">
        <f t="shared" si="24"/>
        <v>04001 29999</v>
      </c>
      <c r="E1112" s="141" t="e">
        <f>#REF!</f>
        <v>#REF!</v>
      </c>
      <c r="F1112" s="141" t="e">
        <f>#REF!</f>
        <v>#REF!</v>
      </c>
    </row>
    <row r="1113" spans="1:6" s="7" customFormat="1" ht="15.75" hidden="1" outlineLevel="6">
      <c r="A1113" s="64" t="s">
        <v>182</v>
      </c>
      <c r="B1113" s="66" t="s">
        <v>210</v>
      </c>
      <c r="C1113" s="72" t="s">
        <v>819</v>
      </c>
      <c r="D1113" s="67" t="str">
        <f t="shared" si="24"/>
        <v>04001 29999</v>
      </c>
      <c r="E1113" s="141" t="e">
        <f>#REF!</f>
        <v>#REF!</v>
      </c>
      <c r="F1113" s="141" t="e">
        <f>#REF!</f>
        <v>#REF!</v>
      </c>
    </row>
    <row r="1114" spans="1:6" s="7" customFormat="1" ht="22.5" hidden="1" outlineLevel="7">
      <c r="A1114" s="64" t="s">
        <v>183</v>
      </c>
      <c r="B1114" s="69" t="s">
        <v>210</v>
      </c>
      <c r="C1114" s="72" t="s">
        <v>819</v>
      </c>
      <c r="D1114" s="67" t="str">
        <f t="shared" si="24"/>
        <v>04001 29999</v>
      </c>
      <c r="E1114" s="141" t="e">
        <f>#REF!</f>
        <v>#REF!</v>
      </c>
      <c r="F1114" s="141" t="e">
        <f>#REF!</f>
        <v>#REF!</v>
      </c>
    </row>
    <row r="1115" spans="1:6" s="7" customFormat="1" ht="22.5" hidden="1" outlineLevel="5">
      <c r="A1115" s="38" t="s">
        <v>184</v>
      </c>
      <c r="B1115" s="66" t="s">
        <v>210</v>
      </c>
      <c r="C1115" s="72" t="s">
        <v>819</v>
      </c>
      <c r="D1115" s="67" t="str">
        <f t="shared" si="24"/>
        <v>04001 29999</v>
      </c>
      <c r="E1115" s="141" t="e">
        <f>#REF!</f>
        <v>#REF!</v>
      </c>
      <c r="F1115" s="141" t="e">
        <f>#REF!</f>
        <v>#REF!</v>
      </c>
    </row>
    <row r="1116" spans="1:6" s="7" customFormat="1" ht="15.75" hidden="1" outlineLevel="6">
      <c r="A1116" s="64" t="s">
        <v>98</v>
      </c>
      <c r="B1116" s="66" t="s">
        <v>210</v>
      </c>
      <c r="C1116" s="72" t="s">
        <v>819</v>
      </c>
      <c r="D1116" s="67" t="str">
        <f t="shared" si="24"/>
        <v>04001 29999</v>
      </c>
      <c r="E1116" s="141" t="e">
        <f>#REF!</f>
        <v>#REF!</v>
      </c>
      <c r="F1116" s="141" t="e">
        <f>#REF!</f>
        <v>#REF!</v>
      </c>
    </row>
    <row r="1117" spans="1:6" s="7" customFormat="1" ht="15.75" hidden="1" outlineLevel="7">
      <c r="A1117" s="64" t="s">
        <v>178</v>
      </c>
      <c r="B1117" s="69" t="s">
        <v>210</v>
      </c>
      <c r="C1117" s="72" t="s">
        <v>819</v>
      </c>
      <c r="D1117" s="67" t="str">
        <f t="shared" si="24"/>
        <v>04001 29999</v>
      </c>
      <c r="E1117" s="141" t="e">
        <f>#REF!</f>
        <v>#REF!</v>
      </c>
      <c r="F1117" s="141" t="e">
        <f>#REF!</f>
        <v>#REF!</v>
      </c>
    </row>
    <row r="1118" spans="1:6" s="7" customFormat="1" ht="22.5" hidden="1" outlineLevel="7">
      <c r="A1118" s="38" t="s">
        <v>214</v>
      </c>
      <c r="B1118" s="69" t="s">
        <v>210</v>
      </c>
      <c r="C1118" s="72" t="s">
        <v>819</v>
      </c>
      <c r="D1118" s="67" t="str">
        <f t="shared" si="24"/>
        <v>04001 29999</v>
      </c>
      <c r="E1118" s="141" t="e">
        <f>#REF!</f>
        <v>#REF!</v>
      </c>
      <c r="F1118" s="141" t="e">
        <f>#REF!</f>
        <v>#REF!</v>
      </c>
    </row>
    <row r="1119" spans="1:6" s="7" customFormat="1" ht="22.5" hidden="1" outlineLevel="3">
      <c r="A1119" s="38" t="s">
        <v>179</v>
      </c>
      <c r="B1119" s="66" t="s">
        <v>210</v>
      </c>
      <c r="C1119" s="72" t="s">
        <v>819</v>
      </c>
      <c r="D1119" s="67" t="str">
        <f t="shared" si="24"/>
        <v>04001 29999</v>
      </c>
      <c r="E1119" s="141" t="e">
        <f>#REF!</f>
        <v>#REF!</v>
      </c>
      <c r="F1119" s="141" t="e">
        <f>#REF!</f>
        <v>#REF!</v>
      </c>
    </row>
    <row r="1120" spans="1:6" s="7" customFormat="1" ht="22.5" hidden="1" outlineLevel="4">
      <c r="A1120" s="64" t="s">
        <v>215</v>
      </c>
      <c r="B1120" s="66" t="s">
        <v>210</v>
      </c>
      <c r="C1120" s="72" t="s">
        <v>819</v>
      </c>
      <c r="D1120" s="67" t="str">
        <f t="shared" si="24"/>
        <v>04001 29999</v>
      </c>
      <c r="E1120" s="141" t="e">
        <f>#REF!</f>
        <v>#REF!</v>
      </c>
      <c r="F1120" s="141" t="e">
        <f>#REF!</f>
        <v>#REF!</v>
      </c>
    </row>
    <row r="1121" spans="1:6" s="7" customFormat="1" ht="22.5" hidden="1" outlineLevel="5">
      <c r="A1121" s="64" t="s">
        <v>216</v>
      </c>
      <c r="B1121" s="66" t="s">
        <v>210</v>
      </c>
      <c r="C1121" s="72" t="s">
        <v>819</v>
      </c>
      <c r="D1121" s="67" t="str">
        <f t="shared" si="24"/>
        <v>04001 29999</v>
      </c>
      <c r="E1121" s="141" t="e">
        <f>#REF!</f>
        <v>#REF!</v>
      </c>
      <c r="F1121" s="141" t="e">
        <f>#REF!</f>
        <v>#REF!</v>
      </c>
    </row>
    <row r="1122" spans="1:6" s="7" customFormat="1" ht="15.75" hidden="1" outlineLevel="6">
      <c r="A1122" s="64" t="s">
        <v>98</v>
      </c>
      <c r="B1122" s="66" t="s">
        <v>210</v>
      </c>
      <c r="C1122" s="72" t="s">
        <v>819</v>
      </c>
      <c r="D1122" s="67" t="str">
        <f t="shared" si="24"/>
        <v>04001 29999</v>
      </c>
      <c r="E1122" s="141" t="e">
        <f>#REF!</f>
        <v>#REF!</v>
      </c>
      <c r="F1122" s="141" t="e">
        <f>#REF!</f>
        <v>#REF!</v>
      </c>
    </row>
    <row r="1123" spans="1:6" s="7" customFormat="1" ht="15.75" hidden="1" outlineLevel="7">
      <c r="A1123" s="64" t="s">
        <v>178</v>
      </c>
      <c r="B1123" s="69" t="s">
        <v>210</v>
      </c>
      <c r="C1123" s="72" t="s">
        <v>819</v>
      </c>
      <c r="D1123" s="67" t="str">
        <f t="shared" si="24"/>
        <v>04001 29999</v>
      </c>
      <c r="E1123" s="141" t="e">
        <f>#REF!</f>
        <v>#REF!</v>
      </c>
      <c r="F1123" s="141" t="e">
        <f>#REF!</f>
        <v>#REF!</v>
      </c>
    </row>
    <row r="1124" spans="1:6" s="7" customFormat="1" ht="22.5" hidden="1" outlineLevel="3">
      <c r="A1124" s="38" t="s">
        <v>179</v>
      </c>
      <c r="B1124" s="66" t="s">
        <v>210</v>
      </c>
      <c r="C1124" s="72" t="s">
        <v>819</v>
      </c>
      <c r="D1124" s="67" t="str">
        <f t="shared" si="24"/>
        <v>04001 29999</v>
      </c>
      <c r="E1124" s="141" t="e">
        <f>#REF!</f>
        <v>#REF!</v>
      </c>
      <c r="F1124" s="141" t="e">
        <f>#REF!</f>
        <v>#REF!</v>
      </c>
    </row>
    <row r="1125" spans="1:6" s="7" customFormat="1" ht="22.5" hidden="1" outlineLevel="5">
      <c r="A1125" s="64" t="s">
        <v>217</v>
      </c>
      <c r="B1125" s="66" t="s">
        <v>210</v>
      </c>
      <c r="C1125" s="72" t="s">
        <v>819</v>
      </c>
      <c r="D1125" s="67" t="str">
        <f t="shared" si="24"/>
        <v>04001 29999</v>
      </c>
      <c r="E1125" s="141" t="e">
        <f>#REF!</f>
        <v>#REF!</v>
      </c>
      <c r="F1125" s="141" t="e">
        <f>#REF!</f>
        <v>#REF!</v>
      </c>
    </row>
    <row r="1126" spans="1:6" s="7" customFormat="1" ht="15.75" hidden="1" outlineLevel="6">
      <c r="A1126" s="64" t="s">
        <v>98</v>
      </c>
      <c r="B1126" s="66" t="s">
        <v>210</v>
      </c>
      <c r="C1126" s="72" t="s">
        <v>819</v>
      </c>
      <c r="D1126" s="67" t="str">
        <f t="shared" si="24"/>
        <v>04001 29999</v>
      </c>
      <c r="E1126" s="141" t="e">
        <f>#REF!</f>
        <v>#REF!</v>
      </c>
      <c r="F1126" s="141" t="e">
        <f>#REF!</f>
        <v>#REF!</v>
      </c>
    </row>
    <row r="1127" spans="1:6" s="7" customFormat="1" ht="15.75" hidden="1" outlineLevel="7">
      <c r="A1127" s="64" t="s">
        <v>178</v>
      </c>
      <c r="B1127" s="69" t="s">
        <v>210</v>
      </c>
      <c r="C1127" s="72" t="s">
        <v>819</v>
      </c>
      <c r="D1127" s="67" t="str">
        <f t="shared" si="24"/>
        <v>04001 29999</v>
      </c>
      <c r="E1127" s="141" t="e">
        <f>#REF!</f>
        <v>#REF!</v>
      </c>
      <c r="F1127" s="141" t="e">
        <f>#REF!</f>
        <v>#REF!</v>
      </c>
    </row>
    <row r="1128" spans="1:6" s="7" customFormat="1" ht="22.5" hidden="1" outlineLevel="1">
      <c r="A1128" s="38" t="s">
        <v>179</v>
      </c>
      <c r="B1128" s="66" t="s">
        <v>219</v>
      </c>
      <c r="C1128" s="72" t="s">
        <v>819</v>
      </c>
      <c r="D1128" s="67" t="str">
        <f t="shared" si="24"/>
        <v>04001 29999</v>
      </c>
      <c r="E1128" s="141" t="e">
        <f>#REF!</f>
        <v>#REF!</v>
      </c>
      <c r="F1128" s="141" t="e">
        <f>#REF!</f>
        <v>#REF!</v>
      </c>
    </row>
    <row r="1129" spans="1:6" s="7" customFormat="1" ht="15.75" hidden="1" outlineLevel="2">
      <c r="A1129" s="64" t="s">
        <v>218</v>
      </c>
      <c r="B1129" s="66" t="s">
        <v>219</v>
      </c>
      <c r="C1129" s="72" t="s">
        <v>819</v>
      </c>
      <c r="D1129" s="67" t="str">
        <f t="shared" si="24"/>
        <v>04001 29999</v>
      </c>
      <c r="E1129" s="141" t="e">
        <f>#REF!</f>
        <v>#REF!</v>
      </c>
      <c r="F1129" s="141" t="e">
        <f>#REF!</f>
        <v>#REF!</v>
      </c>
    </row>
    <row r="1130" spans="1:6" s="7" customFormat="1" ht="15.75" hidden="1" outlineLevel="3">
      <c r="A1130" s="64" t="s">
        <v>220</v>
      </c>
      <c r="B1130" s="66" t="s">
        <v>219</v>
      </c>
      <c r="C1130" s="72" t="s">
        <v>819</v>
      </c>
      <c r="D1130" s="67" t="str">
        <f t="shared" si="24"/>
        <v>04001 29999</v>
      </c>
      <c r="E1130" s="141" t="e">
        <f>#REF!</f>
        <v>#REF!</v>
      </c>
      <c r="F1130" s="141" t="e">
        <f>#REF!</f>
        <v>#REF!</v>
      </c>
    </row>
    <row r="1131" spans="1:6" s="7" customFormat="1" ht="22.5" hidden="1" outlineLevel="5">
      <c r="A1131" s="64" t="s">
        <v>221</v>
      </c>
      <c r="B1131" s="66" t="s">
        <v>219</v>
      </c>
      <c r="C1131" s="72" t="s">
        <v>819</v>
      </c>
      <c r="D1131" s="67" t="str">
        <f t="shared" si="24"/>
        <v>04001 29999</v>
      </c>
      <c r="E1131" s="141" t="e">
        <f>#REF!</f>
        <v>#REF!</v>
      </c>
      <c r="F1131" s="141" t="e">
        <f>#REF!</f>
        <v>#REF!</v>
      </c>
    </row>
    <row r="1132" spans="1:6" s="7" customFormat="1" ht="15.75" hidden="1" outlineLevel="6">
      <c r="A1132" s="64" t="s">
        <v>26</v>
      </c>
      <c r="B1132" s="66" t="s">
        <v>219</v>
      </c>
      <c r="C1132" s="72" t="s">
        <v>819</v>
      </c>
      <c r="D1132" s="67" t="str">
        <f t="shared" si="24"/>
        <v>04001 29999</v>
      </c>
      <c r="E1132" s="141" t="e">
        <f>#REF!</f>
        <v>#REF!</v>
      </c>
      <c r="F1132" s="141" t="e">
        <f>#REF!</f>
        <v>#REF!</v>
      </c>
    </row>
    <row r="1133" spans="1:6" s="7" customFormat="1" ht="15.75" hidden="1" outlineLevel="7">
      <c r="A1133" s="64" t="s">
        <v>28</v>
      </c>
      <c r="B1133" s="69" t="s">
        <v>219</v>
      </c>
      <c r="C1133" s="72" t="s">
        <v>819</v>
      </c>
      <c r="D1133" s="67" t="str">
        <f t="shared" si="24"/>
        <v>04001 29999</v>
      </c>
      <c r="E1133" s="141" t="e">
        <f>#REF!</f>
        <v>#REF!</v>
      </c>
      <c r="F1133" s="141" t="e">
        <f>#REF!</f>
        <v>#REF!</v>
      </c>
    </row>
    <row r="1134" spans="1:6" s="7" customFormat="1" ht="15.75" hidden="1" outlineLevel="7">
      <c r="A1134" s="38" t="s">
        <v>30</v>
      </c>
      <c r="B1134" s="69" t="s">
        <v>219</v>
      </c>
      <c r="C1134" s="72" t="s">
        <v>819</v>
      </c>
      <c r="D1134" s="67" t="str">
        <f t="shared" si="24"/>
        <v>04001 29999</v>
      </c>
      <c r="E1134" s="141" t="e">
        <f>#REF!</f>
        <v>#REF!</v>
      </c>
      <c r="F1134" s="141" t="e">
        <f>#REF!</f>
        <v>#REF!</v>
      </c>
    </row>
    <row r="1135" spans="1:6" s="7" customFormat="1" ht="15.75" hidden="1" outlineLevel="1">
      <c r="A1135" s="38" t="s">
        <v>32</v>
      </c>
      <c r="B1135" s="66" t="s">
        <v>223</v>
      </c>
      <c r="C1135" s="72" t="s">
        <v>819</v>
      </c>
      <c r="D1135" s="67" t="str">
        <f t="shared" si="24"/>
        <v>04001 29999</v>
      </c>
      <c r="E1135" s="141" t="e">
        <f>#REF!</f>
        <v>#REF!</v>
      </c>
      <c r="F1135" s="141" t="e">
        <f>#REF!</f>
        <v>#REF!</v>
      </c>
    </row>
    <row r="1136" spans="1:6" s="7" customFormat="1" ht="15.75" hidden="1" outlineLevel="2">
      <c r="A1136" s="64" t="s">
        <v>222</v>
      </c>
      <c r="B1136" s="66" t="s">
        <v>223</v>
      </c>
      <c r="C1136" s="72" t="s">
        <v>819</v>
      </c>
      <c r="D1136" s="67" t="str">
        <f t="shared" si="24"/>
        <v>04001 29999</v>
      </c>
      <c r="E1136" s="141" t="e">
        <f>#REF!</f>
        <v>#REF!</v>
      </c>
      <c r="F1136" s="141" t="e">
        <f>#REF!</f>
        <v>#REF!</v>
      </c>
    </row>
    <row r="1137" spans="1:6" s="7" customFormat="1" ht="15.75" hidden="1" outlineLevel="3">
      <c r="A1137" s="64" t="s">
        <v>224</v>
      </c>
      <c r="B1137" s="66" t="s">
        <v>223</v>
      </c>
      <c r="C1137" s="72" t="s">
        <v>819</v>
      </c>
      <c r="D1137" s="67" t="str">
        <f t="shared" si="24"/>
        <v>04001 29999</v>
      </c>
      <c r="E1137" s="141" t="e">
        <f>#REF!</f>
        <v>#REF!</v>
      </c>
      <c r="F1137" s="141" t="e">
        <f>#REF!</f>
        <v>#REF!</v>
      </c>
    </row>
    <row r="1138" spans="1:6" s="7" customFormat="1" ht="22.5" hidden="1" outlineLevel="5">
      <c r="A1138" s="64" t="s">
        <v>225</v>
      </c>
      <c r="B1138" s="66" t="s">
        <v>223</v>
      </c>
      <c r="C1138" s="72" t="s">
        <v>819</v>
      </c>
      <c r="D1138" s="67" t="str">
        <f t="shared" si="24"/>
        <v>04001 29999</v>
      </c>
      <c r="E1138" s="141" t="e">
        <f>#REF!</f>
        <v>#REF!</v>
      </c>
      <c r="F1138" s="141" t="e">
        <f>#REF!</f>
        <v>#REF!</v>
      </c>
    </row>
    <row r="1139" spans="1:6" s="7" customFormat="1" ht="15.75" hidden="1" outlineLevel="6">
      <c r="A1139" s="64" t="s">
        <v>26</v>
      </c>
      <c r="B1139" s="66" t="s">
        <v>223</v>
      </c>
      <c r="C1139" s="72" t="s">
        <v>819</v>
      </c>
      <c r="D1139" s="67" t="str">
        <f t="shared" si="24"/>
        <v>04001 29999</v>
      </c>
      <c r="E1139" s="141" t="e">
        <f>#REF!</f>
        <v>#REF!</v>
      </c>
      <c r="F1139" s="141" t="e">
        <f>#REF!</f>
        <v>#REF!</v>
      </c>
    </row>
    <row r="1140" spans="1:6" s="7" customFormat="1" ht="15.75" hidden="1" outlineLevel="7">
      <c r="A1140" s="64" t="s">
        <v>28</v>
      </c>
      <c r="B1140" s="69" t="s">
        <v>223</v>
      </c>
      <c r="C1140" s="72" t="s">
        <v>819</v>
      </c>
      <c r="D1140" s="67" t="str">
        <f t="shared" si="24"/>
        <v>04001 29999</v>
      </c>
      <c r="E1140" s="141" t="e">
        <f>#REF!</f>
        <v>#REF!</v>
      </c>
      <c r="F1140" s="141" t="e">
        <f>#REF!</f>
        <v>#REF!</v>
      </c>
    </row>
    <row r="1141" spans="1:6" s="7" customFormat="1" ht="15.75" hidden="1" outlineLevel="1">
      <c r="A1141" s="38" t="s">
        <v>226</v>
      </c>
      <c r="B1141" s="66" t="s">
        <v>228</v>
      </c>
      <c r="C1141" s="72" t="s">
        <v>819</v>
      </c>
      <c r="D1141" s="67" t="str">
        <f t="shared" si="24"/>
        <v>04001 29999</v>
      </c>
      <c r="E1141" s="141" t="e">
        <f>#REF!</f>
        <v>#REF!</v>
      </c>
      <c r="F1141" s="141" t="e">
        <f>#REF!</f>
        <v>#REF!</v>
      </c>
    </row>
    <row r="1142" spans="1:6" s="7" customFormat="1" ht="15.75" hidden="1" outlineLevel="2">
      <c r="A1142" s="64" t="s">
        <v>227</v>
      </c>
      <c r="B1142" s="66" t="s">
        <v>228</v>
      </c>
      <c r="C1142" s="72" t="s">
        <v>819</v>
      </c>
      <c r="D1142" s="67" t="str">
        <f t="shared" si="24"/>
        <v>04001 29999</v>
      </c>
      <c r="E1142" s="141" t="e">
        <f>#REF!</f>
        <v>#REF!</v>
      </c>
      <c r="F1142" s="141" t="e">
        <f>#REF!</f>
        <v>#REF!</v>
      </c>
    </row>
    <row r="1143" spans="1:6" s="7" customFormat="1" ht="22.5" hidden="1" outlineLevel="3">
      <c r="A1143" s="64" t="s">
        <v>12</v>
      </c>
      <c r="B1143" s="66" t="s">
        <v>228</v>
      </c>
      <c r="C1143" s="72" t="s">
        <v>819</v>
      </c>
      <c r="D1143" s="67" t="str">
        <f t="shared" si="24"/>
        <v>04001 29999</v>
      </c>
      <c r="E1143" s="141" t="e">
        <f>#REF!</f>
        <v>#REF!</v>
      </c>
      <c r="F1143" s="141" t="e">
        <f>#REF!</f>
        <v>#REF!</v>
      </c>
    </row>
    <row r="1144" spans="1:6" s="7" customFormat="1" ht="22.5" hidden="1" outlineLevel="5">
      <c r="A1144" s="64" t="s">
        <v>53</v>
      </c>
      <c r="B1144" s="66" t="s">
        <v>228</v>
      </c>
      <c r="C1144" s="72" t="s">
        <v>819</v>
      </c>
      <c r="D1144" s="67" t="str">
        <f t="shared" si="24"/>
        <v>04001 29999</v>
      </c>
      <c r="E1144" s="141" t="e">
        <f>#REF!</f>
        <v>#REF!</v>
      </c>
      <c r="F1144" s="141" t="e">
        <f>#REF!</f>
        <v>#REF!</v>
      </c>
    </row>
    <row r="1145" spans="1:6" s="7" customFormat="1" ht="33.75" hidden="1" outlineLevel="6">
      <c r="A1145" s="64" t="s">
        <v>15</v>
      </c>
      <c r="B1145" s="66" t="s">
        <v>228</v>
      </c>
      <c r="C1145" s="72" t="s">
        <v>819</v>
      </c>
      <c r="D1145" s="67" t="str">
        <f t="shared" si="24"/>
        <v>04001 29999</v>
      </c>
      <c r="E1145" s="141" t="e">
        <f>#REF!</f>
        <v>#REF!</v>
      </c>
      <c r="F1145" s="141" t="e">
        <f>#REF!</f>
        <v>#REF!</v>
      </c>
    </row>
    <row r="1146" spans="1:6" s="7" customFormat="1" ht="15.75" hidden="1" outlineLevel="7">
      <c r="A1146" s="64" t="s">
        <v>17</v>
      </c>
      <c r="B1146" s="69" t="s">
        <v>228</v>
      </c>
      <c r="C1146" s="72" t="s">
        <v>819</v>
      </c>
      <c r="D1146" s="67" t="str">
        <f t="shared" si="24"/>
        <v>04001 29999</v>
      </c>
      <c r="E1146" s="141" t="e">
        <f>#REF!</f>
        <v>#REF!</v>
      </c>
      <c r="F1146" s="141" t="e">
        <f>#REF!</f>
        <v>#REF!</v>
      </c>
    </row>
    <row r="1147" spans="1:6" s="7" customFormat="1" ht="15.75" hidden="1" outlineLevel="3">
      <c r="A1147" s="38" t="s">
        <v>19</v>
      </c>
      <c r="B1147" s="66" t="s">
        <v>228</v>
      </c>
      <c r="C1147" s="72" t="s">
        <v>819</v>
      </c>
      <c r="D1147" s="67" t="str">
        <f t="shared" si="24"/>
        <v>04001 29999</v>
      </c>
      <c r="E1147" s="141" t="e">
        <f>#REF!</f>
        <v>#REF!</v>
      </c>
      <c r="F1147" s="141" t="e">
        <f>#REF!</f>
        <v>#REF!</v>
      </c>
    </row>
    <row r="1148" spans="1:6" s="7" customFormat="1" ht="15.75" hidden="1" outlineLevel="5">
      <c r="A1148" s="64" t="s">
        <v>23</v>
      </c>
      <c r="B1148" s="66" t="s">
        <v>228</v>
      </c>
      <c r="C1148" s="72" t="s">
        <v>819</v>
      </c>
      <c r="D1148" s="67" t="str">
        <f t="shared" si="24"/>
        <v>04001 29999</v>
      </c>
      <c r="E1148" s="141" t="e">
        <f>#REF!</f>
        <v>#REF!</v>
      </c>
      <c r="F1148" s="141" t="e">
        <f>#REF!</f>
        <v>#REF!</v>
      </c>
    </row>
    <row r="1149" spans="1:6" s="7" customFormat="1" ht="33.75" hidden="1" outlineLevel="6">
      <c r="A1149" s="64" t="s">
        <v>15</v>
      </c>
      <c r="B1149" s="66" t="s">
        <v>228</v>
      </c>
      <c r="C1149" s="72" t="s">
        <v>819</v>
      </c>
      <c r="D1149" s="67" t="str">
        <f t="shared" si="24"/>
        <v>04001 29999</v>
      </c>
      <c r="E1149" s="141" t="e">
        <f>#REF!</f>
        <v>#REF!</v>
      </c>
      <c r="F1149" s="141" t="e">
        <f>#REF!</f>
        <v>#REF!</v>
      </c>
    </row>
    <row r="1150" spans="1:6" s="7" customFormat="1" ht="15.75" hidden="1" outlineLevel="7">
      <c r="A1150" s="64" t="s">
        <v>17</v>
      </c>
      <c r="B1150" s="69" t="s">
        <v>228</v>
      </c>
      <c r="C1150" s="72" t="s">
        <v>819</v>
      </c>
      <c r="D1150" s="67" t="str">
        <f t="shared" si="24"/>
        <v>04001 29999</v>
      </c>
      <c r="E1150" s="141" t="e">
        <f>#REF!</f>
        <v>#REF!</v>
      </c>
      <c r="F1150" s="141" t="e">
        <f>#REF!</f>
        <v>#REF!</v>
      </c>
    </row>
    <row r="1151" spans="1:6" s="7" customFormat="1" ht="15.75" hidden="1" outlineLevel="7">
      <c r="A1151" s="38" t="s">
        <v>19</v>
      </c>
      <c r="B1151" s="69" t="s">
        <v>228</v>
      </c>
      <c r="C1151" s="72" t="s">
        <v>819</v>
      </c>
      <c r="D1151" s="67" t="str">
        <f t="shared" si="24"/>
        <v>04001 29999</v>
      </c>
      <c r="E1151" s="141" t="e">
        <f>#REF!</f>
        <v>#REF!</v>
      </c>
      <c r="F1151" s="141" t="e">
        <f>#REF!</f>
        <v>#REF!</v>
      </c>
    </row>
    <row r="1152" spans="1:6" s="7" customFormat="1" ht="15.75" hidden="1" outlineLevel="5">
      <c r="A1152" s="38" t="s">
        <v>24</v>
      </c>
      <c r="B1152" s="66" t="s">
        <v>228</v>
      </c>
      <c r="C1152" s="72" t="s">
        <v>819</v>
      </c>
      <c r="D1152" s="67" t="str">
        <f t="shared" si="24"/>
        <v>04001 29999</v>
      </c>
      <c r="E1152" s="141" t="e">
        <f>#REF!</f>
        <v>#REF!</v>
      </c>
      <c r="F1152" s="141" t="e">
        <f>#REF!</f>
        <v>#REF!</v>
      </c>
    </row>
    <row r="1153" spans="1:6" s="7" customFormat="1" ht="15.75" hidden="1" outlineLevel="6">
      <c r="A1153" s="64" t="s">
        <v>26</v>
      </c>
      <c r="B1153" s="66" t="s">
        <v>228</v>
      </c>
      <c r="C1153" s="72" t="s">
        <v>819</v>
      </c>
      <c r="D1153" s="67" t="str">
        <f t="shared" si="24"/>
        <v>04001 29999</v>
      </c>
      <c r="E1153" s="141" t="e">
        <f>#REF!</f>
        <v>#REF!</v>
      </c>
      <c r="F1153" s="141" t="e">
        <f>#REF!</f>
        <v>#REF!</v>
      </c>
    </row>
    <row r="1154" spans="1:6" s="7" customFormat="1" ht="15.75" hidden="1" outlineLevel="7">
      <c r="A1154" s="64" t="s">
        <v>28</v>
      </c>
      <c r="B1154" s="69" t="s">
        <v>228</v>
      </c>
      <c r="C1154" s="72" t="s">
        <v>819</v>
      </c>
      <c r="D1154" s="67" t="str">
        <f t="shared" si="24"/>
        <v>04001 29999</v>
      </c>
      <c r="E1154" s="141" t="e">
        <f>#REF!</f>
        <v>#REF!</v>
      </c>
      <c r="F1154" s="141" t="e">
        <f>#REF!</f>
        <v>#REF!</v>
      </c>
    </row>
    <row r="1155" spans="1:6" s="7" customFormat="1" ht="15.75" hidden="1" outlineLevel="7">
      <c r="A1155" s="38" t="s">
        <v>30</v>
      </c>
      <c r="B1155" s="69" t="s">
        <v>228</v>
      </c>
      <c r="C1155" s="72" t="s">
        <v>819</v>
      </c>
      <c r="D1155" s="67" t="str">
        <f t="shared" si="24"/>
        <v>04001 29999</v>
      </c>
      <c r="E1155" s="141" t="e">
        <f>#REF!</f>
        <v>#REF!</v>
      </c>
      <c r="F1155" s="141" t="e">
        <f>#REF!</f>
        <v>#REF!</v>
      </c>
    </row>
    <row r="1156" spans="1:6" s="7" customFormat="1" ht="15.75" hidden="1" outlineLevel="5">
      <c r="A1156" s="38" t="s">
        <v>32</v>
      </c>
      <c r="B1156" s="66" t="s">
        <v>228</v>
      </c>
      <c r="C1156" s="72" t="s">
        <v>819</v>
      </c>
      <c r="D1156" s="67" t="str">
        <f t="shared" si="24"/>
        <v>04001 29999</v>
      </c>
      <c r="E1156" s="141" t="e">
        <f>#REF!</f>
        <v>#REF!</v>
      </c>
      <c r="F1156" s="141" t="e">
        <f>#REF!</f>
        <v>#REF!</v>
      </c>
    </row>
    <row r="1157" spans="1:6" s="7" customFormat="1" ht="15.75" hidden="1" outlineLevel="6">
      <c r="A1157" s="64" t="s">
        <v>45</v>
      </c>
      <c r="B1157" s="66" t="s">
        <v>228</v>
      </c>
      <c r="C1157" s="72" t="s">
        <v>819</v>
      </c>
      <c r="D1157" s="67" t="str">
        <f t="shared" si="24"/>
        <v>04001 29999</v>
      </c>
      <c r="E1157" s="141" t="e">
        <f>#REF!</f>
        <v>#REF!</v>
      </c>
      <c r="F1157" s="141" t="e">
        <f>#REF!</f>
        <v>#REF!</v>
      </c>
    </row>
    <row r="1158" spans="1:6" s="7" customFormat="1" ht="15.75" hidden="1" outlineLevel="7">
      <c r="A1158" s="64" t="s">
        <v>47</v>
      </c>
      <c r="B1158" s="69" t="s">
        <v>228</v>
      </c>
      <c r="C1158" s="72" t="s">
        <v>819</v>
      </c>
      <c r="D1158" s="67" t="str">
        <f t="shared" si="24"/>
        <v>04001 29999</v>
      </c>
      <c r="E1158" s="141" t="e">
        <f>#REF!</f>
        <v>#REF!</v>
      </c>
      <c r="F1158" s="141" t="e">
        <f>#REF!</f>
        <v>#REF!</v>
      </c>
    </row>
    <row r="1159" spans="1:6" s="7" customFormat="1" ht="15.75" hidden="1" outlineLevel="2">
      <c r="A1159" s="38" t="s">
        <v>49</v>
      </c>
      <c r="B1159" s="66" t="s">
        <v>228</v>
      </c>
      <c r="C1159" s="72" t="s">
        <v>819</v>
      </c>
      <c r="D1159" s="67" t="str">
        <f t="shared" si="24"/>
        <v>04001 29999</v>
      </c>
      <c r="E1159" s="141" t="e">
        <f>#REF!</f>
        <v>#REF!</v>
      </c>
      <c r="F1159" s="141" t="e">
        <f>#REF!</f>
        <v>#REF!</v>
      </c>
    </row>
    <row r="1160" spans="1:6" s="7" customFormat="1" ht="15.75" hidden="1" outlineLevel="5">
      <c r="A1160" s="64" t="s">
        <v>229</v>
      </c>
      <c r="B1160" s="66" t="s">
        <v>228</v>
      </c>
      <c r="C1160" s="72" t="s">
        <v>819</v>
      </c>
      <c r="D1160" s="67" t="str">
        <f t="shared" si="24"/>
        <v>04001 29999</v>
      </c>
      <c r="E1160" s="141" t="e">
        <f>#REF!</f>
        <v>#REF!</v>
      </c>
      <c r="F1160" s="141" t="e">
        <f>#REF!</f>
        <v>#REF!</v>
      </c>
    </row>
    <row r="1161" spans="1:6" s="7" customFormat="1" ht="15.75" hidden="1" outlineLevel="6">
      <c r="A1161" s="64" t="s">
        <v>26</v>
      </c>
      <c r="B1161" s="66" t="s">
        <v>228</v>
      </c>
      <c r="C1161" s="72" t="s">
        <v>819</v>
      </c>
      <c r="D1161" s="67" t="str">
        <f t="shared" si="24"/>
        <v>04001 29999</v>
      </c>
      <c r="E1161" s="141" t="e">
        <f>#REF!</f>
        <v>#REF!</v>
      </c>
      <c r="F1161" s="141" t="e">
        <f>#REF!</f>
        <v>#REF!</v>
      </c>
    </row>
    <row r="1162" spans="1:6" s="7" customFormat="1" ht="15.75" hidden="1" outlineLevel="7">
      <c r="A1162" s="64" t="s">
        <v>28</v>
      </c>
      <c r="B1162" s="69" t="s">
        <v>228</v>
      </c>
      <c r="C1162" s="72" t="s">
        <v>819</v>
      </c>
      <c r="D1162" s="67" t="str">
        <f t="shared" si="24"/>
        <v>04001 29999</v>
      </c>
      <c r="E1162" s="141" t="e">
        <f>#REF!</f>
        <v>#REF!</v>
      </c>
      <c r="F1162" s="141" t="e">
        <f>#REF!</f>
        <v>#REF!</v>
      </c>
    </row>
    <row r="1163" spans="1:6" s="7" customFormat="1" ht="15.75" hidden="1" outlineLevel="2">
      <c r="A1163" s="38" t="s">
        <v>32</v>
      </c>
      <c r="B1163" s="66" t="s">
        <v>228</v>
      </c>
      <c r="C1163" s="72" t="s">
        <v>819</v>
      </c>
      <c r="D1163" s="67" t="str">
        <f t="shared" si="24"/>
        <v>04001 29999</v>
      </c>
      <c r="E1163" s="141" t="e">
        <f>#REF!</f>
        <v>#REF!</v>
      </c>
      <c r="F1163" s="141" t="e">
        <f>#REF!</f>
        <v>#REF!</v>
      </c>
    </row>
    <row r="1164" spans="1:6" s="7" customFormat="1" ht="15.75" hidden="1" outlineLevel="3">
      <c r="A1164" s="64" t="s">
        <v>230</v>
      </c>
      <c r="B1164" s="66" t="s">
        <v>228</v>
      </c>
      <c r="C1164" s="72" t="s">
        <v>819</v>
      </c>
      <c r="D1164" s="67" t="str">
        <f t="shared" si="24"/>
        <v>04001 29999</v>
      </c>
      <c r="E1164" s="141" t="e">
        <f>#REF!</f>
        <v>#REF!</v>
      </c>
      <c r="F1164" s="141" t="e">
        <f>#REF!</f>
        <v>#REF!</v>
      </c>
    </row>
    <row r="1165" spans="1:6" s="7" customFormat="1" ht="15.75" hidden="1" outlineLevel="5">
      <c r="A1165" s="64" t="s">
        <v>231</v>
      </c>
      <c r="B1165" s="66" t="s">
        <v>228</v>
      </c>
      <c r="C1165" s="72" t="s">
        <v>819</v>
      </c>
      <c r="D1165" s="67" t="str">
        <f t="shared" ref="D1165:D1228" si="25">C1165</f>
        <v>04001 29999</v>
      </c>
      <c r="E1165" s="141" t="e">
        <f>#REF!</f>
        <v>#REF!</v>
      </c>
      <c r="F1165" s="141" t="e">
        <f>#REF!</f>
        <v>#REF!</v>
      </c>
    </row>
    <row r="1166" spans="1:6" s="7" customFormat="1" ht="15.75" hidden="1" outlineLevel="6">
      <c r="A1166" s="64" t="s">
        <v>26</v>
      </c>
      <c r="B1166" s="66" t="s">
        <v>228</v>
      </c>
      <c r="C1166" s="72" t="s">
        <v>819</v>
      </c>
      <c r="D1166" s="67" t="str">
        <f t="shared" si="25"/>
        <v>04001 29999</v>
      </c>
      <c r="E1166" s="141" t="e">
        <f>#REF!</f>
        <v>#REF!</v>
      </c>
      <c r="F1166" s="141" t="e">
        <f>#REF!</f>
        <v>#REF!</v>
      </c>
    </row>
    <row r="1167" spans="1:6" s="7" customFormat="1" ht="15.75" hidden="1" outlineLevel="7">
      <c r="A1167" s="64" t="s">
        <v>28</v>
      </c>
      <c r="B1167" s="69" t="s">
        <v>228</v>
      </c>
      <c r="C1167" s="72" t="s">
        <v>819</v>
      </c>
      <c r="D1167" s="67" t="str">
        <f t="shared" si="25"/>
        <v>04001 29999</v>
      </c>
      <c r="E1167" s="141" t="e">
        <f>#REF!</f>
        <v>#REF!</v>
      </c>
      <c r="F1167" s="141" t="e">
        <f>#REF!</f>
        <v>#REF!</v>
      </c>
    </row>
    <row r="1168" spans="1:6" s="7" customFormat="1" ht="15.75" hidden="1" outlineLevel="3">
      <c r="A1168" s="38" t="s">
        <v>32</v>
      </c>
      <c r="B1168" s="66" t="s">
        <v>228</v>
      </c>
      <c r="C1168" s="72" t="s">
        <v>819</v>
      </c>
      <c r="D1168" s="67" t="str">
        <f t="shared" si="25"/>
        <v>04001 29999</v>
      </c>
      <c r="E1168" s="141" t="e">
        <f>#REF!</f>
        <v>#REF!</v>
      </c>
      <c r="F1168" s="141" t="e">
        <f>#REF!</f>
        <v>#REF!</v>
      </c>
    </row>
    <row r="1169" spans="1:6" s="7" customFormat="1" ht="33.75" hidden="1" outlineLevel="5">
      <c r="A1169" s="64" t="s">
        <v>232</v>
      </c>
      <c r="B1169" s="66" t="s">
        <v>228</v>
      </c>
      <c r="C1169" s="72" t="s">
        <v>819</v>
      </c>
      <c r="D1169" s="67" t="str">
        <f t="shared" si="25"/>
        <v>04001 29999</v>
      </c>
      <c r="E1169" s="141" t="e">
        <f>#REF!</f>
        <v>#REF!</v>
      </c>
      <c r="F1169" s="141" t="e">
        <f>#REF!</f>
        <v>#REF!</v>
      </c>
    </row>
    <row r="1170" spans="1:6" s="7" customFormat="1" ht="15.75" hidden="1" outlineLevel="6">
      <c r="A1170" s="64" t="s">
        <v>26</v>
      </c>
      <c r="B1170" s="66" t="s">
        <v>228</v>
      </c>
      <c r="C1170" s="72" t="s">
        <v>819</v>
      </c>
      <c r="D1170" s="67" t="str">
        <f t="shared" si="25"/>
        <v>04001 29999</v>
      </c>
      <c r="E1170" s="141" t="e">
        <f>#REF!</f>
        <v>#REF!</v>
      </c>
      <c r="F1170" s="141" t="e">
        <f>#REF!</f>
        <v>#REF!</v>
      </c>
    </row>
    <row r="1171" spans="1:6" s="7" customFormat="1" ht="15.75" hidden="1" outlineLevel="7">
      <c r="A1171" s="64" t="s">
        <v>28</v>
      </c>
      <c r="B1171" s="69" t="s">
        <v>228</v>
      </c>
      <c r="C1171" s="72" t="s">
        <v>819</v>
      </c>
      <c r="D1171" s="67" t="str">
        <f t="shared" si="25"/>
        <v>04001 29999</v>
      </c>
      <c r="E1171" s="141" t="e">
        <f>#REF!</f>
        <v>#REF!</v>
      </c>
      <c r="F1171" s="141" t="e">
        <f>#REF!</f>
        <v>#REF!</v>
      </c>
    </row>
    <row r="1172" spans="1:6" s="7" customFormat="1" ht="15.75" hidden="1" outlineLevel="3">
      <c r="A1172" s="38" t="s">
        <v>32</v>
      </c>
      <c r="B1172" s="66" t="s">
        <v>228</v>
      </c>
      <c r="C1172" s="72" t="s">
        <v>819</v>
      </c>
      <c r="D1172" s="67" t="str">
        <f t="shared" si="25"/>
        <v>04001 29999</v>
      </c>
      <c r="E1172" s="141" t="e">
        <f>#REF!</f>
        <v>#REF!</v>
      </c>
      <c r="F1172" s="141" t="e">
        <f>#REF!</f>
        <v>#REF!</v>
      </c>
    </row>
    <row r="1173" spans="1:6" s="7" customFormat="1" ht="15.75" hidden="1" outlineLevel="5">
      <c r="A1173" s="64" t="s">
        <v>233</v>
      </c>
      <c r="B1173" s="66" t="s">
        <v>228</v>
      </c>
      <c r="C1173" s="72" t="s">
        <v>819</v>
      </c>
      <c r="D1173" s="67" t="str">
        <f t="shared" si="25"/>
        <v>04001 29999</v>
      </c>
      <c r="E1173" s="141" t="e">
        <f>#REF!</f>
        <v>#REF!</v>
      </c>
      <c r="F1173" s="141" t="e">
        <f>#REF!</f>
        <v>#REF!</v>
      </c>
    </row>
    <row r="1174" spans="1:6" s="7" customFormat="1" ht="15.75" hidden="1" outlineLevel="6">
      <c r="A1174" s="64" t="s">
        <v>26</v>
      </c>
      <c r="B1174" s="66" t="s">
        <v>228</v>
      </c>
      <c r="C1174" s="72" t="s">
        <v>819</v>
      </c>
      <c r="D1174" s="67" t="str">
        <f t="shared" si="25"/>
        <v>04001 29999</v>
      </c>
      <c r="E1174" s="141" t="e">
        <f>#REF!</f>
        <v>#REF!</v>
      </c>
      <c r="F1174" s="141" t="e">
        <f>#REF!</f>
        <v>#REF!</v>
      </c>
    </row>
    <row r="1175" spans="1:6" s="7" customFormat="1" ht="15.75" hidden="1" outlineLevel="7">
      <c r="A1175" s="64" t="s">
        <v>28</v>
      </c>
      <c r="B1175" s="69" t="s">
        <v>228</v>
      </c>
      <c r="C1175" s="72" t="s">
        <v>819</v>
      </c>
      <c r="D1175" s="67" t="str">
        <f t="shared" si="25"/>
        <v>04001 29999</v>
      </c>
      <c r="E1175" s="141" t="e">
        <f>#REF!</f>
        <v>#REF!</v>
      </c>
      <c r="F1175" s="141" t="e">
        <f>#REF!</f>
        <v>#REF!</v>
      </c>
    </row>
    <row r="1176" spans="1:6" s="7" customFormat="1" ht="15.75" hidden="1" outlineLevel="3">
      <c r="A1176" s="38" t="s">
        <v>32</v>
      </c>
      <c r="B1176" s="66" t="s">
        <v>228</v>
      </c>
      <c r="C1176" s="72" t="s">
        <v>819</v>
      </c>
      <c r="D1176" s="67" t="str">
        <f t="shared" si="25"/>
        <v>04001 29999</v>
      </c>
      <c r="E1176" s="141" t="e">
        <f>#REF!</f>
        <v>#REF!</v>
      </c>
      <c r="F1176" s="141" t="e">
        <f>#REF!</f>
        <v>#REF!</v>
      </c>
    </row>
    <row r="1177" spans="1:6" s="7" customFormat="1" ht="22.5" hidden="1" outlineLevel="5">
      <c r="A1177" s="64" t="s">
        <v>234</v>
      </c>
      <c r="B1177" s="66" t="s">
        <v>228</v>
      </c>
      <c r="C1177" s="72" t="s">
        <v>819</v>
      </c>
      <c r="D1177" s="67" t="str">
        <f t="shared" si="25"/>
        <v>04001 29999</v>
      </c>
      <c r="E1177" s="141" t="e">
        <f>#REF!</f>
        <v>#REF!</v>
      </c>
      <c r="F1177" s="141" t="e">
        <f>#REF!</f>
        <v>#REF!</v>
      </c>
    </row>
    <row r="1178" spans="1:6" s="7" customFormat="1" ht="15.75" hidden="1" outlineLevel="6">
      <c r="A1178" s="64" t="s">
        <v>45</v>
      </c>
      <c r="B1178" s="66" t="s">
        <v>228</v>
      </c>
      <c r="C1178" s="72" t="s">
        <v>819</v>
      </c>
      <c r="D1178" s="67" t="str">
        <f t="shared" si="25"/>
        <v>04001 29999</v>
      </c>
      <c r="E1178" s="141" t="e">
        <f>#REF!</f>
        <v>#REF!</v>
      </c>
      <c r="F1178" s="141" t="e">
        <f>#REF!</f>
        <v>#REF!</v>
      </c>
    </row>
    <row r="1179" spans="1:6" s="7" customFormat="1" ht="22.5" hidden="1" outlineLevel="7">
      <c r="A1179" s="64" t="s">
        <v>149</v>
      </c>
      <c r="B1179" s="69" t="s">
        <v>228</v>
      </c>
      <c r="C1179" s="72" t="s">
        <v>819</v>
      </c>
      <c r="D1179" s="67" t="str">
        <f t="shared" si="25"/>
        <v>04001 29999</v>
      </c>
      <c r="E1179" s="141" t="e">
        <f>#REF!</f>
        <v>#REF!</v>
      </c>
      <c r="F1179" s="141" t="e">
        <f>#REF!</f>
        <v>#REF!</v>
      </c>
    </row>
    <row r="1180" spans="1:6" s="7" customFormat="1" ht="22.5" hidden="1" outlineLevel="3">
      <c r="A1180" s="38" t="s">
        <v>149</v>
      </c>
      <c r="B1180" s="66" t="s">
        <v>228</v>
      </c>
      <c r="C1180" s="72" t="s">
        <v>819</v>
      </c>
      <c r="D1180" s="67" t="str">
        <f t="shared" si="25"/>
        <v>04001 29999</v>
      </c>
      <c r="E1180" s="141" t="e">
        <f>#REF!</f>
        <v>#REF!</v>
      </c>
      <c r="F1180" s="141" t="e">
        <f>#REF!</f>
        <v>#REF!</v>
      </c>
    </row>
    <row r="1181" spans="1:6" s="7" customFormat="1" ht="15.75" hidden="1" outlineLevel="5">
      <c r="A1181" s="64" t="s">
        <v>77</v>
      </c>
      <c r="B1181" s="66" t="s">
        <v>228</v>
      </c>
      <c r="C1181" s="72" t="s">
        <v>819</v>
      </c>
      <c r="D1181" s="67" t="str">
        <f t="shared" si="25"/>
        <v>04001 29999</v>
      </c>
      <c r="E1181" s="141" t="e">
        <f>#REF!</f>
        <v>#REF!</v>
      </c>
      <c r="F1181" s="141" t="e">
        <f>#REF!</f>
        <v>#REF!</v>
      </c>
    </row>
    <row r="1182" spans="1:6" s="7" customFormat="1" ht="33.75" hidden="1" outlineLevel="6">
      <c r="A1182" s="64" t="s">
        <v>15</v>
      </c>
      <c r="B1182" s="66" t="s">
        <v>228</v>
      </c>
      <c r="C1182" s="72" t="s">
        <v>819</v>
      </c>
      <c r="D1182" s="67" t="str">
        <f t="shared" si="25"/>
        <v>04001 29999</v>
      </c>
      <c r="E1182" s="141" t="e">
        <f>#REF!</f>
        <v>#REF!</v>
      </c>
      <c r="F1182" s="141" t="e">
        <f>#REF!</f>
        <v>#REF!</v>
      </c>
    </row>
    <row r="1183" spans="1:6" s="7" customFormat="1" ht="15.75" hidden="1" outlineLevel="7">
      <c r="A1183" s="64" t="s">
        <v>78</v>
      </c>
      <c r="B1183" s="69" t="s">
        <v>228</v>
      </c>
      <c r="C1183" s="72" t="s">
        <v>819</v>
      </c>
      <c r="D1183" s="67" t="str">
        <f t="shared" si="25"/>
        <v>04001 29999</v>
      </c>
      <c r="E1183" s="141" t="e">
        <f>#REF!</f>
        <v>#REF!</v>
      </c>
      <c r="F1183" s="141" t="e">
        <f>#REF!</f>
        <v>#REF!</v>
      </c>
    </row>
    <row r="1184" spans="1:6" s="7" customFormat="1" ht="15.75" hidden="1" outlineLevel="7">
      <c r="A1184" s="38" t="s">
        <v>19</v>
      </c>
      <c r="B1184" s="69" t="s">
        <v>228</v>
      </c>
      <c r="C1184" s="72" t="s">
        <v>819</v>
      </c>
      <c r="D1184" s="67" t="str">
        <f t="shared" si="25"/>
        <v>04001 29999</v>
      </c>
      <c r="E1184" s="141" t="e">
        <f>#REF!</f>
        <v>#REF!</v>
      </c>
      <c r="F1184" s="141" t="e">
        <f>#REF!</f>
        <v>#REF!</v>
      </c>
    </row>
    <row r="1185" spans="1:6" s="7" customFormat="1" ht="15.75" hidden="1" outlineLevel="5">
      <c r="A1185" s="38" t="s">
        <v>24</v>
      </c>
      <c r="B1185" s="66" t="s">
        <v>228</v>
      </c>
      <c r="C1185" s="72" t="s">
        <v>819</v>
      </c>
      <c r="D1185" s="67" t="str">
        <f t="shared" si="25"/>
        <v>04001 29999</v>
      </c>
      <c r="E1185" s="141" t="e">
        <f>#REF!</f>
        <v>#REF!</v>
      </c>
      <c r="F1185" s="141" t="e">
        <f>#REF!</f>
        <v>#REF!</v>
      </c>
    </row>
    <row r="1186" spans="1:6" s="7" customFormat="1" ht="15.75" hidden="1" outlineLevel="6">
      <c r="A1186" s="64" t="s">
        <v>26</v>
      </c>
      <c r="B1186" s="66" t="s">
        <v>228</v>
      </c>
      <c r="C1186" s="72" t="s">
        <v>819</v>
      </c>
      <c r="D1186" s="67" t="str">
        <f t="shared" si="25"/>
        <v>04001 29999</v>
      </c>
      <c r="E1186" s="141" t="e">
        <f>#REF!</f>
        <v>#REF!</v>
      </c>
      <c r="F1186" s="141" t="e">
        <f>#REF!</f>
        <v>#REF!</v>
      </c>
    </row>
    <row r="1187" spans="1:6" s="7" customFormat="1" ht="15.75" hidden="1" outlineLevel="7">
      <c r="A1187" s="64" t="s">
        <v>28</v>
      </c>
      <c r="B1187" s="69" t="s">
        <v>228</v>
      </c>
      <c r="C1187" s="72" t="s">
        <v>819</v>
      </c>
      <c r="D1187" s="67" t="str">
        <f t="shared" si="25"/>
        <v>04001 29999</v>
      </c>
      <c r="E1187" s="141" t="e">
        <f>#REF!</f>
        <v>#REF!</v>
      </c>
      <c r="F1187" s="141" t="e">
        <f>#REF!</f>
        <v>#REF!</v>
      </c>
    </row>
    <row r="1188" spans="1:6" s="7" customFormat="1" ht="15.75" hidden="1" outlineLevel="7">
      <c r="A1188" s="38" t="s">
        <v>30</v>
      </c>
      <c r="B1188" s="69" t="s">
        <v>228</v>
      </c>
      <c r="C1188" s="72" t="s">
        <v>819</v>
      </c>
      <c r="D1188" s="67" t="str">
        <f t="shared" si="25"/>
        <v>04001 29999</v>
      </c>
      <c r="E1188" s="141" t="e">
        <f>#REF!</f>
        <v>#REF!</v>
      </c>
      <c r="F1188" s="141" t="e">
        <f>#REF!</f>
        <v>#REF!</v>
      </c>
    </row>
    <row r="1189" spans="1:6" s="7" customFormat="1" ht="15.75" hidden="1" outlineLevel="5">
      <c r="A1189" s="38" t="s">
        <v>32</v>
      </c>
      <c r="B1189" s="66" t="s">
        <v>228</v>
      </c>
      <c r="C1189" s="72" t="s">
        <v>819</v>
      </c>
      <c r="D1189" s="67" t="str">
        <f t="shared" si="25"/>
        <v>04001 29999</v>
      </c>
      <c r="E1189" s="141" t="e">
        <f>#REF!</f>
        <v>#REF!</v>
      </c>
      <c r="F1189" s="141" t="e">
        <f>#REF!</f>
        <v>#REF!</v>
      </c>
    </row>
    <row r="1190" spans="1:6" s="7" customFormat="1" ht="22.5" hidden="1" outlineLevel="6">
      <c r="A1190" s="64" t="s">
        <v>103</v>
      </c>
      <c r="B1190" s="66" t="s">
        <v>228</v>
      </c>
      <c r="C1190" s="72" t="s">
        <v>819</v>
      </c>
      <c r="D1190" s="67" t="str">
        <f t="shared" si="25"/>
        <v>04001 29999</v>
      </c>
      <c r="E1190" s="141" t="e">
        <f>#REF!</f>
        <v>#REF!</v>
      </c>
      <c r="F1190" s="141" t="e">
        <f>#REF!</f>
        <v>#REF!</v>
      </c>
    </row>
    <row r="1191" spans="1:6" s="7" customFormat="1" ht="15.75" hidden="1" outlineLevel="7">
      <c r="A1191" s="64" t="s">
        <v>104</v>
      </c>
      <c r="B1191" s="69" t="s">
        <v>228</v>
      </c>
      <c r="C1191" s="72" t="s">
        <v>819</v>
      </c>
      <c r="D1191" s="67" t="str">
        <f t="shared" si="25"/>
        <v>04001 29999</v>
      </c>
      <c r="E1191" s="141" t="e">
        <f>#REF!</f>
        <v>#REF!</v>
      </c>
      <c r="F1191" s="141" t="e">
        <f>#REF!</f>
        <v>#REF!</v>
      </c>
    </row>
    <row r="1192" spans="1:6" s="7" customFormat="1" ht="22.5" hidden="1" outlineLevel="5">
      <c r="A1192" s="38" t="s">
        <v>105</v>
      </c>
      <c r="B1192" s="66" t="s">
        <v>228</v>
      </c>
      <c r="C1192" s="72" t="s">
        <v>819</v>
      </c>
      <c r="D1192" s="67" t="str">
        <f t="shared" si="25"/>
        <v>04001 29999</v>
      </c>
      <c r="E1192" s="141" t="e">
        <f>#REF!</f>
        <v>#REF!</v>
      </c>
      <c r="F1192" s="141" t="e">
        <f>#REF!</f>
        <v>#REF!</v>
      </c>
    </row>
    <row r="1193" spans="1:6" s="7" customFormat="1" ht="15.75" hidden="1" outlineLevel="6">
      <c r="A1193" s="64" t="s">
        <v>45</v>
      </c>
      <c r="B1193" s="66" t="s">
        <v>228</v>
      </c>
      <c r="C1193" s="72" t="s">
        <v>819</v>
      </c>
      <c r="D1193" s="67" t="str">
        <f t="shared" si="25"/>
        <v>04001 29999</v>
      </c>
      <c r="E1193" s="141" t="e">
        <f>#REF!</f>
        <v>#REF!</v>
      </c>
      <c r="F1193" s="141" t="e">
        <f>#REF!</f>
        <v>#REF!</v>
      </c>
    </row>
    <row r="1194" spans="1:6" s="7" customFormat="1" ht="15.75" hidden="1" outlineLevel="7">
      <c r="A1194" s="64" t="s">
        <v>47</v>
      </c>
      <c r="B1194" s="69" t="s">
        <v>228</v>
      </c>
      <c r="C1194" s="72" t="s">
        <v>819</v>
      </c>
      <c r="D1194" s="67" t="str">
        <f t="shared" si="25"/>
        <v>04001 29999</v>
      </c>
      <c r="E1194" s="141" t="e">
        <f>#REF!</f>
        <v>#REF!</v>
      </c>
      <c r="F1194" s="141" t="e">
        <f>#REF!</f>
        <v>#REF!</v>
      </c>
    </row>
    <row r="1195" spans="1:6" s="7" customFormat="1" ht="15.75" hidden="1" outlineLevel="7">
      <c r="A1195" s="38" t="s">
        <v>54</v>
      </c>
      <c r="B1195" s="69" t="s">
        <v>228</v>
      </c>
      <c r="C1195" s="72" t="s">
        <v>819</v>
      </c>
      <c r="D1195" s="67" t="str">
        <f t="shared" si="25"/>
        <v>04001 29999</v>
      </c>
      <c r="E1195" s="141" t="e">
        <f>#REF!</f>
        <v>#REF!</v>
      </c>
      <c r="F1195" s="141" t="e">
        <f>#REF!</f>
        <v>#REF!</v>
      </c>
    </row>
    <row r="1196" spans="1:6" s="7" customFormat="1" ht="15.75" hidden="1" outlineLevel="2">
      <c r="A1196" s="38" t="s">
        <v>49</v>
      </c>
      <c r="B1196" s="66" t="s">
        <v>228</v>
      </c>
      <c r="C1196" s="72" t="s">
        <v>819</v>
      </c>
      <c r="D1196" s="67" t="str">
        <f t="shared" si="25"/>
        <v>04001 29999</v>
      </c>
      <c r="E1196" s="141" t="e">
        <f>#REF!</f>
        <v>#REF!</v>
      </c>
      <c r="F1196" s="141" t="e">
        <f>#REF!</f>
        <v>#REF!</v>
      </c>
    </row>
    <row r="1197" spans="1:6" s="7" customFormat="1" ht="15.75" hidden="1" outlineLevel="3">
      <c r="A1197" s="64" t="s">
        <v>116</v>
      </c>
      <c r="B1197" s="66" t="s">
        <v>228</v>
      </c>
      <c r="C1197" s="72" t="s">
        <v>819</v>
      </c>
      <c r="D1197" s="67" t="str">
        <f t="shared" si="25"/>
        <v>04001 29999</v>
      </c>
      <c r="E1197" s="141" t="e">
        <f>#REF!</f>
        <v>#REF!</v>
      </c>
      <c r="F1197" s="141" t="e">
        <f>#REF!</f>
        <v>#REF!</v>
      </c>
    </row>
    <row r="1198" spans="1:6" s="7" customFormat="1" ht="22.5" hidden="1" outlineLevel="5">
      <c r="A1198" s="64" t="s">
        <v>235</v>
      </c>
      <c r="B1198" s="66" t="s">
        <v>228</v>
      </c>
      <c r="C1198" s="72" t="s">
        <v>819</v>
      </c>
      <c r="D1198" s="67" t="str">
        <f t="shared" si="25"/>
        <v>04001 29999</v>
      </c>
      <c r="E1198" s="141" t="e">
        <f>#REF!</f>
        <v>#REF!</v>
      </c>
      <c r="F1198" s="141" t="e">
        <f>#REF!</f>
        <v>#REF!</v>
      </c>
    </row>
    <row r="1199" spans="1:6" s="7" customFormat="1" ht="15.75" hidden="1" outlineLevel="6">
      <c r="A1199" s="64" t="s">
        <v>26</v>
      </c>
      <c r="B1199" s="66" t="s">
        <v>228</v>
      </c>
      <c r="C1199" s="72" t="s">
        <v>819</v>
      </c>
      <c r="D1199" s="67" t="str">
        <f t="shared" si="25"/>
        <v>04001 29999</v>
      </c>
      <c r="E1199" s="141" t="e">
        <f>#REF!</f>
        <v>#REF!</v>
      </c>
      <c r="F1199" s="141" t="e">
        <f>#REF!</f>
        <v>#REF!</v>
      </c>
    </row>
    <row r="1200" spans="1:6" s="7" customFormat="1" ht="15.75" hidden="1" outlineLevel="7">
      <c r="A1200" s="64" t="s">
        <v>28</v>
      </c>
      <c r="B1200" s="69" t="s">
        <v>228</v>
      </c>
      <c r="C1200" s="72" t="s">
        <v>819</v>
      </c>
      <c r="D1200" s="67" t="str">
        <f t="shared" si="25"/>
        <v>04001 29999</v>
      </c>
      <c r="E1200" s="141" t="e">
        <f>#REF!</f>
        <v>#REF!</v>
      </c>
      <c r="F1200" s="141" t="e">
        <f>#REF!</f>
        <v>#REF!</v>
      </c>
    </row>
    <row r="1201" spans="1:6" s="7" customFormat="1" ht="15.75" hidden="1" outlineLevel="5">
      <c r="A1201" s="38" t="s">
        <v>32</v>
      </c>
      <c r="B1201" s="66" t="s">
        <v>228</v>
      </c>
      <c r="C1201" s="72" t="s">
        <v>819</v>
      </c>
      <c r="D1201" s="67" t="str">
        <f t="shared" si="25"/>
        <v>04001 29999</v>
      </c>
      <c r="E1201" s="141" t="e">
        <f>#REF!</f>
        <v>#REF!</v>
      </c>
      <c r="F1201" s="141" t="e">
        <f>#REF!</f>
        <v>#REF!</v>
      </c>
    </row>
    <row r="1202" spans="1:6" s="7" customFormat="1" ht="15.75" hidden="1" outlineLevel="6">
      <c r="A1202" s="64" t="s">
        <v>98</v>
      </c>
      <c r="B1202" s="66" t="s">
        <v>228</v>
      </c>
      <c r="C1202" s="72" t="s">
        <v>819</v>
      </c>
      <c r="D1202" s="67" t="str">
        <f t="shared" si="25"/>
        <v>04001 29999</v>
      </c>
      <c r="E1202" s="141" t="e">
        <f>#REF!</f>
        <v>#REF!</v>
      </c>
      <c r="F1202" s="141" t="e">
        <f>#REF!</f>
        <v>#REF!</v>
      </c>
    </row>
    <row r="1203" spans="1:6" s="7" customFormat="1" ht="15.75" hidden="1" outlineLevel="7">
      <c r="A1203" s="64" t="s">
        <v>178</v>
      </c>
      <c r="B1203" s="69" t="s">
        <v>228</v>
      </c>
      <c r="C1203" s="72" t="s">
        <v>819</v>
      </c>
      <c r="D1203" s="67" t="str">
        <f t="shared" si="25"/>
        <v>04001 29999</v>
      </c>
      <c r="E1203" s="141" t="e">
        <f>#REF!</f>
        <v>#REF!</v>
      </c>
      <c r="F1203" s="141" t="e">
        <f>#REF!</f>
        <v>#REF!</v>
      </c>
    </row>
    <row r="1204" spans="1:6" s="7" customFormat="1" ht="22.5" hidden="1" outlineLevel="5">
      <c r="A1204" s="38" t="s">
        <v>214</v>
      </c>
      <c r="B1204" s="66" t="s">
        <v>228</v>
      </c>
      <c r="C1204" s="72" t="s">
        <v>819</v>
      </c>
      <c r="D1204" s="67" t="str">
        <f t="shared" si="25"/>
        <v>04001 29999</v>
      </c>
      <c r="E1204" s="141" t="e">
        <f>#REF!</f>
        <v>#REF!</v>
      </c>
      <c r="F1204" s="141" t="e">
        <f>#REF!</f>
        <v>#REF!</v>
      </c>
    </row>
    <row r="1205" spans="1:6" s="7" customFormat="1" ht="15.75" hidden="1" outlineLevel="6">
      <c r="A1205" s="64" t="s">
        <v>45</v>
      </c>
      <c r="B1205" s="66" t="s">
        <v>228</v>
      </c>
      <c r="C1205" s="72" t="s">
        <v>819</v>
      </c>
      <c r="D1205" s="67" t="str">
        <f t="shared" si="25"/>
        <v>04001 29999</v>
      </c>
      <c r="E1205" s="141" t="e">
        <f>#REF!</f>
        <v>#REF!</v>
      </c>
      <c r="F1205" s="141" t="e">
        <f>#REF!</f>
        <v>#REF!</v>
      </c>
    </row>
    <row r="1206" spans="1:6" s="7" customFormat="1" ht="22.5" hidden="1" outlineLevel="7">
      <c r="A1206" s="64" t="s">
        <v>149</v>
      </c>
      <c r="B1206" s="69" t="s">
        <v>228</v>
      </c>
      <c r="C1206" s="72" t="s">
        <v>819</v>
      </c>
      <c r="D1206" s="67" t="str">
        <f t="shared" si="25"/>
        <v>04001 29999</v>
      </c>
      <c r="E1206" s="141" t="e">
        <f>#REF!</f>
        <v>#REF!</v>
      </c>
      <c r="F1206" s="141" t="e">
        <f>#REF!</f>
        <v>#REF!</v>
      </c>
    </row>
    <row r="1207" spans="1:6" s="7" customFormat="1" ht="22.5" hidden="1" outlineLevel="3">
      <c r="A1207" s="38" t="s">
        <v>149</v>
      </c>
      <c r="B1207" s="66" t="s">
        <v>228</v>
      </c>
      <c r="C1207" s="72" t="s">
        <v>819</v>
      </c>
      <c r="D1207" s="67" t="str">
        <f t="shared" si="25"/>
        <v>04001 29999</v>
      </c>
      <c r="E1207" s="141" t="e">
        <f>#REF!</f>
        <v>#REF!</v>
      </c>
      <c r="F1207" s="141" t="e">
        <f>#REF!</f>
        <v>#REF!</v>
      </c>
    </row>
    <row r="1208" spans="1:6" s="7" customFormat="1" ht="15.75" hidden="1" outlineLevel="5">
      <c r="A1208" s="64" t="s">
        <v>236</v>
      </c>
      <c r="B1208" s="66" t="s">
        <v>228</v>
      </c>
      <c r="C1208" s="72" t="s">
        <v>819</v>
      </c>
      <c r="D1208" s="67" t="str">
        <f t="shared" si="25"/>
        <v>04001 29999</v>
      </c>
      <c r="E1208" s="141" t="e">
        <f>#REF!</f>
        <v>#REF!</v>
      </c>
      <c r="F1208" s="141" t="e">
        <f>#REF!</f>
        <v>#REF!</v>
      </c>
    </row>
    <row r="1209" spans="1:6" s="7" customFormat="1" ht="15.75" hidden="1" outlineLevel="6">
      <c r="A1209" s="64" t="s">
        <v>98</v>
      </c>
      <c r="B1209" s="66" t="s">
        <v>228</v>
      </c>
      <c r="C1209" s="72" t="s">
        <v>819</v>
      </c>
      <c r="D1209" s="67" t="str">
        <f t="shared" si="25"/>
        <v>04001 29999</v>
      </c>
      <c r="E1209" s="141" t="e">
        <f>#REF!</f>
        <v>#REF!</v>
      </c>
      <c r="F1209" s="141" t="e">
        <f>#REF!</f>
        <v>#REF!</v>
      </c>
    </row>
    <row r="1210" spans="1:6" s="7" customFormat="1" ht="15.75" hidden="1" outlineLevel="7">
      <c r="A1210" s="64" t="s">
        <v>178</v>
      </c>
      <c r="B1210" s="69" t="s">
        <v>228</v>
      </c>
      <c r="C1210" s="72" t="s">
        <v>819</v>
      </c>
      <c r="D1210" s="67" t="str">
        <f t="shared" si="25"/>
        <v>04001 29999</v>
      </c>
      <c r="E1210" s="141" t="e">
        <f>#REF!</f>
        <v>#REF!</v>
      </c>
      <c r="F1210" s="141" t="e">
        <f>#REF!</f>
        <v>#REF!</v>
      </c>
    </row>
    <row r="1211" spans="1:6" s="7" customFormat="1" ht="22.5" hidden="1" outlineLevel="3">
      <c r="A1211" s="38" t="s">
        <v>179</v>
      </c>
      <c r="B1211" s="66" t="s">
        <v>228</v>
      </c>
      <c r="C1211" s="72" t="s">
        <v>819</v>
      </c>
      <c r="D1211" s="67" t="str">
        <f t="shared" si="25"/>
        <v>04001 29999</v>
      </c>
      <c r="E1211" s="141" t="e">
        <f>#REF!</f>
        <v>#REF!</v>
      </c>
      <c r="F1211" s="141" t="e">
        <f>#REF!</f>
        <v>#REF!</v>
      </c>
    </row>
    <row r="1212" spans="1:6" s="7" customFormat="1" ht="33.75" hidden="1" outlineLevel="5">
      <c r="A1212" s="64" t="s">
        <v>237</v>
      </c>
      <c r="B1212" s="66" t="s">
        <v>228</v>
      </c>
      <c r="C1212" s="72" t="s">
        <v>819</v>
      </c>
      <c r="D1212" s="67" t="str">
        <f t="shared" si="25"/>
        <v>04001 29999</v>
      </c>
      <c r="E1212" s="141" t="e">
        <f>#REF!</f>
        <v>#REF!</v>
      </c>
      <c r="F1212" s="141" t="e">
        <f>#REF!</f>
        <v>#REF!</v>
      </c>
    </row>
    <row r="1213" spans="1:6" s="7" customFormat="1" ht="15.75" hidden="1" outlineLevel="6">
      <c r="A1213" s="64" t="s">
        <v>26</v>
      </c>
      <c r="B1213" s="66" t="s">
        <v>228</v>
      </c>
      <c r="C1213" s="72" t="s">
        <v>819</v>
      </c>
      <c r="D1213" s="67" t="str">
        <f t="shared" si="25"/>
        <v>04001 29999</v>
      </c>
      <c r="E1213" s="141" t="e">
        <f>#REF!</f>
        <v>#REF!</v>
      </c>
      <c r="F1213" s="141" t="e">
        <f>#REF!</f>
        <v>#REF!</v>
      </c>
    </row>
    <row r="1214" spans="1:6" s="7" customFormat="1" ht="15.75" hidden="1" outlineLevel="7">
      <c r="A1214" s="64" t="s">
        <v>28</v>
      </c>
      <c r="B1214" s="69" t="s">
        <v>228</v>
      </c>
      <c r="C1214" s="72" t="s">
        <v>819</v>
      </c>
      <c r="D1214" s="67" t="str">
        <f t="shared" si="25"/>
        <v>04001 29999</v>
      </c>
      <c r="E1214" s="141" t="e">
        <f>#REF!</f>
        <v>#REF!</v>
      </c>
      <c r="F1214" s="141" t="e">
        <f>#REF!</f>
        <v>#REF!</v>
      </c>
    </row>
    <row r="1215" spans="1:6" s="7" customFormat="1" ht="15.75" hidden="1" outlineLevel="3">
      <c r="A1215" s="38" t="s">
        <v>226</v>
      </c>
      <c r="B1215" s="66" t="s">
        <v>228</v>
      </c>
      <c r="C1215" s="72" t="s">
        <v>819</v>
      </c>
      <c r="D1215" s="67" t="str">
        <f t="shared" si="25"/>
        <v>04001 29999</v>
      </c>
      <c r="E1215" s="141" t="e">
        <f>#REF!</f>
        <v>#REF!</v>
      </c>
      <c r="F1215" s="141" t="e">
        <f>#REF!</f>
        <v>#REF!</v>
      </c>
    </row>
    <row r="1216" spans="1:6" s="7" customFormat="1" ht="22.5" hidden="1" outlineLevel="5">
      <c r="A1216" s="64" t="s">
        <v>181</v>
      </c>
      <c r="B1216" s="66" t="s">
        <v>228</v>
      </c>
      <c r="C1216" s="72" t="s">
        <v>819</v>
      </c>
      <c r="D1216" s="67" t="str">
        <f t="shared" si="25"/>
        <v>04001 29999</v>
      </c>
      <c r="E1216" s="141" t="e">
        <f>#REF!</f>
        <v>#REF!</v>
      </c>
      <c r="F1216" s="141" t="e">
        <f>#REF!</f>
        <v>#REF!</v>
      </c>
    </row>
    <row r="1217" spans="1:6" s="7" customFormat="1" ht="15.75" hidden="1" outlineLevel="6">
      <c r="A1217" s="64" t="s">
        <v>26</v>
      </c>
      <c r="B1217" s="66" t="s">
        <v>228</v>
      </c>
      <c r="C1217" s="72" t="s">
        <v>819</v>
      </c>
      <c r="D1217" s="67" t="str">
        <f t="shared" si="25"/>
        <v>04001 29999</v>
      </c>
      <c r="E1217" s="141" t="e">
        <f>#REF!</f>
        <v>#REF!</v>
      </c>
      <c r="F1217" s="141" t="e">
        <f>#REF!</f>
        <v>#REF!</v>
      </c>
    </row>
    <row r="1218" spans="1:6" s="7" customFormat="1" ht="15.75" hidden="1" outlineLevel="7">
      <c r="A1218" s="64" t="s">
        <v>28</v>
      </c>
      <c r="B1218" s="69" t="s">
        <v>228</v>
      </c>
      <c r="C1218" s="72" t="s">
        <v>819</v>
      </c>
      <c r="D1218" s="67" t="str">
        <f t="shared" si="25"/>
        <v>04001 29999</v>
      </c>
      <c r="E1218" s="141" t="e">
        <f>#REF!</f>
        <v>#REF!</v>
      </c>
      <c r="F1218" s="141" t="e">
        <f>#REF!</f>
        <v>#REF!</v>
      </c>
    </row>
    <row r="1219" spans="1:6" s="7" customFormat="1" ht="15.75" hidden="1" outlineLevel="3">
      <c r="A1219" s="38" t="s">
        <v>32</v>
      </c>
      <c r="B1219" s="66" t="s">
        <v>228</v>
      </c>
      <c r="C1219" s="72" t="s">
        <v>819</v>
      </c>
      <c r="D1219" s="67" t="str">
        <f t="shared" si="25"/>
        <v>04001 29999</v>
      </c>
      <c r="E1219" s="141" t="e">
        <f>#REF!</f>
        <v>#REF!</v>
      </c>
      <c r="F1219" s="141" t="e">
        <f>#REF!</f>
        <v>#REF!</v>
      </c>
    </row>
    <row r="1220" spans="1:6" s="7" customFormat="1" ht="22.5" hidden="1" outlineLevel="5">
      <c r="A1220" s="64" t="s">
        <v>238</v>
      </c>
      <c r="B1220" s="66" t="s">
        <v>228</v>
      </c>
      <c r="C1220" s="72" t="s">
        <v>819</v>
      </c>
      <c r="D1220" s="67" t="str">
        <f t="shared" si="25"/>
        <v>04001 29999</v>
      </c>
      <c r="E1220" s="141" t="e">
        <f>#REF!</f>
        <v>#REF!</v>
      </c>
      <c r="F1220" s="141" t="e">
        <f>#REF!</f>
        <v>#REF!</v>
      </c>
    </row>
    <row r="1221" spans="1:6" s="7" customFormat="1" ht="15.75" hidden="1" outlineLevel="6">
      <c r="A1221" s="64" t="s">
        <v>26</v>
      </c>
      <c r="B1221" s="66" t="s">
        <v>228</v>
      </c>
      <c r="C1221" s="72" t="s">
        <v>819</v>
      </c>
      <c r="D1221" s="67" t="str">
        <f t="shared" si="25"/>
        <v>04001 29999</v>
      </c>
      <c r="E1221" s="141" t="e">
        <f>#REF!</f>
        <v>#REF!</v>
      </c>
      <c r="F1221" s="141" t="e">
        <f>#REF!</f>
        <v>#REF!</v>
      </c>
    </row>
    <row r="1222" spans="1:6" s="7" customFormat="1" ht="15.75" hidden="1" outlineLevel="7">
      <c r="A1222" s="64" t="s">
        <v>28</v>
      </c>
      <c r="B1222" s="69" t="s">
        <v>228</v>
      </c>
      <c r="C1222" s="72" t="s">
        <v>819</v>
      </c>
      <c r="D1222" s="67" t="str">
        <f t="shared" si="25"/>
        <v>04001 29999</v>
      </c>
      <c r="E1222" s="141" t="e">
        <f>#REF!</f>
        <v>#REF!</v>
      </c>
      <c r="F1222" s="141" t="e">
        <f>#REF!</f>
        <v>#REF!</v>
      </c>
    </row>
    <row r="1223" spans="1:6" s="7" customFormat="1" ht="15.75" hidden="1" outlineLevel="3">
      <c r="A1223" s="38" t="s">
        <v>32</v>
      </c>
      <c r="B1223" s="66" t="s">
        <v>228</v>
      </c>
      <c r="C1223" s="72" t="s">
        <v>819</v>
      </c>
      <c r="D1223" s="67" t="str">
        <f t="shared" si="25"/>
        <v>04001 29999</v>
      </c>
      <c r="E1223" s="141" t="e">
        <f>#REF!</f>
        <v>#REF!</v>
      </c>
      <c r="F1223" s="141" t="e">
        <f>#REF!</f>
        <v>#REF!</v>
      </c>
    </row>
    <row r="1224" spans="1:6" s="7" customFormat="1" ht="33.75" hidden="1" outlineLevel="5">
      <c r="A1224" s="64" t="s">
        <v>239</v>
      </c>
      <c r="B1224" s="66" t="s">
        <v>228</v>
      </c>
      <c r="C1224" s="72" t="s">
        <v>819</v>
      </c>
      <c r="D1224" s="67" t="str">
        <f t="shared" si="25"/>
        <v>04001 29999</v>
      </c>
      <c r="E1224" s="141" t="e">
        <f>#REF!</f>
        <v>#REF!</v>
      </c>
      <c r="F1224" s="141" t="e">
        <f>#REF!</f>
        <v>#REF!</v>
      </c>
    </row>
    <row r="1225" spans="1:6" s="7" customFormat="1" ht="15.75" hidden="1" outlineLevel="6">
      <c r="A1225" s="64" t="s">
        <v>45</v>
      </c>
      <c r="B1225" s="66" t="s">
        <v>228</v>
      </c>
      <c r="C1225" s="72" t="s">
        <v>819</v>
      </c>
      <c r="D1225" s="67" t="str">
        <f t="shared" si="25"/>
        <v>04001 29999</v>
      </c>
      <c r="E1225" s="141" t="e">
        <f>#REF!</f>
        <v>#REF!</v>
      </c>
      <c r="F1225" s="141" t="e">
        <f>#REF!</f>
        <v>#REF!</v>
      </c>
    </row>
    <row r="1226" spans="1:6" s="7" customFormat="1" ht="22.5" hidden="1" outlineLevel="7">
      <c r="A1226" s="64" t="s">
        <v>149</v>
      </c>
      <c r="B1226" s="69" t="s">
        <v>228</v>
      </c>
      <c r="C1226" s="72" t="s">
        <v>819</v>
      </c>
      <c r="D1226" s="67" t="str">
        <f t="shared" si="25"/>
        <v>04001 29999</v>
      </c>
      <c r="E1226" s="141" t="e">
        <f>#REF!</f>
        <v>#REF!</v>
      </c>
      <c r="F1226" s="141" t="e">
        <f>#REF!</f>
        <v>#REF!</v>
      </c>
    </row>
    <row r="1227" spans="1:6" s="7" customFormat="1" ht="22.5" hidden="1" outlineLevel="3">
      <c r="A1227" s="38" t="s">
        <v>149</v>
      </c>
      <c r="B1227" s="66" t="s">
        <v>228</v>
      </c>
      <c r="C1227" s="72" t="s">
        <v>819</v>
      </c>
      <c r="D1227" s="67" t="str">
        <f t="shared" si="25"/>
        <v>04001 29999</v>
      </c>
      <c r="E1227" s="141" t="e">
        <f>#REF!</f>
        <v>#REF!</v>
      </c>
      <c r="F1227" s="141" t="e">
        <f>#REF!</f>
        <v>#REF!</v>
      </c>
    </row>
    <row r="1228" spans="1:6" s="7" customFormat="1" ht="22.5" hidden="1" outlineLevel="4">
      <c r="A1228" s="64" t="s">
        <v>215</v>
      </c>
      <c r="B1228" s="66" t="s">
        <v>228</v>
      </c>
      <c r="C1228" s="72" t="s">
        <v>819</v>
      </c>
      <c r="D1228" s="67" t="str">
        <f t="shared" si="25"/>
        <v>04001 29999</v>
      </c>
      <c r="E1228" s="141" t="e">
        <f>#REF!</f>
        <v>#REF!</v>
      </c>
      <c r="F1228" s="141" t="e">
        <f>#REF!</f>
        <v>#REF!</v>
      </c>
    </row>
    <row r="1229" spans="1:6" s="7" customFormat="1" ht="22.5" hidden="1" outlineLevel="5">
      <c r="A1229" s="64" t="s">
        <v>240</v>
      </c>
      <c r="B1229" s="66" t="s">
        <v>228</v>
      </c>
      <c r="C1229" s="72" t="s">
        <v>819</v>
      </c>
      <c r="D1229" s="67" t="str">
        <f t="shared" ref="D1229:D1238" si="26">C1229</f>
        <v>04001 29999</v>
      </c>
      <c r="E1229" s="141" t="e">
        <f>#REF!</f>
        <v>#REF!</v>
      </c>
      <c r="F1229" s="141" t="e">
        <f>#REF!</f>
        <v>#REF!</v>
      </c>
    </row>
    <row r="1230" spans="1:6" s="7" customFormat="1" ht="15.75" hidden="1" outlineLevel="6">
      <c r="A1230" s="64" t="s">
        <v>45</v>
      </c>
      <c r="B1230" s="66" t="s">
        <v>228</v>
      </c>
      <c r="C1230" s="72" t="s">
        <v>819</v>
      </c>
      <c r="D1230" s="67" t="str">
        <f t="shared" si="26"/>
        <v>04001 29999</v>
      </c>
      <c r="E1230" s="141" t="e">
        <f>#REF!</f>
        <v>#REF!</v>
      </c>
      <c r="F1230" s="141" t="e">
        <f>#REF!</f>
        <v>#REF!</v>
      </c>
    </row>
    <row r="1231" spans="1:6" s="7" customFormat="1" ht="22.5" hidden="1" outlineLevel="7">
      <c r="A1231" s="64" t="s">
        <v>149</v>
      </c>
      <c r="B1231" s="69" t="s">
        <v>228</v>
      </c>
      <c r="C1231" s="72" t="s">
        <v>819</v>
      </c>
      <c r="D1231" s="67" t="str">
        <f t="shared" si="26"/>
        <v>04001 29999</v>
      </c>
      <c r="E1231" s="141" t="e">
        <f>#REF!</f>
        <v>#REF!</v>
      </c>
      <c r="F1231" s="141" t="e">
        <f>#REF!</f>
        <v>#REF!</v>
      </c>
    </row>
    <row r="1232" spans="1:6" s="7" customFormat="1" ht="22.5" hidden="1" outlineLevel="3">
      <c r="A1232" s="38" t="s">
        <v>149</v>
      </c>
      <c r="B1232" s="66" t="s">
        <v>228</v>
      </c>
      <c r="C1232" s="72" t="s">
        <v>819</v>
      </c>
      <c r="D1232" s="67" t="str">
        <f t="shared" si="26"/>
        <v>04001 29999</v>
      </c>
      <c r="E1232" s="141" t="e">
        <f>#REF!</f>
        <v>#REF!</v>
      </c>
      <c r="F1232" s="141" t="e">
        <f>#REF!</f>
        <v>#REF!</v>
      </c>
    </row>
    <row r="1233" spans="1:6" s="7" customFormat="1" ht="45" hidden="1" outlineLevel="5">
      <c r="A1233" s="64" t="s">
        <v>241</v>
      </c>
      <c r="B1233" s="66" t="s">
        <v>228</v>
      </c>
      <c r="C1233" s="72" t="s">
        <v>819</v>
      </c>
      <c r="D1233" s="67" t="str">
        <f t="shared" si="26"/>
        <v>04001 29999</v>
      </c>
      <c r="E1233" s="141" t="e">
        <f>#REF!</f>
        <v>#REF!</v>
      </c>
      <c r="F1233" s="141" t="e">
        <f>#REF!</f>
        <v>#REF!</v>
      </c>
    </row>
    <row r="1234" spans="1:6" s="7" customFormat="1" ht="15.75" hidden="1" outlineLevel="6">
      <c r="A1234" s="64" t="s">
        <v>182</v>
      </c>
      <c r="B1234" s="66" t="s">
        <v>228</v>
      </c>
      <c r="C1234" s="72" t="s">
        <v>819</v>
      </c>
      <c r="D1234" s="67" t="str">
        <f t="shared" si="26"/>
        <v>04001 29999</v>
      </c>
      <c r="E1234" s="141" t="e">
        <f>#REF!</f>
        <v>#REF!</v>
      </c>
      <c r="F1234" s="141" t="e">
        <f>#REF!</f>
        <v>#REF!</v>
      </c>
    </row>
    <row r="1235" spans="1:6" s="7" customFormat="1" ht="22.5" hidden="1" outlineLevel="7">
      <c r="A1235" s="64" t="s">
        <v>183</v>
      </c>
      <c r="B1235" s="69" t="s">
        <v>228</v>
      </c>
      <c r="C1235" s="72" t="s">
        <v>819</v>
      </c>
      <c r="D1235" s="67" t="str">
        <f t="shared" si="26"/>
        <v>04001 29999</v>
      </c>
      <c r="E1235" s="141" t="e">
        <f>#REF!</f>
        <v>#REF!</v>
      </c>
      <c r="F1235" s="141" t="e">
        <f>#REF!</f>
        <v>#REF!</v>
      </c>
    </row>
    <row r="1236" spans="1:6" s="7" customFormat="1" ht="22.5" hidden="1" outlineLevel="2">
      <c r="A1236" s="38" t="s">
        <v>184</v>
      </c>
      <c r="B1236" s="66" t="s">
        <v>228</v>
      </c>
      <c r="C1236" s="72" t="s">
        <v>819</v>
      </c>
      <c r="D1236" s="67" t="str">
        <f t="shared" si="26"/>
        <v>04001 29999</v>
      </c>
      <c r="E1236" s="141" t="e">
        <f>#REF!</f>
        <v>#REF!</v>
      </c>
      <c r="F1236" s="141" t="e">
        <f>#REF!</f>
        <v>#REF!</v>
      </c>
    </row>
    <row r="1237" spans="1:6" s="7" customFormat="1" ht="33.75" hidden="1" outlineLevel="5">
      <c r="A1237" s="64" t="s">
        <v>242</v>
      </c>
      <c r="B1237" s="66" t="s">
        <v>228</v>
      </c>
      <c r="C1237" s="72" t="s">
        <v>819</v>
      </c>
      <c r="D1237" s="67" t="str">
        <f t="shared" si="26"/>
        <v>04001 29999</v>
      </c>
      <c r="E1237" s="141" t="e">
        <f>#REF!</f>
        <v>#REF!</v>
      </c>
      <c r="F1237" s="141" t="e">
        <f>#REF!</f>
        <v>#REF!</v>
      </c>
    </row>
    <row r="1238" spans="1:6" s="7" customFormat="1" ht="15.75" hidden="1" outlineLevel="6">
      <c r="A1238" s="64" t="s">
        <v>98</v>
      </c>
      <c r="B1238" s="66" t="s">
        <v>228</v>
      </c>
      <c r="C1238" s="72" t="s">
        <v>819</v>
      </c>
      <c r="D1238" s="67" t="str">
        <f t="shared" si="26"/>
        <v>04001 29999</v>
      </c>
      <c r="E1238" s="141" t="e">
        <f>#REF!</f>
        <v>#REF!</v>
      </c>
      <c r="F1238" s="141" t="e">
        <f>#REF!</f>
        <v>#REF!</v>
      </c>
    </row>
    <row r="1239" spans="1:6" s="7" customFormat="1" ht="15.75" outlineLevel="7">
      <c r="A1239" s="38" t="s">
        <v>649</v>
      </c>
      <c r="B1239" s="69" t="s">
        <v>193</v>
      </c>
      <c r="C1239" s="72" t="s">
        <v>819</v>
      </c>
      <c r="D1239" s="76" t="s">
        <v>27</v>
      </c>
      <c r="E1239" s="142">
        <f>E1240</f>
        <v>500</v>
      </c>
      <c r="F1239" s="142">
        <f>F1240</f>
        <v>500</v>
      </c>
    </row>
    <row r="1240" spans="1:6" s="7" customFormat="1" ht="15.75" outlineLevel="7">
      <c r="A1240" s="38" t="s">
        <v>650</v>
      </c>
      <c r="B1240" s="69" t="s">
        <v>193</v>
      </c>
      <c r="C1240" s="72" t="s">
        <v>819</v>
      </c>
      <c r="D1240" s="76" t="s">
        <v>29</v>
      </c>
      <c r="E1240" s="142">
        <f>E1241</f>
        <v>500</v>
      </c>
      <c r="F1240" s="142">
        <f>F1241</f>
        <v>500</v>
      </c>
    </row>
    <row r="1241" spans="1:6" s="7" customFormat="1" ht="15.75" outlineLevel="7">
      <c r="A1241" s="38" t="s">
        <v>901</v>
      </c>
      <c r="B1241" s="69" t="s">
        <v>193</v>
      </c>
      <c r="C1241" s="72" t="s">
        <v>819</v>
      </c>
      <c r="D1241" s="76" t="s">
        <v>33</v>
      </c>
      <c r="E1241" s="142">
        <f>14945-14445</f>
        <v>500</v>
      </c>
      <c r="F1241" s="142">
        <f>14945-14445</f>
        <v>500</v>
      </c>
    </row>
    <row r="1242" spans="1:6" s="7" customFormat="1" ht="33.75" outlineLevel="7">
      <c r="A1242" s="38" t="s">
        <v>1129</v>
      </c>
      <c r="B1242" s="69" t="s">
        <v>193</v>
      </c>
      <c r="C1242" s="72" t="s">
        <v>819</v>
      </c>
      <c r="D1242" s="76" t="s">
        <v>1128</v>
      </c>
      <c r="E1242" s="142">
        <v>14445</v>
      </c>
      <c r="F1242" s="142">
        <v>14445</v>
      </c>
    </row>
    <row r="1243" spans="1:6" s="7" customFormat="1" ht="15.75" outlineLevel="7">
      <c r="A1243" s="38" t="s">
        <v>901</v>
      </c>
      <c r="B1243" s="69" t="s">
        <v>193</v>
      </c>
      <c r="C1243" s="72" t="s">
        <v>979</v>
      </c>
      <c r="D1243" s="76" t="s">
        <v>33</v>
      </c>
      <c r="E1243" s="142">
        <v>0</v>
      </c>
      <c r="F1243" s="142">
        <v>0</v>
      </c>
    </row>
    <row r="1244" spans="1:6" s="7" customFormat="1" ht="23.25" outlineLevel="7">
      <c r="A1244" s="27" t="s">
        <v>919</v>
      </c>
      <c r="B1244" s="69" t="s">
        <v>193</v>
      </c>
      <c r="C1244" s="72" t="s">
        <v>829</v>
      </c>
      <c r="D1244" s="76"/>
      <c r="E1244" s="142">
        <f>E1245+E1249+E1248</f>
        <v>2810.3</v>
      </c>
      <c r="F1244" s="142">
        <f>F1245+F1249+F1248</f>
        <v>2810.3</v>
      </c>
    </row>
    <row r="1245" spans="1:6" s="7" customFormat="1" ht="15.75" outlineLevel="7">
      <c r="A1245" s="38" t="s">
        <v>649</v>
      </c>
      <c r="B1245" s="69" t="s">
        <v>193</v>
      </c>
      <c r="C1245" s="72" t="s">
        <v>831</v>
      </c>
      <c r="D1245" s="76" t="s">
        <v>27</v>
      </c>
      <c r="E1245" s="142">
        <f>E1246</f>
        <v>2614.7000000000003</v>
      </c>
      <c r="F1245" s="142">
        <f>F1246</f>
        <v>2614.7000000000003</v>
      </c>
    </row>
    <row r="1246" spans="1:6" s="7" customFormat="1" ht="15.75" outlineLevel="7">
      <c r="A1246" s="38" t="s">
        <v>650</v>
      </c>
      <c r="B1246" s="69" t="s">
        <v>193</v>
      </c>
      <c r="C1246" s="72" t="s">
        <v>831</v>
      </c>
      <c r="D1246" s="76" t="s">
        <v>29</v>
      </c>
      <c r="E1246" s="142">
        <f>E1247</f>
        <v>2614.7000000000003</v>
      </c>
      <c r="F1246" s="142">
        <f>F1247</f>
        <v>2614.7000000000003</v>
      </c>
    </row>
    <row r="1247" spans="1:6" s="7" customFormat="1" ht="15.75" outlineLevel="7">
      <c r="A1247" s="38" t="s">
        <v>901</v>
      </c>
      <c r="B1247" s="69" t="s">
        <v>193</v>
      </c>
      <c r="C1247" s="72" t="s">
        <v>831</v>
      </c>
      <c r="D1247" s="76" t="s">
        <v>33</v>
      </c>
      <c r="E1247" s="142">
        <f>2510.3+300-195.6</f>
        <v>2614.7000000000003</v>
      </c>
      <c r="F1247" s="142">
        <f>2510.3+300-195.6</f>
        <v>2614.7000000000003</v>
      </c>
    </row>
    <row r="1248" spans="1:6" s="7" customFormat="1" ht="33.75" outlineLevel="7">
      <c r="A1248" s="38" t="s">
        <v>1129</v>
      </c>
      <c r="B1248" s="69" t="s">
        <v>193</v>
      </c>
      <c r="C1248" s="72" t="s">
        <v>831</v>
      </c>
      <c r="D1248" s="76" t="s">
        <v>1128</v>
      </c>
      <c r="E1248" s="142">
        <v>195.6</v>
      </c>
      <c r="F1248" s="142">
        <v>195.6</v>
      </c>
    </row>
    <row r="1249" spans="1:6" s="7" customFormat="1" ht="31.5" customHeight="1" outlineLevel="7">
      <c r="A1249" s="38" t="s">
        <v>786</v>
      </c>
      <c r="B1249" s="69" t="s">
        <v>193</v>
      </c>
      <c r="C1249" s="72" t="s">
        <v>831</v>
      </c>
      <c r="D1249" s="76" t="s">
        <v>1023</v>
      </c>
      <c r="E1249" s="142">
        <v>0</v>
      </c>
      <c r="F1249" s="142">
        <v>0</v>
      </c>
    </row>
    <row r="1250" spans="1:6" s="7" customFormat="1" ht="15.75" outlineLevel="7">
      <c r="A1250" s="38" t="s">
        <v>649</v>
      </c>
      <c r="B1250" s="69" t="s">
        <v>193</v>
      </c>
      <c r="C1250" s="72" t="s">
        <v>980</v>
      </c>
      <c r="D1250" s="76" t="s">
        <v>27</v>
      </c>
      <c r="E1250" s="142">
        <f>E1251</f>
        <v>0</v>
      </c>
      <c r="F1250" s="142">
        <f>F1251</f>
        <v>0</v>
      </c>
    </row>
    <row r="1251" spans="1:6" s="7" customFormat="1" ht="15.75" outlineLevel="7">
      <c r="A1251" s="38" t="s">
        <v>650</v>
      </c>
      <c r="B1251" s="69" t="s">
        <v>193</v>
      </c>
      <c r="C1251" s="72" t="s">
        <v>980</v>
      </c>
      <c r="D1251" s="76" t="s">
        <v>29</v>
      </c>
      <c r="E1251" s="142"/>
      <c r="F1251" s="142"/>
    </row>
    <row r="1252" spans="1:6" s="7" customFormat="1" ht="15.75" outlineLevel="7">
      <c r="A1252" s="38" t="s">
        <v>901</v>
      </c>
      <c r="B1252" s="69" t="s">
        <v>193</v>
      </c>
      <c r="C1252" s="72" t="s">
        <v>980</v>
      </c>
      <c r="D1252" s="76" t="s">
        <v>33</v>
      </c>
      <c r="E1252" s="142">
        <v>0</v>
      </c>
      <c r="F1252" s="142"/>
    </row>
    <row r="1253" spans="1:6" s="7" customFormat="1" ht="15.75" outlineLevel="7">
      <c r="A1253" s="64" t="s">
        <v>209</v>
      </c>
      <c r="B1253" s="66" t="s">
        <v>210</v>
      </c>
      <c r="C1253" s="86"/>
      <c r="D1253" s="87"/>
      <c r="E1253" s="141">
        <f>E1254</f>
        <v>40215.199999999997</v>
      </c>
      <c r="F1253" s="141">
        <f>F1254</f>
        <v>38257.699999999997</v>
      </c>
    </row>
    <row r="1254" spans="1:6" s="7" customFormat="1" ht="23.25" outlineLevel="7">
      <c r="A1254" s="101" t="s">
        <v>1090</v>
      </c>
      <c r="B1254" s="69" t="s">
        <v>210</v>
      </c>
      <c r="C1254" s="72" t="s">
        <v>828</v>
      </c>
      <c r="D1254" s="76"/>
      <c r="E1254" s="142">
        <f>E1255</f>
        <v>40215.199999999997</v>
      </c>
      <c r="F1254" s="142">
        <f>F1255</f>
        <v>38257.699999999997</v>
      </c>
    </row>
    <row r="1255" spans="1:6" s="7" customFormat="1" ht="23.25" outlineLevel="7">
      <c r="A1255" s="27" t="s">
        <v>920</v>
      </c>
      <c r="B1255" s="69" t="s">
        <v>210</v>
      </c>
      <c r="C1255" s="72" t="s">
        <v>921</v>
      </c>
      <c r="D1255" s="76"/>
      <c r="E1255" s="142">
        <f>E1256+E1261+E1262+E1264+E1265+E1268+E1269+E1270+E1271+E1259</f>
        <v>40215.199999999997</v>
      </c>
      <c r="F1255" s="142">
        <f>F1256+F1261+F1262+F1264+F1265+F1268+F1269+F1270+F1271+F1259</f>
        <v>38257.699999999997</v>
      </c>
    </row>
    <row r="1256" spans="1:6" s="7" customFormat="1" ht="15.75" outlineLevel="7">
      <c r="A1256" s="38" t="s">
        <v>649</v>
      </c>
      <c r="B1256" s="69" t="s">
        <v>210</v>
      </c>
      <c r="C1256" s="72" t="s">
        <v>922</v>
      </c>
      <c r="D1256" s="76" t="s">
        <v>27</v>
      </c>
      <c r="E1256" s="142">
        <f>E1257</f>
        <v>10345.200000000001</v>
      </c>
      <c r="F1256" s="142">
        <f>F1257</f>
        <v>8387.7000000000007</v>
      </c>
    </row>
    <row r="1257" spans="1:6" s="7" customFormat="1" ht="15.75" outlineLevel="7">
      <c r="A1257" s="38" t="s">
        <v>650</v>
      </c>
      <c r="B1257" s="69" t="s">
        <v>210</v>
      </c>
      <c r="C1257" s="72" t="s">
        <v>922</v>
      </c>
      <c r="D1257" s="76" t="s">
        <v>29</v>
      </c>
      <c r="E1257" s="142">
        <f>E1258+E1260</f>
        <v>10345.200000000001</v>
      </c>
      <c r="F1257" s="142">
        <f>F1258+F1260</f>
        <v>8387.7000000000007</v>
      </c>
    </row>
    <row r="1258" spans="1:6" s="7" customFormat="1" ht="15.75" outlineLevel="7">
      <c r="A1258" s="38" t="s">
        <v>901</v>
      </c>
      <c r="B1258" s="69" t="s">
        <v>210</v>
      </c>
      <c r="C1258" s="72" t="s">
        <v>922</v>
      </c>
      <c r="D1258" s="76" t="s">
        <v>33</v>
      </c>
      <c r="E1258" s="142">
        <f>12215.2-1870</f>
        <v>10345.200000000001</v>
      </c>
      <c r="F1258" s="142">
        <f>12215.2-1870-1957.5</f>
        <v>8387.7000000000007</v>
      </c>
    </row>
    <row r="1259" spans="1:6" s="7" customFormat="1" ht="33.75" outlineLevel="7">
      <c r="A1259" s="38" t="s">
        <v>1129</v>
      </c>
      <c r="B1259" s="69" t="s">
        <v>210</v>
      </c>
      <c r="C1259" s="72" t="s">
        <v>922</v>
      </c>
      <c r="D1259" s="76" t="s">
        <v>1128</v>
      </c>
      <c r="E1259" s="142">
        <v>1870</v>
      </c>
      <c r="F1259" s="142">
        <v>1870</v>
      </c>
    </row>
    <row r="1260" spans="1:6" s="7" customFormat="1" ht="22.5" outlineLevel="7">
      <c r="A1260" s="38" t="s">
        <v>981</v>
      </c>
      <c r="B1260" s="69" t="s">
        <v>210</v>
      </c>
      <c r="C1260" s="72" t="s">
        <v>922</v>
      </c>
      <c r="D1260" s="76" t="s">
        <v>982</v>
      </c>
      <c r="E1260" s="142">
        <v>0</v>
      </c>
      <c r="F1260" s="142">
        <v>0</v>
      </c>
    </row>
    <row r="1261" spans="1:6" s="7" customFormat="1" ht="33.75" outlineLevel="7">
      <c r="A1261" s="136" t="s">
        <v>924</v>
      </c>
      <c r="B1261" s="69" t="s">
        <v>210</v>
      </c>
      <c r="C1261" s="72" t="s">
        <v>922</v>
      </c>
      <c r="D1261" s="76" t="s">
        <v>823</v>
      </c>
      <c r="E1261" s="142">
        <v>0</v>
      </c>
      <c r="F1261" s="142">
        <v>0</v>
      </c>
    </row>
    <row r="1262" spans="1:6" s="7" customFormat="1" ht="22.5" outlineLevel="7">
      <c r="A1262" s="136" t="s">
        <v>807</v>
      </c>
      <c r="B1262" s="69" t="s">
        <v>210</v>
      </c>
      <c r="C1262" s="72" t="s">
        <v>922</v>
      </c>
      <c r="D1262" s="76" t="s">
        <v>658</v>
      </c>
      <c r="E1262" s="142"/>
      <c r="F1262" s="142"/>
    </row>
    <row r="1263" spans="1:6" s="7" customFormat="1" ht="15.75" outlineLevel="7">
      <c r="A1263" s="136" t="s">
        <v>808</v>
      </c>
      <c r="B1263" s="69" t="s">
        <v>210</v>
      </c>
      <c r="C1263" s="72" t="s">
        <v>922</v>
      </c>
      <c r="D1263" s="76" t="s">
        <v>657</v>
      </c>
      <c r="E1263" s="142"/>
      <c r="F1263" s="142"/>
    </row>
    <row r="1264" spans="1:6" s="7" customFormat="1" ht="15.75" outlineLevel="7">
      <c r="A1264" s="38" t="s">
        <v>901</v>
      </c>
      <c r="B1264" s="69" t="s">
        <v>210</v>
      </c>
      <c r="C1264" s="72" t="s">
        <v>983</v>
      </c>
      <c r="D1264" s="76" t="s">
        <v>33</v>
      </c>
      <c r="E1264" s="142">
        <v>0</v>
      </c>
      <c r="F1264" s="142">
        <v>0</v>
      </c>
    </row>
    <row r="1265" spans="1:6" s="7" customFormat="1" ht="22.5" outlineLevel="7">
      <c r="A1265" s="136" t="s">
        <v>923</v>
      </c>
      <c r="B1265" s="69" t="s">
        <v>210</v>
      </c>
      <c r="C1265" s="72" t="s">
        <v>1034</v>
      </c>
      <c r="D1265" s="76"/>
      <c r="E1265" s="142">
        <f>E1266+E1267</f>
        <v>0</v>
      </c>
      <c r="F1265" s="142">
        <f>F1266+F1267</f>
        <v>0</v>
      </c>
    </row>
    <row r="1266" spans="1:6" s="7" customFormat="1" ht="15.75" outlineLevel="7">
      <c r="A1266" s="38" t="s">
        <v>901</v>
      </c>
      <c r="B1266" s="69" t="s">
        <v>210</v>
      </c>
      <c r="C1266" s="72" t="s">
        <v>1034</v>
      </c>
      <c r="D1266" s="76" t="s">
        <v>33</v>
      </c>
      <c r="E1266" s="142"/>
      <c r="F1266" s="142"/>
    </row>
    <row r="1267" spans="1:6" s="7" customFormat="1" ht="33.75" outlineLevel="7">
      <c r="A1267" s="136" t="s">
        <v>924</v>
      </c>
      <c r="B1267" s="69" t="s">
        <v>210</v>
      </c>
      <c r="C1267" s="72" t="s">
        <v>1034</v>
      </c>
      <c r="D1267" s="76" t="s">
        <v>823</v>
      </c>
      <c r="E1267" s="142">
        <v>0</v>
      </c>
      <c r="F1267" s="142">
        <v>0</v>
      </c>
    </row>
    <row r="1268" spans="1:6" s="7" customFormat="1" ht="15.75" outlineLevel="7">
      <c r="A1268" s="38" t="s">
        <v>901</v>
      </c>
      <c r="B1268" s="69" t="s">
        <v>210</v>
      </c>
      <c r="C1268" s="72" t="s">
        <v>980</v>
      </c>
      <c r="D1268" s="76" t="s">
        <v>33</v>
      </c>
      <c r="E1268" s="142"/>
      <c r="F1268" s="142"/>
    </row>
    <row r="1269" spans="1:6" s="7" customFormat="1" ht="15.75" outlineLevel="7">
      <c r="A1269" s="38" t="s">
        <v>901</v>
      </c>
      <c r="B1269" s="69" t="s">
        <v>210</v>
      </c>
      <c r="C1269" s="72" t="s">
        <v>984</v>
      </c>
      <c r="D1269" s="76" t="s">
        <v>33</v>
      </c>
      <c r="E1269" s="142"/>
      <c r="F1269" s="142"/>
    </row>
    <row r="1270" spans="1:6" s="7" customFormat="1" ht="22.5" outlineLevel="7">
      <c r="A1270" s="136" t="s">
        <v>807</v>
      </c>
      <c r="B1270" s="69" t="s">
        <v>210</v>
      </c>
      <c r="C1270" s="72" t="s">
        <v>984</v>
      </c>
      <c r="D1270" s="76" t="s">
        <v>658</v>
      </c>
      <c r="E1270" s="142"/>
      <c r="F1270" s="142"/>
    </row>
    <row r="1271" spans="1:6" s="7" customFormat="1" ht="15.75" outlineLevel="7">
      <c r="A1271" s="38" t="s">
        <v>649</v>
      </c>
      <c r="B1271" s="69" t="s">
        <v>210</v>
      </c>
      <c r="C1271" s="72" t="s">
        <v>1035</v>
      </c>
      <c r="D1271" s="76" t="s">
        <v>27</v>
      </c>
      <c r="E1271" s="142">
        <f>E1272</f>
        <v>28000</v>
      </c>
      <c r="F1271" s="142">
        <f>F1272</f>
        <v>28000</v>
      </c>
    </row>
    <row r="1272" spans="1:6" s="7" customFormat="1" ht="15.75" outlineLevel="7">
      <c r="A1272" s="38" t="s">
        <v>901</v>
      </c>
      <c r="B1272" s="69" t="s">
        <v>210</v>
      </c>
      <c r="C1272" s="72" t="s">
        <v>1035</v>
      </c>
      <c r="D1272" s="76" t="s">
        <v>33</v>
      </c>
      <c r="E1272" s="142">
        <f>26040+1960</f>
        <v>28000</v>
      </c>
      <c r="F1272" s="142">
        <f>26040+1960</f>
        <v>28000</v>
      </c>
    </row>
    <row r="1273" spans="1:6" s="7" customFormat="1" ht="15.75">
      <c r="A1273" s="64" t="s">
        <v>227</v>
      </c>
      <c r="B1273" s="66" t="s">
        <v>228</v>
      </c>
      <c r="C1273" s="86"/>
      <c r="D1273" s="86"/>
      <c r="E1273" s="140">
        <f t="shared" ref="E1273:F1276" si="27">E1274</f>
        <v>50</v>
      </c>
      <c r="F1273" s="140">
        <f t="shared" si="27"/>
        <v>50</v>
      </c>
    </row>
    <row r="1274" spans="1:6" s="7" customFormat="1" ht="23.25">
      <c r="A1274" s="101" t="s">
        <v>1091</v>
      </c>
      <c r="B1274" s="69" t="s">
        <v>228</v>
      </c>
      <c r="C1274" s="72" t="s">
        <v>635</v>
      </c>
      <c r="D1274" s="72"/>
      <c r="E1274" s="144">
        <f t="shared" si="27"/>
        <v>50</v>
      </c>
      <c r="F1274" s="144">
        <f t="shared" si="27"/>
        <v>50</v>
      </c>
    </row>
    <row r="1275" spans="1:6" s="7" customFormat="1" ht="23.25" outlineLevel="7">
      <c r="A1275" s="27" t="s">
        <v>927</v>
      </c>
      <c r="B1275" s="69" t="s">
        <v>228</v>
      </c>
      <c r="C1275" s="72" t="s">
        <v>925</v>
      </c>
      <c r="D1275" s="72"/>
      <c r="E1275" s="144">
        <f t="shared" si="27"/>
        <v>50</v>
      </c>
      <c r="F1275" s="144">
        <f t="shared" si="27"/>
        <v>50</v>
      </c>
    </row>
    <row r="1276" spans="1:6" s="7" customFormat="1" ht="15.75" outlineLevel="7">
      <c r="A1276" s="38" t="s">
        <v>45</v>
      </c>
      <c r="B1276" s="69" t="s">
        <v>228</v>
      </c>
      <c r="C1276" s="72" t="s">
        <v>926</v>
      </c>
      <c r="D1276" s="72" t="s">
        <v>46</v>
      </c>
      <c r="E1276" s="144">
        <f t="shared" si="27"/>
        <v>50</v>
      </c>
      <c r="F1276" s="144">
        <f t="shared" si="27"/>
        <v>50</v>
      </c>
    </row>
    <row r="1277" spans="1:6" s="7" customFormat="1" ht="34.5" customHeight="1" outlineLevel="7">
      <c r="A1277" s="38" t="s">
        <v>786</v>
      </c>
      <c r="B1277" s="69" t="s">
        <v>228</v>
      </c>
      <c r="C1277" s="72" t="s">
        <v>926</v>
      </c>
      <c r="D1277" s="72" t="s">
        <v>1023</v>
      </c>
      <c r="E1277" s="144">
        <v>50</v>
      </c>
      <c r="F1277" s="144">
        <v>50</v>
      </c>
    </row>
    <row r="1278" spans="1:6" s="7" customFormat="1" ht="34.5" customHeight="1" outlineLevel="7">
      <c r="A1278" s="38" t="s">
        <v>1062</v>
      </c>
      <c r="B1278" s="69" t="s">
        <v>228</v>
      </c>
      <c r="C1278" s="72" t="s">
        <v>926</v>
      </c>
      <c r="D1278" s="72" t="s">
        <v>792</v>
      </c>
      <c r="E1278" s="144">
        <v>0</v>
      </c>
      <c r="F1278" s="144">
        <v>0</v>
      </c>
    </row>
    <row r="1279" spans="1:6" s="7" customFormat="1" ht="15.75">
      <c r="A1279" s="64" t="s">
        <v>636</v>
      </c>
      <c r="B1279" s="66" t="s">
        <v>244</v>
      </c>
      <c r="C1279" s="86"/>
      <c r="D1279" s="86"/>
      <c r="E1279" s="140">
        <f>E1280+E1303+E1329</f>
        <v>15071.9</v>
      </c>
      <c r="F1279" s="140">
        <f>F1280+F1303+F1329</f>
        <v>15131.9</v>
      </c>
    </row>
    <row r="1280" spans="1:6" s="7" customFormat="1" ht="15.75">
      <c r="A1280" s="64" t="s">
        <v>245</v>
      </c>
      <c r="B1280" s="66" t="s">
        <v>246</v>
      </c>
      <c r="C1280" s="86"/>
      <c r="D1280" s="86"/>
      <c r="E1280" s="140">
        <f>E1281+E1285</f>
        <v>757.2</v>
      </c>
      <c r="F1280" s="140">
        <f>F1281+F1285</f>
        <v>757.2</v>
      </c>
    </row>
    <row r="1281" spans="1:6" s="7" customFormat="1" ht="15.75">
      <c r="A1281" s="27" t="s">
        <v>985</v>
      </c>
      <c r="B1281" s="69" t="s">
        <v>246</v>
      </c>
      <c r="C1281" s="72" t="s">
        <v>910</v>
      </c>
      <c r="D1281" s="72"/>
      <c r="E1281" s="144">
        <f t="shared" ref="E1281:F1283" si="28">E1282</f>
        <v>757.2</v>
      </c>
      <c r="F1281" s="144">
        <f t="shared" si="28"/>
        <v>757.2</v>
      </c>
    </row>
    <row r="1282" spans="1:6" s="7" customFormat="1" ht="15.75">
      <c r="A1282" s="38" t="s">
        <v>649</v>
      </c>
      <c r="B1282" s="69" t="s">
        <v>246</v>
      </c>
      <c r="C1282" s="72" t="s">
        <v>911</v>
      </c>
      <c r="D1282" s="76" t="s">
        <v>27</v>
      </c>
      <c r="E1282" s="144">
        <f t="shared" si="28"/>
        <v>757.2</v>
      </c>
      <c r="F1282" s="144">
        <f t="shared" si="28"/>
        <v>757.2</v>
      </c>
    </row>
    <row r="1283" spans="1:6" s="7" customFormat="1" ht="15.75">
      <c r="A1283" s="38" t="s">
        <v>650</v>
      </c>
      <c r="B1283" s="69" t="s">
        <v>246</v>
      </c>
      <c r="C1283" s="72" t="s">
        <v>911</v>
      </c>
      <c r="D1283" s="76" t="s">
        <v>29</v>
      </c>
      <c r="E1283" s="144">
        <f t="shared" si="28"/>
        <v>757.2</v>
      </c>
      <c r="F1283" s="144">
        <f t="shared" si="28"/>
        <v>757.2</v>
      </c>
    </row>
    <row r="1284" spans="1:6" s="7" customFormat="1" ht="15.75">
      <c r="A1284" s="38" t="s">
        <v>901</v>
      </c>
      <c r="B1284" s="69" t="s">
        <v>246</v>
      </c>
      <c r="C1284" s="72" t="s">
        <v>911</v>
      </c>
      <c r="D1284" s="76" t="s">
        <v>33</v>
      </c>
      <c r="E1284" s="142">
        <v>757.2</v>
      </c>
      <c r="F1284" s="142">
        <v>757.2</v>
      </c>
    </row>
    <row r="1285" spans="1:6" s="7" customFormat="1" ht="23.25">
      <c r="A1285" s="101" t="s">
        <v>1092</v>
      </c>
      <c r="B1285" s="66" t="s">
        <v>246</v>
      </c>
      <c r="C1285" s="72" t="s">
        <v>638</v>
      </c>
      <c r="D1285" s="86"/>
      <c r="E1285" s="140">
        <f>E1286+E1291+E1295+E1299</f>
        <v>0</v>
      </c>
      <c r="F1285" s="140">
        <f>F1286+F1291+F1295+F1299</f>
        <v>0</v>
      </c>
    </row>
    <row r="1286" spans="1:6" s="7" customFormat="1" ht="23.25">
      <c r="A1286" s="27" t="s">
        <v>928</v>
      </c>
      <c r="B1286" s="69" t="s">
        <v>246</v>
      </c>
      <c r="C1286" s="72" t="s">
        <v>986</v>
      </c>
      <c r="D1286" s="72"/>
      <c r="E1286" s="144">
        <f>E1287+E1291</f>
        <v>0</v>
      </c>
      <c r="F1286" s="144">
        <f>F1287+F1291</f>
        <v>0</v>
      </c>
    </row>
    <row r="1287" spans="1:6" s="7" customFormat="1" ht="15.75">
      <c r="A1287" s="27" t="s">
        <v>34</v>
      </c>
      <c r="B1287" s="69" t="s">
        <v>246</v>
      </c>
      <c r="C1287" s="72" t="s">
        <v>986</v>
      </c>
      <c r="D1287" s="72" t="s">
        <v>794</v>
      </c>
      <c r="E1287" s="144">
        <f>SUM(E1288:E1290)</f>
        <v>0</v>
      </c>
      <c r="F1287" s="144">
        <f>SUM(F1288:F1290)</f>
        <v>0</v>
      </c>
    </row>
    <row r="1288" spans="1:6" s="7" customFormat="1" ht="23.25">
      <c r="A1288" s="27" t="s">
        <v>987</v>
      </c>
      <c r="B1288" s="69" t="s">
        <v>246</v>
      </c>
      <c r="C1288" s="72" t="s">
        <v>988</v>
      </c>
      <c r="D1288" s="72" t="s">
        <v>989</v>
      </c>
      <c r="E1288" s="144">
        <v>0</v>
      </c>
      <c r="F1288" s="144">
        <v>0</v>
      </c>
    </row>
    <row r="1289" spans="1:6" s="7" customFormat="1" ht="24.75" customHeight="1">
      <c r="A1289" s="27" t="s">
        <v>987</v>
      </c>
      <c r="B1289" s="69" t="s">
        <v>246</v>
      </c>
      <c r="C1289" s="72" t="s">
        <v>990</v>
      </c>
      <c r="D1289" s="72" t="s">
        <v>989</v>
      </c>
      <c r="E1289" s="144">
        <v>0</v>
      </c>
      <c r="F1289" s="144">
        <v>0</v>
      </c>
    </row>
    <row r="1290" spans="1:6" s="7" customFormat="1" ht="24.75" customHeight="1">
      <c r="A1290" s="27" t="s">
        <v>987</v>
      </c>
      <c r="B1290" s="69" t="s">
        <v>246</v>
      </c>
      <c r="C1290" s="72" t="s">
        <v>991</v>
      </c>
      <c r="D1290" s="72" t="s">
        <v>989</v>
      </c>
      <c r="E1290" s="144">
        <v>0</v>
      </c>
      <c r="F1290" s="144">
        <v>0</v>
      </c>
    </row>
    <row r="1291" spans="1:6" s="7" customFormat="1" ht="15.75">
      <c r="A1291" s="38" t="s">
        <v>820</v>
      </c>
      <c r="B1291" s="69" t="s">
        <v>246</v>
      </c>
      <c r="C1291" s="72" t="s">
        <v>986</v>
      </c>
      <c r="D1291" s="72" t="s">
        <v>821</v>
      </c>
      <c r="E1291" s="144">
        <f>SUM(E1292:E1294)</f>
        <v>0</v>
      </c>
      <c r="F1291" s="144">
        <f>SUM(F1292:F1294)</f>
        <v>0</v>
      </c>
    </row>
    <row r="1292" spans="1:6" s="7" customFormat="1" ht="22.5">
      <c r="A1292" s="38" t="s">
        <v>824</v>
      </c>
      <c r="B1292" s="69" t="s">
        <v>246</v>
      </c>
      <c r="C1292" s="72" t="s">
        <v>988</v>
      </c>
      <c r="D1292" s="72" t="s">
        <v>825</v>
      </c>
      <c r="E1292" s="144">
        <v>0</v>
      </c>
      <c r="F1292" s="144">
        <v>0</v>
      </c>
    </row>
    <row r="1293" spans="1:6" s="7" customFormat="1" ht="22.5">
      <c r="A1293" s="38" t="s">
        <v>824</v>
      </c>
      <c r="B1293" s="69" t="s">
        <v>246</v>
      </c>
      <c r="C1293" s="72" t="s">
        <v>990</v>
      </c>
      <c r="D1293" s="72" t="s">
        <v>825</v>
      </c>
      <c r="E1293" s="144">
        <v>0</v>
      </c>
      <c r="F1293" s="144">
        <v>0</v>
      </c>
    </row>
    <row r="1294" spans="1:6" s="7" customFormat="1" ht="22.5">
      <c r="A1294" s="38" t="s">
        <v>824</v>
      </c>
      <c r="B1294" s="69" t="s">
        <v>246</v>
      </c>
      <c r="C1294" s="72" t="s">
        <v>991</v>
      </c>
      <c r="D1294" s="72" t="s">
        <v>825</v>
      </c>
      <c r="E1294" s="144">
        <v>0</v>
      </c>
      <c r="F1294" s="144">
        <v>0</v>
      </c>
    </row>
    <row r="1295" spans="1:6" s="7" customFormat="1" ht="23.25">
      <c r="A1295" s="27" t="s">
        <v>992</v>
      </c>
      <c r="B1295" s="69" t="s">
        <v>246</v>
      </c>
      <c r="C1295" s="72" t="s">
        <v>832</v>
      </c>
      <c r="D1295" s="72"/>
      <c r="E1295" s="144">
        <f t="shared" ref="E1295:F1297" si="29">E1296</f>
        <v>0</v>
      </c>
      <c r="F1295" s="144">
        <f t="shared" si="29"/>
        <v>0</v>
      </c>
    </row>
    <row r="1296" spans="1:6" s="7" customFormat="1" ht="15.75">
      <c r="A1296" s="38" t="s">
        <v>649</v>
      </c>
      <c r="B1296" s="69" t="s">
        <v>246</v>
      </c>
      <c r="C1296" s="72" t="s">
        <v>833</v>
      </c>
      <c r="D1296" s="76" t="s">
        <v>27</v>
      </c>
      <c r="E1296" s="144">
        <f t="shared" si="29"/>
        <v>0</v>
      </c>
      <c r="F1296" s="144">
        <f t="shared" si="29"/>
        <v>0</v>
      </c>
    </row>
    <row r="1297" spans="1:6" s="7" customFormat="1" ht="22.5" customHeight="1">
      <c r="A1297" s="38" t="s">
        <v>650</v>
      </c>
      <c r="B1297" s="69" t="s">
        <v>246</v>
      </c>
      <c r="C1297" s="72" t="s">
        <v>833</v>
      </c>
      <c r="D1297" s="76" t="s">
        <v>29</v>
      </c>
      <c r="E1297" s="144">
        <f t="shared" si="29"/>
        <v>0</v>
      </c>
      <c r="F1297" s="144">
        <f t="shared" si="29"/>
        <v>0</v>
      </c>
    </row>
    <row r="1298" spans="1:6" s="7" customFormat="1" ht="15.75" outlineLevel="7">
      <c r="A1298" s="38" t="s">
        <v>901</v>
      </c>
      <c r="B1298" s="69" t="s">
        <v>246</v>
      </c>
      <c r="C1298" s="72" t="s">
        <v>833</v>
      </c>
      <c r="D1298" s="76" t="s">
        <v>33</v>
      </c>
      <c r="E1298" s="142">
        <v>0</v>
      </c>
      <c r="F1298" s="142">
        <v>0</v>
      </c>
    </row>
    <row r="1299" spans="1:6" s="7" customFormat="1" ht="23.25" outlineLevel="7">
      <c r="A1299" s="27" t="s">
        <v>928</v>
      </c>
      <c r="B1299" s="69" t="s">
        <v>246</v>
      </c>
      <c r="C1299" s="72" t="s">
        <v>993</v>
      </c>
      <c r="D1299" s="72"/>
      <c r="E1299" s="144">
        <f>E1300+E1302</f>
        <v>0</v>
      </c>
      <c r="F1299" s="144">
        <f>F1300+F1302</f>
        <v>0</v>
      </c>
    </row>
    <row r="1300" spans="1:6" s="7" customFormat="1" ht="15.75" outlineLevel="7">
      <c r="A1300" s="27" t="s">
        <v>34</v>
      </c>
      <c r="B1300" s="69" t="s">
        <v>246</v>
      </c>
      <c r="C1300" s="72" t="s">
        <v>994</v>
      </c>
      <c r="D1300" s="72" t="s">
        <v>794</v>
      </c>
      <c r="E1300" s="144">
        <f>E1301</f>
        <v>0</v>
      </c>
      <c r="F1300" s="144">
        <f>F1301</f>
        <v>0</v>
      </c>
    </row>
    <row r="1301" spans="1:6" s="7" customFormat="1" ht="23.25" outlineLevel="7">
      <c r="A1301" s="27" t="s">
        <v>987</v>
      </c>
      <c r="B1301" s="69" t="s">
        <v>246</v>
      </c>
      <c r="C1301" s="72" t="s">
        <v>994</v>
      </c>
      <c r="D1301" s="72" t="s">
        <v>989</v>
      </c>
      <c r="E1301" s="144"/>
      <c r="F1301" s="144"/>
    </row>
    <row r="1302" spans="1:6" s="7" customFormat="1" ht="22.5" outlineLevel="7">
      <c r="A1302" s="136" t="s">
        <v>807</v>
      </c>
      <c r="B1302" s="69" t="s">
        <v>246</v>
      </c>
      <c r="C1302" s="72" t="s">
        <v>994</v>
      </c>
      <c r="D1302" s="72" t="s">
        <v>658</v>
      </c>
      <c r="E1302" s="144"/>
      <c r="F1302" s="144"/>
    </row>
    <row r="1303" spans="1:6" s="7" customFormat="1" ht="15.75" outlineLevel="7">
      <c r="A1303" s="64" t="s">
        <v>248</v>
      </c>
      <c r="B1303" s="66" t="s">
        <v>249</v>
      </c>
      <c r="C1303" s="86"/>
      <c r="D1303" s="76"/>
      <c r="E1303" s="141">
        <f>E1304+E1324</f>
        <v>640.90000000000009</v>
      </c>
      <c r="F1303" s="141">
        <f>F1304+F1324</f>
        <v>700.9</v>
      </c>
    </row>
    <row r="1304" spans="1:6" s="7" customFormat="1" ht="23.25" outlineLevel="7">
      <c r="A1304" s="101" t="s">
        <v>1093</v>
      </c>
      <c r="B1304" s="69" t="s">
        <v>249</v>
      </c>
      <c r="C1304" s="72" t="s">
        <v>834</v>
      </c>
      <c r="D1304" s="76"/>
      <c r="E1304" s="142">
        <f>E1305+E1321</f>
        <v>440.90000000000003</v>
      </c>
      <c r="F1304" s="142">
        <f>F1305+F1321</f>
        <v>500.9</v>
      </c>
    </row>
    <row r="1305" spans="1:6" s="7" customFormat="1" ht="34.5" outlineLevel="7">
      <c r="A1305" s="27" t="s">
        <v>929</v>
      </c>
      <c r="B1305" s="69" t="s">
        <v>249</v>
      </c>
      <c r="C1305" s="72" t="s">
        <v>930</v>
      </c>
      <c r="D1305" s="76"/>
      <c r="E1305" s="142">
        <f>E1306+E1318+E1319</f>
        <v>52.6</v>
      </c>
      <c r="F1305" s="142">
        <f>F1306+F1318+F1319</f>
        <v>112.6</v>
      </c>
    </row>
    <row r="1306" spans="1:6" s="7" customFormat="1" ht="15.75" outlineLevel="7">
      <c r="A1306" s="38" t="s">
        <v>649</v>
      </c>
      <c r="B1306" s="69" t="s">
        <v>249</v>
      </c>
      <c r="C1306" s="72" t="s">
        <v>640</v>
      </c>
      <c r="D1306" s="76" t="s">
        <v>27</v>
      </c>
      <c r="E1306" s="142">
        <f>E1307</f>
        <v>52.6</v>
      </c>
      <c r="F1306" s="142">
        <f>F1307</f>
        <v>112.6</v>
      </c>
    </row>
    <row r="1307" spans="1:6" s="7" customFormat="1" ht="15.75" outlineLevel="7">
      <c r="A1307" s="38" t="s">
        <v>650</v>
      </c>
      <c r="B1307" s="69" t="s">
        <v>249</v>
      </c>
      <c r="C1307" s="72" t="s">
        <v>640</v>
      </c>
      <c r="D1307" s="76" t="s">
        <v>29</v>
      </c>
      <c r="E1307" s="142">
        <f>E1308</f>
        <v>52.6</v>
      </c>
      <c r="F1307" s="142">
        <f>F1308</f>
        <v>112.6</v>
      </c>
    </row>
    <row r="1308" spans="1:6" s="7" customFormat="1" ht="15.75" outlineLevel="7">
      <c r="A1308" s="38" t="s">
        <v>901</v>
      </c>
      <c r="B1308" s="69" t="s">
        <v>249</v>
      </c>
      <c r="C1308" s="72" t="s">
        <v>640</v>
      </c>
      <c r="D1308" s="76" t="s">
        <v>33</v>
      </c>
      <c r="E1308" s="142">
        <v>52.6</v>
      </c>
      <c r="F1308" s="142">
        <v>112.6</v>
      </c>
    </row>
    <row r="1309" spans="1:6" s="7" customFormat="1" ht="22.5" hidden="1" outlineLevel="2">
      <c r="A1309" s="38" t="s">
        <v>149</v>
      </c>
      <c r="B1309" s="66" t="s">
        <v>249</v>
      </c>
      <c r="C1309" s="72" t="s">
        <v>610</v>
      </c>
      <c r="D1309" s="67" t="str">
        <f t="shared" ref="D1309:D1317" si="30">C1309</f>
        <v>0620100</v>
      </c>
      <c r="E1309" s="141" t="e">
        <f>#REF!</f>
        <v>#REF!</v>
      </c>
      <c r="F1309" s="141" t="e">
        <f>#REF!</f>
        <v>#REF!</v>
      </c>
    </row>
    <row r="1310" spans="1:6" s="7" customFormat="1" ht="15.75" hidden="1" outlineLevel="3">
      <c r="A1310" s="64" t="s">
        <v>248</v>
      </c>
      <c r="B1310" s="66" t="s">
        <v>249</v>
      </c>
      <c r="C1310" s="72" t="s">
        <v>610</v>
      </c>
      <c r="D1310" s="67" t="str">
        <f t="shared" si="30"/>
        <v>0620100</v>
      </c>
      <c r="E1310" s="141" t="e">
        <f>#REF!</f>
        <v>#REF!</v>
      </c>
      <c r="F1310" s="141" t="e">
        <f>#REF!</f>
        <v>#REF!</v>
      </c>
    </row>
    <row r="1311" spans="1:6" s="7" customFormat="1" ht="15.75" hidden="1" outlineLevel="5">
      <c r="A1311" s="64" t="s">
        <v>250</v>
      </c>
      <c r="B1311" s="66" t="s">
        <v>249</v>
      </c>
      <c r="C1311" s="72" t="s">
        <v>610</v>
      </c>
      <c r="D1311" s="67" t="str">
        <f t="shared" si="30"/>
        <v>0620100</v>
      </c>
      <c r="E1311" s="141" t="e">
        <f>#REF!</f>
        <v>#REF!</v>
      </c>
      <c r="F1311" s="141" t="e">
        <f>#REF!</f>
        <v>#REF!</v>
      </c>
    </row>
    <row r="1312" spans="1:6" s="7" customFormat="1" ht="15.75" hidden="1" outlineLevel="6">
      <c r="A1312" s="64" t="s">
        <v>251</v>
      </c>
      <c r="B1312" s="66" t="s">
        <v>249</v>
      </c>
      <c r="C1312" s="72" t="s">
        <v>610</v>
      </c>
      <c r="D1312" s="67" t="str">
        <f t="shared" si="30"/>
        <v>0620100</v>
      </c>
      <c r="E1312" s="141" t="e">
        <f>#REF!</f>
        <v>#REF!</v>
      </c>
      <c r="F1312" s="141" t="e">
        <f>#REF!</f>
        <v>#REF!</v>
      </c>
    </row>
    <row r="1313" spans="1:6" s="7" customFormat="1" ht="15.75" hidden="1" outlineLevel="7">
      <c r="A1313" s="64" t="s">
        <v>26</v>
      </c>
      <c r="B1313" s="69" t="s">
        <v>249</v>
      </c>
      <c r="C1313" s="72" t="s">
        <v>610</v>
      </c>
      <c r="D1313" s="67" t="str">
        <f t="shared" si="30"/>
        <v>0620100</v>
      </c>
      <c r="E1313" s="141" t="e">
        <f>#REF!</f>
        <v>#REF!</v>
      </c>
      <c r="F1313" s="141" t="e">
        <f>#REF!</f>
        <v>#REF!</v>
      </c>
    </row>
    <row r="1314" spans="1:6" s="7" customFormat="1" ht="15.75" hidden="1" outlineLevel="3">
      <c r="A1314" s="64" t="s">
        <v>28</v>
      </c>
      <c r="B1314" s="66" t="s">
        <v>249</v>
      </c>
      <c r="C1314" s="72" t="s">
        <v>610</v>
      </c>
      <c r="D1314" s="67" t="str">
        <f t="shared" si="30"/>
        <v>0620100</v>
      </c>
      <c r="E1314" s="141" t="e">
        <f>#REF!</f>
        <v>#REF!</v>
      </c>
      <c r="F1314" s="141" t="e">
        <f>#REF!</f>
        <v>#REF!</v>
      </c>
    </row>
    <row r="1315" spans="1:6" s="7" customFormat="1" ht="15.75" hidden="1" outlineLevel="5">
      <c r="A1315" s="38" t="s">
        <v>32</v>
      </c>
      <c r="B1315" s="66" t="s">
        <v>249</v>
      </c>
      <c r="C1315" s="72" t="s">
        <v>610</v>
      </c>
      <c r="D1315" s="67" t="str">
        <f t="shared" si="30"/>
        <v>0620100</v>
      </c>
      <c r="E1315" s="141" t="e">
        <f>#REF!</f>
        <v>#REF!</v>
      </c>
      <c r="F1315" s="141" t="e">
        <f>#REF!</f>
        <v>#REF!</v>
      </c>
    </row>
    <row r="1316" spans="1:6" s="7" customFormat="1" ht="22.5" hidden="1" outlineLevel="6">
      <c r="A1316" s="64" t="s">
        <v>252</v>
      </c>
      <c r="B1316" s="66" t="s">
        <v>249</v>
      </c>
      <c r="C1316" s="72" t="s">
        <v>610</v>
      </c>
      <c r="D1316" s="67" t="str">
        <f t="shared" si="30"/>
        <v>0620100</v>
      </c>
      <c r="E1316" s="141" t="e">
        <f>#REF!</f>
        <v>#REF!</v>
      </c>
      <c r="F1316" s="141" t="e">
        <f>#REF!</f>
        <v>#REF!</v>
      </c>
    </row>
    <row r="1317" spans="1:6" s="7" customFormat="1" ht="15.75" hidden="1" outlineLevel="7">
      <c r="A1317" s="64" t="s">
        <v>45</v>
      </c>
      <c r="B1317" s="69" t="s">
        <v>249</v>
      </c>
      <c r="C1317" s="72" t="s">
        <v>610</v>
      </c>
      <c r="D1317" s="67" t="str">
        <f t="shared" si="30"/>
        <v>0620100</v>
      </c>
      <c r="E1317" s="141" t="e">
        <f>#REF!</f>
        <v>#REF!</v>
      </c>
      <c r="F1317" s="141" t="e">
        <f>#REF!</f>
        <v>#REF!</v>
      </c>
    </row>
    <row r="1318" spans="1:6" s="7" customFormat="1" ht="22.5" outlineLevel="7">
      <c r="A1318" s="38" t="s">
        <v>822</v>
      </c>
      <c r="B1318" s="69" t="s">
        <v>249</v>
      </c>
      <c r="C1318" s="72" t="s">
        <v>640</v>
      </c>
      <c r="D1318" s="76" t="s">
        <v>823</v>
      </c>
      <c r="E1318" s="142">
        <v>0</v>
      </c>
      <c r="F1318" s="142">
        <v>0</v>
      </c>
    </row>
    <row r="1319" spans="1:6" s="7" customFormat="1" ht="15.75" outlineLevel="7">
      <c r="A1319" s="38" t="s">
        <v>901</v>
      </c>
      <c r="B1319" s="69" t="s">
        <v>249</v>
      </c>
      <c r="C1319" s="72" t="s">
        <v>995</v>
      </c>
      <c r="D1319" s="76" t="s">
        <v>33</v>
      </c>
      <c r="E1319" s="142">
        <v>0</v>
      </c>
      <c r="F1319" s="142">
        <v>0</v>
      </c>
    </row>
    <row r="1320" spans="1:6" s="7" customFormat="1" ht="22.5" outlineLevel="7">
      <c r="A1320" s="38" t="s">
        <v>822</v>
      </c>
      <c r="B1320" s="69" t="s">
        <v>249</v>
      </c>
      <c r="C1320" s="72" t="s">
        <v>995</v>
      </c>
      <c r="D1320" s="76" t="s">
        <v>823</v>
      </c>
      <c r="E1320" s="142">
        <v>0</v>
      </c>
      <c r="F1320" s="142">
        <v>0</v>
      </c>
    </row>
    <row r="1321" spans="1:6" s="7" customFormat="1" ht="23.25" outlineLevel="7">
      <c r="A1321" s="27" t="s">
        <v>931</v>
      </c>
      <c r="B1321" s="69" t="s">
        <v>249</v>
      </c>
      <c r="C1321" s="72" t="s">
        <v>932</v>
      </c>
      <c r="D1321" s="67"/>
      <c r="E1321" s="141">
        <f>E1322</f>
        <v>388.3</v>
      </c>
      <c r="F1321" s="141">
        <f>F1322</f>
        <v>388.3</v>
      </c>
    </row>
    <row r="1322" spans="1:6" s="7" customFormat="1" ht="15.75" outlineLevel="7">
      <c r="A1322" s="38" t="s">
        <v>45</v>
      </c>
      <c r="B1322" s="69" t="s">
        <v>249</v>
      </c>
      <c r="C1322" s="72" t="s">
        <v>835</v>
      </c>
      <c r="D1322" s="76" t="s">
        <v>46</v>
      </c>
      <c r="E1322" s="142">
        <f>E1323</f>
        <v>388.3</v>
      </c>
      <c r="F1322" s="142">
        <f>F1323</f>
        <v>388.3</v>
      </c>
    </row>
    <row r="1323" spans="1:6" s="7" customFormat="1" ht="33.75" customHeight="1" outlineLevel="7">
      <c r="A1323" s="38" t="s">
        <v>786</v>
      </c>
      <c r="B1323" s="69" t="s">
        <v>249</v>
      </c>
      <c r="C1323" s="72" t="s">
        <v>835</v>
      </c>
      <c r="D1323" s="74">
        <v>811</v>
      </c>
      <c r="E1323" s="142">
        <v>388.3</v>
      </c>
      <c r="F1323" s="142">
        <v>388.3</v>
      </c>
    </row>
    <row r="1324" spans="1:6" s="7" customFormat="1" ht="24" customHeight="1" outlineLevel="7">
      <c r="A1324" s="101" t="s">
        <v>1094</v>
      </c>
      <c r="B1324" s="69" t="s">
        <v>249</v>
      </c>
      <c r="C1324" s="72" t="s">
        <v>641</v>
      </c>
      <c r="D1324" s="87"/>
      <c r="E1324" s="142">
        <f t="shared" ref="E1324:F1327" si="31">E1325</f>
        <v>200</v>
      </c>
      <c r="F1324" s="142">
        <f t="shared" si="31"/>
        <v>200</v>
      </c>
    </row>
    <row r="1325" spans="1:6" s="7" customFormat="1" ht="24" customHeight="1" outlineLevel="7">
      <c r="A1325" s="27" t="s">
        <v>934</v>
      </c>
      <c r="B1325" s="69" t="s">
        <v>249</v>
      </c>
      <c r="C1325" s="72" t="s">
        <v>933</v>
      </c>
      <c r="D1325" s="87"/>
      <c r="E1325" s="142">
        <f t="shared" si="31"/>
        <v>200</v>
      </c>
      <c r="F1325" s="142">
        <f t="shared" si="31"/>
        <v>200</v>
      </c>
    </row>
    <row r="1326" spans="1:6" s="7" customFormat="1" ht="24" customHeight="1" outlineLevel="7">
      <c r="A1326" s="38" t="s">
        <v>649</v>
      </c>
      <c r="B1326" s="69" t="s">
        <v>249</v>
      </c>
      <c r="C1326" s="72" t="s">
        <v>836</v>
      </c>
      <c r="D1326" s="76" t="s">
        <v>27</v>
      </c>
      <c r="E1326" s="142">
        <f t="shared" si="31"/>
        <v>200</v>
      </c>
      <c r="F1326" s="142">
        <f t="shared" si="31"/>
        <v>200</v>
      </c>
    </row>
    <row r="1327" spans="1:6" s="7" customFormat="1" ht="24" customHeight="1" outlineLevel="7">
      <c r="A1327" s="38" t="s">
        <v>650</v>
      </c>
      <c r="B1327" s="69" t="s">
        <v>249</v>
      </c>
      <c r="C1327" s="72" t="s">
        <v>836</v>
      </c>
      <c r="D1327" s="76" t="s">
        <v>29</v>
      </c>
      <c r="E1327" s="142">
        <f t="shared" si="31"/>
        <v>200</v>
      </c>
      <c r="F1327" s="142">
        <f t="shared" si="31"/>
        <v>200</v>
      </c>
    </row>
    <row r="1328" spans="1:6" s="7" customFormat="1" ht="24" customHeight="1" outlineLevel="7">
      <c r="A1328" s="38" t="s">
        <v>901</v>
      </c>
      <c r="B1328" s="69" t="s">
        <v>249</v>
      </c>
      <c r="C1328" s="72" t="s">
        <v>836</v>
      </c>
      <c r="D1328" s="76" t="s">
        <v>33</v>
      </c>
      <c r="E1328" s="142">
        <v>200</v>
      </c>
      <c r="F1328" s="142">
        <v>200</v>
      </c>
    </row>
    <row r="1329" spans="1:6" s="17" customFormat="1" ht="15.75" outlineLevel="7">
      <c r="A1329" s="64" t="s">
        <v>253</v>
      </c>
      <c r="B1329" s="66" t="s">
        <v>254</v>
      </c>
      <c r="C1329" s="86"/>
      <c r="D1329" s="87"/>
      <c r="E1329" s="141">
        <f>E1330+E1335</f>
        <v>13673.8</v>
      </c>
      <c r="F1329" s="141">
        <f>F1330+F1335</f>
        <v>13673.8</v>
      </c>
    </row>
    <row r="1330" spans="1:6" s="7" customFormat="1" ht="23.25" outlineLevel="7">
      <c r="A1330" s="101" t="s">
        <v>1094</v>
      </c>
      <c r="B1330" s="69" t="s">
        <v>254</v>
      </c>
      <c r="C1330" s="72" t="s">
        <v>641</v>
      </c>
      <c r="D1330" s="87"/>
      <c r="E1330" s="142">
        <f t="shared" ref="E1330:F1333" si="32">E1331</f>
        <v>400</v>
      </c>
      <c r="F1330" s="142">
        <f t="shared" si="32"/>
        <v>400</v>
      </c>
    </row>
    <row r="1331" spans="1:6" s="7" customFormat="1" ht="15.75" outlineLevel="7">
      <c r="A1331" s="43" t="s">
        <v>935</v>
      </c>
      <c r="B1331" s="69" t="s">
        <v>254</v>
      </c>
      <c r="C1331" s="72" t="s">
        <v>936</v>
      </c>
      <c r="D1331" s="76"/>
      <c r="E1331" s="142">
        <f t="shared" si="32"/>
        <v>400</v>
      </c>
      <c r="F1331" s="142">
        <f t="shared" si="32"/>
        <v>400</v>
      </c>
    </row>
    <row r="1332" spans="1:6" s="7" customFormat="1" ht="15.75" outlineLevel="7">
      <c r="A1332" s="38" t="s">
        <v>649</v>
      </c>
      <c r="B1332" s="69" t="s">
        <v>254</v>
      </c>
      <c r="C1332" s="72" t="s">
        <v>937</v>
      </c>
      <c r="D1332" s="76" t="s">
        <v>27</v>
      </c>
      <c r="E1332" s="142">
        <f t="shared" si="32"/>
        <v>400</v>
      </c>
      <c r="F1332" s="142">
        <f t="shared" si="32"/>
        <v>400</v>
      </c>
    </row>
    <row r="1333" spans="1:6" s="7" customFormat="1" ht="15.75" outlineLevel="7">
      <c r="A1333" s="38" t="s">
        <v>650</v>
      </c>
      <c r="B1333" s="69" t="s">
        <v>254</v>
      </c>
      <c r="C1333" s="72" t="s">
        <v>937</v>
      </c>
      <c r="D1333" s="76" t="s">
        <v>29</v>
      </c>
      <c r="E1333" s="142">
        <f t="shared" si="32"/>
        <v>400</v>
      </c>
      <c r="F1333" s="142">
        <f t="shared" si="32"/>
        <v>400</v>
      </c>
    </row>
    <row r="1334" spans="1:6" s="7" customFormat="1" ht="15.75" outlineLevel="7">
      <c r="A1334" s="38" t="s">
        <v>901</v>
      </c>
      <c r="B1334" s="69" t="s">
        <v>254</v>
      </c>
      <c r="C1334" s="72" t="s">
        <v>937</v>
      </c>
      <c r="D1334" s="76" t="s">
        <v>33</v>
      </c>
      <c r="E1334" s="142">
        <v>400</v>
      </c>
      <c r="F1334" s="142">
        <v>400</v>
      </c>
    </row>
    <row r="1335" spans="1:6" s="7" customFormat="1" ht="15.75" outlineLevel="7">
      <c r="A1335" s="101" t="s">
        <v>1095</v>
      </c>
      <c r="B1335" s="66" t="s">
        <v>254</v>
      </c>
      <c r="C1335" s="86" t="s">
        <v>643</v>
      </c>
      <c r="D1335" s="87"/>
      <c r="E1335" s="141">
        <f>E1336+E1340+E1350+E1354</f>
        <v>13273.8</v>
      </c>
      <c r="F1335" s="141">
        <f>F1336+F1340+F1350+F1354</f>
        <v>13273.8</v>
      </c>
    </row>
    <row r="1336" spans="1:6" s="7" customFormat="1" ht="15.75" outlineLevel="7">
      <c r="A1336" s="43" t="s">
        <v>939</v>
      </c>
      <c r="B1336" s="69" t="s">
        <v>254</v>
      </c>
      <c r="C1336" s="86" t="s">
        <v>938</v>
      </c>
      <c r="D1336" s="87"/>
      <c r="E1336" s="141">
        <f t="shared" ref="E1336:F1338" si="33">E1337</f>
        <v>2253</v>
      </c>
      <c r="F1336" s="141">
        <f t="shared" si="33"/>
        <v>2253</v>
      </c>
    </row>
    <row r="1337" spans="1:6" s="7" customFormat="1" ht="15.75" outlineLevel="7">
      <c r="A1337" s="38" t="s">
        <v>649</v>
      </c>
      <c r="B1337" s="69" t="s">
        <v>254</v>
      </c>
      <c r="C1337" s="72" t="s">
        <v>644</v>
      </c>
      <c r="D1337" s="76" t="s">
        <v>27</v>
      </c>
      <c r="E1337" s="142">
        <f t="shared" si="33"/>
        <v>2253</v>
      </c>
      <c r="F1337" s="142">
        <f t="shared" si="33"/>
        <v>2253</v>
      </c>
    </row>
    <row r="1338" spans="1:6" s="7" customFormat="1" ht="15.75" outlineLevel="7">
      <c r="A1338" s="38" t="s">
        <v>650</v>
      </c>
      <c r="B1338" s="69" t="s">
        <v>254</v>
      </c>
      <c r="C1338" s="72" t="s">
        <v>644</v>
      </c>
      <c r="D1338" s="76" t="s">
        <v>29</v>
      </c>
      <c r="E1338" s="142">
        <f t="shared" si="33"/>
        <v>2253</v>
      </c>
      <c r="F1338" s="142">
        <f t="shared" si="33"/>
        <v>2253</v>
      </c>
    </row>
    <row r="1339" spans="1:6" s="7" customFormat="1" ht="15.75" outlineLevel="7">
      <c r="A1339" s="38" t="s">
        <v>901</v>
      </c>
      <c r="B1339" s="69" t="s">
        <v>254</v>
      </c>
      <c r="C1339" s="72" t="s">
        <v>644</v>
      </c>
      <c r="D1339" s="76" t="s">
        <v>33</v>
      </c>
      <c r="E1339" s="142">
        <v>2253</v>
      </c>
      <c r="F1339" s="142">
        <v>2253</v>
      </c>
    </row>
    <row r="1340" spans="1:6" s="7" customFormat="1" ht="23.25" outlineLevel="7">
      <c r="A1340" s="27" t="s">
        <v>940</v>
      </c>
      <c r="B1340" s="69" t="s">
        <v>254</v>
      </c>
      <c r="C1340" s="86" t="s">
        <v>838</v>
      </c>
      <c r="D1340" s="87"/>
      <c r="E1340" s="141">
        <f>E1341+E1347+E1348+E1349</f>
        <v>10368.4</v>
      </c>
      <c r="F1340" s="141">
        <f>F1341+F1347+F1348+F1349</f>
        <v>10368.4</v>
      </c>
    </row>
    <row r="1341" spans="1:6" s="7" customFormat="1" ht="15.75" outlineLevel="7">
      <c r="A1341" s="38" t="s">
        <v>649</v>
      </c>
      <c r="B1341" s="69" t="s">
        <v>254</v>
      </c>
      <c r="C1341" s="72" t="s">
        <v>837</v>
      </c>
      <c r="D1341" s="76" t="s">
        <v>27</v>
      </c>
      <c r="E1341" s="142">
        <f>E1342</f>
        <v>7685.3</v>
      </c>
      <c r="F1341" s="142">
        <f>F1342</f>
        <v>7685.3</v>
      </c>
    </row>
    <row r="1342" spans="1:6" s="7" customFormat="1" ht="15.75" outlineLevel="7">
      <c r="A1342" s="38" t="s">
        <v>650</v>
      </c>
      <c r="B1342" s="69" t="s">
        <v>254</v>
      </c>
      <c r="C1342" s="72" t="s">
        <v>837</v>
      </c>
      <c r="D1342" s="76" t="s">
        <v>29</v>
      </c>
      <c r="E1342" s="142">
        <f>E1343+E1344</f>
        <v>7685.3</v>
      </c>
      <c r="F1342" s="142">
        <f>F1343+F1344</f>
        <v>7685.3</v>
      </c>
    </row>
    <row r="1343" spans="1:6" s="7" customFormat="1" ht="15.75" outlineLevel="7">
      <c r="A1343" s="38" t="s">
        <v>901</v>
      </c>
      <c r="B1343" s="69" t="s">
        <v>254</v>
      </c>
      <c r="C1343" s="72" t="s">
        <v>837</v>
      </c>
      <c r="D1343" s="76" t="s">
        <v>33</v>
      </c>
      <c r="E1343" s="142">
        <f>7685.3-3600</f>
        <v>4085.3</v>
      </c>
      <c r="F1343" s="142">
        <f>7685.3-7000</f>
        <v>685.30000000000018</v>
      </c>
    </row>
    <row r="1344" spans="1:6" s="7" customFormat="1" ht="15.75" outlineLevel="7">
      <c r="A1344" s="38" t="s">
        <v>1019</v>
      </c>
      <c r="B1344" s="69" t="s">
        <v>254</v>
      </c>
      <c r="C1344" s="72" t="s">
        <v>837</v>
      </c>
      <c r="D1344" s="76" t="s">
        <v>33</v>
      </c>
      <c r="E1344" s="142">
        <v>3600</v>
      </c>
      <c r="F1344" s="142">
        <v>7000</v>
      </c>
    </row>
    <row r="1345" spans="1:6" s="7" customFormat="1" ht="33.75" outlineLevel="7">
      <c r="A1345" s="38" t="s">
        <v>1129</v>
      </c>
      <c r="B1345" s="69" t="s">
        <v>254</v>
      </c>
      <c r="C1345" s="72" t="s">
        <v>837</v>
      </c>
      <c r="D1345" s="76" t="s">
        <v>1128</v>
      </c>
      <c r="E1345" s="142"/>
      <c r="F1345" s="142"/>
    </row>
    <row r="1346" spans="1:6" s="7" customFormat="1" ht="22.5" outlineLevel="7">
      <c r="A1346" s="38" t="s">
        <v>981</v>
      </c>
      <c r="B1346" s="69" t="s">
        <v>254</v>
      </c>
      <c r="C1346" s="72" t="s">
        <v>837</v>
      </c>
      <c r="D1346" s="76" t="s">
        <v>982</v>
      </c>
      <c r="E1346" s="142"/>
      <c r="F1346" s="142"/>
    </row>
    <row r="1347" spans="1:6" s="7" customFormat="1" ht="22.5" outlineLevel="7">
      <c r="A1347" s="136" t="s">
        <v>807</v>
      </c>
      <c r="B1347" s="69" t="s">
        <v>254</v>
      </c>
      <c r="C1347" s="72" t="s">
        <v>837</v>
      </c>
      <c r="D1347" s="76" t="s">
        <v>658</v>
      </c>
      <c r="E1347" s="142"/>
      <c r="F1347" s="142"/>
    </row>
    <row r="1348" spans="1:6" s="7" customFormat="1" ht="15.75" outlineLevel="7">
      <c r="A1348" s="38" t="s">
        <v>901</v>
      </c>
      <c r="B1348" s="69" t="s">
        <v>254</v>
      </c>
      <c r="C1348" s="72" t="s">
        <v>996</v>
      </c>
      <c r="D1348" s="76" t="s">
        <v>33</v>
      </c>
      <c r="E1348" s="142">
        <v>2683.1</v>
      </c>
      <c r="F1348" s="142">
        <v>2683.1</v>
      </c>
    </row>
    <row r="1349" spans="1:6" s="7" customFormat="1" ht="15.75" outlineLevel="7">
      <c r="A1349" s="38" t="s">
        <v>901</v>
      </c>
      <c r="B1349" s="69" t="s">
        <v>254</v>
      </c>
      <c r="C1349" s="72" t="s">
        <v>1063</v>
      </c>
      <c r="D1349" s="76" t="s">
        <v>33</v>
      </c>
      <c r="E1349" s="142">
        <v>0</v>
      </c>
      <c r="F1349" s="142">
        <v>0</v>
      </c>
    </row>
    <row r="1350" spans="1:6" s="7" customFormat="1" ht="15.75" outlineLevel="7">
      <c r="A1350" s="43" t="s">
        <v>997</v>
      </c>
      <c r="B1350" s="69" t="s">
        <v>254</v>
      </c>
      <c r="C1350" s="86" t="s">
        <v>941</v>
      </c>
      <c r="D1350" s="87"/>
      <c r="E1350" s="141">
        <f t="shared" ref="E1350:F1352" si="34">E1351</f>
        <v>513.5</v>
      </c>
      <c r="F1350" s="141">
        <f t="shared" si="34"/>
        <v>513.5</v>
      </c>
    </row>
    <row r="1351" spans="1:6" s="7" customFormat="1" ht="15.75" outlineLevel="7">
      <c r="A1351" s="38" t="s">
        <v>649</v>
      </c>
      <c r="B1351" s="69" t="s">
        <v>254</v>
      </c>
      <c r="C1351" s="72" t="s">
        <v>998</v>
      </c>
      <c r="D1351" s="76" t="s">
        <v>27</v>
      </c>
      <c r="E1351" s="142">
        <f t="shared" si="34"/>
        <v>513.5</v>
      </c>
      <c r="F1351" s="142">
        <f t="shared" si="34"/>
        <v>513.5</v>
      </c>
    </row>
    <row r="1352" spans="1:6" s="7" customFormat="1" ht="15.75" outlineLevel="7">
      <c r="A1352" s="38" t="s">
        <v>650</v>
      </c>
      <c r="B1352" s="69" t="s">
        <v>254</v>
      </c>
      <c r="C1352" s="72" t="s">
        <v>998</v>
      </c>
      <c r="D1352" s="76" t="s">
        <v>29</v>
      </c>
      <c r="E1352" s="142">
        <f t="shared" si="34"/>
        <v>513.5</v>
      </c>
      <c r="F1352" s="142">
        <f t="shared" si="34"/>
        <v>513.5</v>
      </c>
    </row>
    <row r="1353" spans="1:6" s="7" customFormat="1" ht="15.75" outlineLevel="7">
      <c r="A1353" s="38" t="s">
        <v>901</v>
      </c>
      <c r="B1353" s="69" t="s">
        <v>254</v>
      </c>
      <c r="C1353" s="72" t="s">
        <v>998</v>
      </c>
      <c r="D1353" s="76" t="s">
        <v>33</v>
      </c>
      <c r="E1353" s="142">
        <v>513.5</v>
      </c>
      <c r="F1353" s="142">
        <v>513.5</v>
      </c>
    </row>
    <row r="1354" spans="1:6" s="17" customFormat="1" ht="15.75" outlineLevel="7">
      <c r="A1354" s="43" t="s">
        <v>942</v>
      </c>
      <c r="B1354" s="66" t="s">
        <v>254</v>
      </c>
      <c r="C1354" s="72" t="s">
        <v>943</v>
      </c>
      <c r="D1354" s="87"/>
      <c r="E1354" s="141">
        <f t="shared" ref="E1354:F1356" si="35">E1355</f>
        <v>138.9</v>
      </c>
      <c r="F1354" s="141">
        <f t="shared" si="35"/>
        <v>138.9</v>
      </c>
    </row>
    <row r="1355" spans="1:6" s="17" customFormat="1" ht="15.75" outlineLevel="7">
      <c r="A1355" s="38" t="s">
        <v>639</v>
      </c>
      <c r="B1355" s="69" t="s">
        <v>254</v>
      </c>
      <c r="C1355" s="72" t="s">
        <v>944</v>
      </c>
      <c r="D1355" s="76"/>
      <c r="E1355" s="142">
        <f t="shared" si="35"/>
        <v>138.9</v>
      </c>
      <c r="F1355" s="142">
        <f t="shared" si="35"/>
        <v>138.9</v>
      </c>
    </row>
    <row r="1356" spans="1:6" s="17" customFormat="1" ht="15.75" outlineLevel="7">
      <c r="A1356" s="38" t="s">
        <v>45</v>
      </c>
      <c r="B1356" s="69" t="s">
        <v>254</v>
      </c>
      <c r="C1356" s="72" t="s">
        <v>944</v>
      </c>
      <c r="D1356" s="76" t="s">
        <v>46</v>
      </c>
      <c r="E1356" s="142">
        <f t="shared" si="35"/>
        <v>138.9</v>
      </c>
      <c r="F1356" s="142">
        <f t="shared" si="35"/>
        <v>138.9</v>
      </c>
    </row>
    <row r="1357" spans="1:6" s="17" customFormat="1" ht="15.75" outlineLevel="7">
      <c r="A1357" s="38" t="s">
        <v>901</v>
      </c>
      <c r="B1357" s="69" t="s">
        <v>254</v>
      </c>
      <c r="C1357" s="72" t="s">
        <v>944</v>
      </c>
      <c r="D1357" s="76" t="s">
        <v>33</v>
      </c>
      <c r="E1357" s="142">
        <v>138.9</v>
      </c>
      <c r="F1357" s="142">
        <v>138.9</v>
      </c>
    </row>
    <row r="1358" spans="1:6" s="17" customFormat="1" ht="45" customHeight="1" outlineLevel="7">
      <c r="A1358" s="38" t="s">
        <v>786</v>
      </c>
      <c r="B1358" s="69" t="s">
        <v>254</v>
      </c>
      <c r="C1358" s="72" t="s">
        <v>944</v>
      </c>
      <c r="D1358" s="76" t="s">
        <v>1023</v>
      </c>
      <c r="E1358" s="142">
        <v>0</v>
      </c>
      <c r="F1358" s="142">
        <v>0</v>
      </c>
    </row>
    <row r="1359" spans="1:6" s="17" customFormat="1" ht="15.75" outlineLevel="7">
      <c r="A1359" s="64" t="s">
        <v>272</v>
      </c>
      <c r="B1359" s="66" t="s">
        <v>273</v>
      </c>
      <c r="C1359" s="86"/>
      <c r="D1359" s="87"/>
      <c r="E1359" s="141">
        <f>E1360+E1364</f>
        <v>0</v>
      </c>
      <c r="F1359" s="141">
        <f>F1360+F1364</f>
        <v>0</v>
      </c>
    </row>
    <row r="1360" spans="1:6" s="17" customFormat="1" ht="15.75" outlineLevel="7">
      <c r="A1360" s="43" t="s">
        <v>999</v>
      </c>
      <c r="B1360" s="69" t="s">
        <v>273</v>
      </c>
      <c r="C1360" s="72" t="s">
        <v>1000</v>
      </c>
      <c r="D1360" s="87"/>
      <c r="E1360" s="142">
        <f t="shared" ref="E1360:F1362" si="36">E1361</f>
        <v>0</v>
      </c>
      <c r="F1360" s="142">
        <f t="shared" si="36"/>
        <v>0</v>
      </c>
    </row>
    <row r="1361" spans="1:6" s="17" customFormat="1" ht="15.75" outlineLevel="7">
      <c r="A1361" s="38" t="s">
        <v>649</v>
      </c>
      <c r="B1361" s="69" t="s">
        <v>273</v>
      </c>
      <c r="C1361" s="72" t="s">
        <v>1000</v>
      </c>
      <c r="D1361" s="76" t="s">
        <v>27</v>
      </c>
      <c r="E1361" s="142">
        <f t="shared" si="36"/>
        <v>0</v>
      </c>
      <c r="F1361" s="142">
        <f t="shared" si="36"/>
        <v>0</v>
      </c>
    </row>
    <row r="1362" spans="1:6" s="17" customFormat="1" ht="15.75" outlineLevel="7">
      <c r="A1362" s="38" t="s">
        <v>650</v>
      </c>
      <c r="B1362" s="69" t="s">
        <v>273</v>
      </c>
      <c r="C1362" s="72" t="s">
        <v>1000</v>
      </c>
      <c r="D1362" s="76" t="s">
        <v>29</v>
      </c>
      <c r="E1362" s="142">
        <f t="shared" si="36"/>
        <v>0</v>
      </c>
      <c r="F1362" s="142">
        <f t="shared" si="36"/>
        <v>0</v>
      </c>
    </row>
    <row r="1363" spans="1:6" s="17" customFormat="1" ht="15.75" outlineLevel="7">
      <c r="A1363" s="38" t="s">
        <v>901</v>
      </c>
      <c r="B1363" s="69" t="s">
        <v>273</v>
      </c>
      <c r="C1363" s="72" t="s">
        <v>1000</v>
      </c>
      <c r="D1363" s="76" t="s">
        <v>33</v>
      </c>
      <c r="E1363" s="142">
        <v>0</v>
      </c>
      <c r="F1363" s="142">
        <v>0</v>
      </c>
    </row>
    <row r="1364" spans="1:6" s="17" customFormat="1" ht="23.25" outlineLevel="7">
      <c r="A1364" s="27" t="s">
        <v>1001</v>
      </c>
      <c r="B1364" s="69" t="s">
        <v>273</v>
      </c>
      <c r="C1364" s="72" t="s">
        <v>1002</v>
      </c>
      <c r="D1364" s="87"/>
      <c r="E1364" s="142">
        <f t="shared" ref="E1364:F1366" si="37">E1365</f>
        <v>0</v>
      </c>
      <c r="F1364" s="142">
        <f t="shared" si="37"/>
        <v>0</v>
      </c>
    </row>
    <row r="1365" spans="1:6" s="17" customFormat="1" ht="15.75" outlineLevel="7">
      <c r="A1365" s="38" t="s">
        <v>649</v>
      </c>
      <c r="B1365" s="69" t="s">
        <v>273</v>
      </c>
      <c r="C1365" s="72" t="s">
        <v>1003</v>
      </c>
      <c r="D1365" s="76" t="s">
        <v>27</v>
      </c>
      <c r="E1365" s="142">
        <f t="shared" si="37"/>
        <v>0</v>
      </c>
      <c r="F1365" s="142">
        <f t="shared" si="37"/>
        <v>0</v>
      </c>
    </row>
    <row r="1366" spans="1:6" s="17" customFormat="1" ht="15.75" outlineLevel="7">
      <c r="A1366" s="38" t="s">
        <v>650</v>
      </c>
      <c r="B1366" s="69" t="s">
        <v>273</v>
      </c>
      <c r="C1366" s="72" t="s">
        <v>1003</v>
      </c>
      <c r="D1366" s="76" t="s">
        <v>29</v>
      </c>
      <c r="E1366" s="142">
        <f t="shared" si="37"/>
        <v>0</v>
      </c>
      <c r="F1366" s="142">
        <f t="shared" si="37"/>
        <v>0</v>
      </c>
    </row>
    <row r="1367" spans="1:6" s="17" customFormat="1" ht="15.75" outlineLevel="7">
      <c r="A1367" s="38" t="s">
        <v>901</v>
      </c>
      <c r="B1367" s="69" t="s">
        <v>273</v>
      </c>
      <c r="C1367" s="72" t="s">
        <v>1003</v>
      </c>
      <c r="D1367" s="76" t="s">
        <v>33</v>
      </c>
      <c r="E1367" s="142"/>
      <c r="F1367" s="142"/>
    </row>
    <row r="1368" spans="1:6" s="7" customFormat="1" ht="15.75" outlineLevel="7">
      <c r="A1368" s="64" t="s">
        <v>562</v>
      </c>
      <c r="B1368" s="66" t="s">
        <v>279</v>
      </c>
      <c r="C1368" s="72"/>
      <c r="D1368" s="87"/>
      <c r="E1368" s="141">
        <f>E1369</f>
        <v>100</v>
      </c>
      <c r="F1368" s="141">
        <f>F1369</f>
        <v>100</v>
      </c>
    </row>
    <row r="1369" spans="1:6" s="7" customFormat="1" ht="15.75" outlineLevel="7">
      <c r="A1369" s="137" t="s">
        <v>1096</v>
      </c>
      <c r="B1369" s="69" t="s">
        <v>327</v>
      </c>
      <c r="C1369" s="72" t="s">
        <v>839</v>
      </c>
      <c r="D1369" s="76"/>
      <c r="E1369" s="142">
        <f>E1371</f>
        <v>100</v>
      </c>
      <c r="F1369" s="142">
        <f>F1371</f>
        <v>100</v>
      </c>
    </row>
    <row r="1370" spans="1:6" s="7" customFormat="1" ht="23.25" outlineLevel="7">
      <c r="A1370" s="27" t="s">
        <v>945</v>
      </c>
      <c r="B1370" s="69" t="s">
        <v>327</v>
      </c>
      <c r="C1370" s="72" t="s">
        <v>946</v>
      </c>
      <c r="D1370" s="76"/>
      <c r="E1370" s="142">
        <f>E1371</f>
        <v>100</v>
      </c>
      <c r="F1370" s="142">
        <f>F1371</f>
        <v>100</v>
      </c>
    </row>
    <row r="1371" spans="1:6" s="7" customFormat="1" ht="15.75" outlineLevel="7">
      <c r="A1371" s="38" t="s">
        <v>649</v>
      </c>
      <c r="B1371" s="69" t="s">
        <v>327</v>
      </c>
      <c r="C1371" s="72" t="s">
        <v>637</v>
      </c>
      <c r="D1371" s="76" t="s">
        <v>27</v>
      </c>
      <c r="E1371" s="142">
        <f>E1372</f>
        <v>100</v>
      </c>
      <c r="F1371" s="142">
        <f>F1372</f>
        <v>100</v>
      </c>
    </row>
    <row r="1372" spans="1:6" s="7" customFormat="1" ht="15.75" outlineLevel="1">
      <c r="A1372" s="38" t="s">
        <v>650</v>
      </c>
      <c r="B1372" s="69" t="s">
        <v>327</v>
      </c>
      <c r="C1372" s="72" t="s">
        <v>637</v>
      </c>
      <c r="D1372" s="76">
        <v>240</v>
      </c>
      <c r="E1372" s="142">
        <f>E1635</f>
        <v>100</v>
      </c>
      <c r="F1372" s="142">
        <f>F1635</f>
        <v>100</v>
      </c>
    </row>
    <row r="1373" spans="1:6" s="7" customFormat="1" ht="15.75" hidden="1" outlineLevel="2">
      <c r="A1373" s="38" t="s">
        <v>901</v>
      </c>
      <c r="B1373" s="66" t="s">
        <v>327</v>
      </c>
      <c r="C1373" s="72" t="s">
        <v>637</v>
      </c>
      <c r="D1373" s="67" t="str">
        <f t="shared" ref="D1373:D1436" si="38">C1373</f>
        <v>10001 29999</v>
      </c>
      <c r="E1373" s="141" t="e">
        <f>#REF!</f>
        <v>#REF!</v>
      </c>
      <c r="F1373" s="141" t="e">
        <f>#REF!</f>
        <v>#REF!</v>
      </c>
    </row>
    <row r="1374" spans="1:6" s="7" customFormat="1" ht="15.75" hidden="1" outlineLevel="3">
      <c r="A1374" s="64" t="s">
        <v>326</v>
      </c>
      <c r="B1374" s="66" t="s">
        <v>327</v>
      </c>
      <c r="C1374" s="72" t="s">
        <v>637</v>
      </c>
      <c r="D1374" s="67" t="str">
        <f t="shared" si="38"/>
        <v>10001 29999</v>
      </c>
      <c r="E1374" s="141" t="e">
        <f>#REF!</f>
        <v>#REF!</v>
      </c>
      <c r="F1374" s="141" t="e">
        <f>#REF!</f>
        <v>#REF!</v>
      </c>
    </row>
    <row r="1375" spans="1:6" s="7" customFormat="1" ht="15.75" hidden="1" outlineLevel="5">
      <c r="A1375" s="64" t="s">
        <v>328</v>
      </c>
      <c r="B1375" s="66" t="s">
        <v>327</v>
      </c>
      <c r="C1375" s="72" t="s">
        <v>637</v>
      </c>
      <c r="D1375" s="67" t="str">
        <f t="shared" si="38"/>
        <v>10001 29999</v>
      </c>
      <c r="E1375" s="141" t="e">
        <f>#REF!</f>
        <v>#REF!</v>
      </c>
      <c r="F1375" s="141" t="e">
        <f>#REF!</f>
        <v>#REF!</v>
      </c>
    </row>
    <row r="1376" spans="1:6" s="7" customFormat="1" ht="15.75" hidden="1" outlineLevel="6">
      <c r="A1376" s="64" t="s">
        <v>313</v>
      </c>
      <c r="B1376" s="66" t="s">
        <v>327</v>
      </c>
      <c r="C1376" s="72" t="s">
        <v>637</v>
      </c>
      <c r="D1376" s="67" t="str">
        <f t="shared" si="38"/>
        <v>10001 29999</v>
      </c>
      <c r="E1376" s="141" t="e">
        <f>#REF!</f>
        <v>#REF!</v>
      </c>
      <c r="F1376" s="141" t="e">
        <f>#REF!</f>
        <v>#REF!</v>
      </c>
    </row>
    <row r="1377" spans="1:6" s="7" customFormat="1" ht="15.75" hidden="1" outlineLevel="7">
      <c r="A1377" s="64" t="s">
        <v>26</v>
      </c>
      <c r="B1377" s="69" t="s">
        <v>327</v>
      </c>
      <c r="C1377" s="72" t="s">
        <v>637</v>
      </c>
      <c r="D1377" s="67" t="str">
        <f t="shared" si="38"/>
        <v>10001 29999</v>
      </c>
      <c r="E1377" s="141" t="e">
        <f>#REF!</f>
        <v>#REF!</v>
      </c>
      <c r="F1377" s="141" t="e">
        <f>#REF!</f>
        <v>#REF!</v>
      </c>
    </row>
    <row r="1378" spans="1:6" s="7" customFormat="1" ht="15.75" hidden="1" outlineLevel="7">
      <c r="A1378" s="64" t="s">
        <v>28</v>
      </c>
      <c r="B1378" s="69" t="s">
        <v>327</v>
      </c>
      <c r="C1378" s="72" t="s">
        <v>637</v>
      </c>
      <c r="D1378" s="67" t="str">
        <f t="shared" si="38"/>
        <v>10001 29999</v>
      </c>
      <c r="E1378" s="141" t="e">
        <f>#REF!</f>
        <v>#REF!</v>
      </c>
      <c r="F1378" s="141" t="e">
        <f>#REF!</f>
        <v>#REF!</v>
      </c>
    </row>
    <row r="1379" spans="1:6" s="7" customFormat="1" ht="15.75" hidden="1" outlineLevel="5">
      <c r="A1379" s="38" t="s">
        <v>30</v>
      </c>
      <c r="B1379" s="66" t="s">
        <v>327</v>
      </c>
      <c r="C1379" s="72" t="s">
        <v>637</v>
      </c>
      <c r="D1379" s="67" t="str">
        <f t="shared" si="38"/>
        <v>10001 29999</v>
      </c>
      <c r="E1379" s="141" t="e">
        <f>#REF!</f>
        <v>#REF!</v>
      </c>
      <c r="F1379" s="141" t="e">
        <f>#REF!</f>
        <v>#REF!</v>
      </c>
    </row>
    <row r="1380" spans="1:6" s="7" customFormat="1" ht="15.75" hidden="1" outlineLevel="6">
      <c r="A1380" s="38" t="s">
        <v>32</v>
      </c>
      <c r="B1380" s="66" t="s">
        <v>327</v>
      </c>
      <c r="C1380" s="72" t="s">
        <v>637</v>
      </c>
      <c r="D1380" s="67" t="str">
        <f t="shared" si="38"/>
        <v>10001 29999</v>
      </c>
      <c r="E1380" s="141" t="e">
        <f>#REF!</f>
        <v>#REF!</v>
      </c>
      <c r="F1380" s="141" t="e">
        <f>#REF!</f>
        <v>#REF!</v>
      </c>
    </row>
    <row r="1381" spans="1:6" s="7" customFormat="1" ht="22.5" hidden="1" outlineLevel="7">
      <c r="A1381" s="64" t="s">
        <v>103</v>
      </c>
      <c r="B1381" s="69" t="s">
        <v>327</v>
      </c>
      <c r="C1381" s="72" t="s">
        <v>637</v>
      </c>
      <c r="D1381" s="67" t="str">
        <f t="shared" si="38"/>
        <v>10001 29999</v>
      </c>
      <c r="E1381" s="141" t="e">
        <f>#REF!</f>
        <v>#REF!</v>
      </c>
      <c r="F1381" s="141" t="e">
        <f>#REF!</f>
        <v>#REF!</v>
      </c>
    </row>
    <row r="1382" spans="1:6" s="7" customFormat="1" ht="15.75" hidden="1" outlineLevel="6">
      <c r="A1382" s="64" t="s">
        <v>104</v>
      </c>
      <c r="B1382" s="66" t="s">
        <v>327</v>
      </c>
      <c r="C1382" s="72" t="s">
        <v>637</v>
      </c>
      <c r="D1382" s="67" t="str">
        <f t="shared" si="38"/>
        <v>10001 29999</v>
      </c>
      <c r="E1382" s="141" t="e">
        <f>#REF!</f>
        <v>#REF!</v>
      </c>
      <c r="F1382" s="141" t="e">
        <f>#REF!</f>
        <v>#REF!</v>
      </c>
    </row>
    <row r="1383" spans="1:6" s="7" customFormat="1" ht="15.75" hidden="1" outlineLevel="7">
      <c r="A1383" s="38" t="s">
        <v>312</v>
      </c>
      <c r="B1383" s="69" t="s">
        <v>327</v>
      </c>
      <c r="C1383" s="72" t="s">
        <v>637</v>
      </c>
      <c r="D1383" s="67" t="str">
        <f t="shared" si="38"/>
        <v>10001 29999</v>
      </c>
      <c r="E1383" s="141" t="e">
        <f>#REF!</f>
        <v>#REF!</v>
      </c>
      <c r="F1383" s="141" t="e">
        <f>#REF!</f>
        <v>#REF!</v>
      </c>
    </row>
    <row r="1384" spans="1:6" s="7" customFormat="1" ht="22.5" hidden="1" outlineLevel="3">
      <c r="A1384" s="64" t="s">
        <v>111</v>
      </c>
      <c r="B1384" s="66" t="s">
        <v>327</v>
      </c>
      <c r="C1384" s="72" t="s">
        <v>637</v>
      </c>
      <c r="D1384" s="67" t="str">
        <f t="shared" si="38"/>
        <v>10001 29999</v>
      </c>
      <c r="E1384" s="141" t="e">
        <f>#REF!</f>
        <v>#REF!</v>
      </c>
      <c r="F1384" s="141" t="e">
        <f>#REF!</f>
        <v>#REF!</v>
      </c>
    </row>
    <row r="1385" spans="1:6" s="7" customFormat="1" ht="15.75" hidden="1" outlineLevel="5">
      <c r="A1385" s="38" t="s">
        <v>111</v>
      </c>
      <c r="B1385" s="66" t="s">
        <v>327</v>
      </c>
      <c r="C1385" s="72" t="s">
        <v>637</v>
      </c>
      <c r="D1385" s="67" t="str">
        <f t="shared" si="38"/>
        <v>10001 29999</v>
      </c>
      <c r="E1385" s="141" t="e">
        <f>#REF!</f>
        <v>#REF!</v>
      </c>
      <c r="F1385" s="141" t="e">
        <f>#REF!</f>
        <v>#REF!</v>
      </c>
    </row>
    <row r="1386" spans="1:6" s="7" customFormat="1" ht="15.75" hidden="1" outlineLevel="6">
      <c r="A1386" s="64" t="s">
        <v>77</v>
      </c>
      <c r="B1386" s="66" t="s">
        <v>327</v>
      </c>
      <c r="C1386" s="72" t="s">
        <v>637</v>
      </c>
      <c r="D1386" s="67" t="str">
        <f t="shared" si="38"/>
        <v>10001 29999</v>
      </c>
      <c r="E1386" s="141" t="e">
        <f>#REF!</f>
        <v>#REF!</v>
      </c>
      <c r="F1386" s="141" t="e">
        <f>#REF!</f>
        <v>#REF!</v>
      </c>
    </row>
    <row r="1387" spans="1:6" s="7" customFormat="1" ht="33.75" hidden="1" outlineLevel="7">
      <c r="A1387" s="64" t="s">
        <v>15</v>
      </c>
      <c r="B1387" s="69" t="s">
        <v>327</v>
      </c>
      <c r="C1387" s="72" t="s">
        <v>637</v>
      </c>
      <c r="D1387" s="67" t="str">
        <f t="shared" si="38"/>
        <v>10001 29999</v>
      </c>
      <c r="E1387" s="141" t="e">
        <f>#REF!</f>
        <v>#REF!</v>
      </c>
      <c r="F1387" s="141" t="e">
        <f>#REF!</f>
        <v>#REF!</v>
      </c>
    </row>
    <row r="1388" spans="1:6" s="7" customFormat="1" ht="15.75" hidden="1" outlineLevel="7">
      <c r="A1388" s="64" t="s">
        <v>78</v>
      </c>
      <c r="B1388" s="69" t="s">
        <v>327</v>
      </c>
      <c r="C1388" s="72" t="s">
        <v>637</v>
      </c>
      <c r="D1388" s="67" t="str">
        <f t="shared" si="38"/>
        <v>10001 29999</v>
      </c>
      <c r="E1388" s="141" t="e">
        <f>#REF!</f>
        <v>#REF!</v>
      </c>
      <c r="F1388" s="141" t="e">
        <f>#REF!</f>
        <v>#REF!</v>
      </c>
    </row>
    <row r="1389" spans="1:6" s="7" customFormat="1" ht="15.75" hidden="1" outlineLevel="5">
      <c r="A1389" s="38" t="s">
        <v>19</v>
      </c>
      <c r="B1389" s="66" t="s">
        <v>327</v>
      </c>
      <c r="C1389" s="72" t="s">
        <v>637</v>
      </c>
      <c r="D1389" s="67" t="str">
        <f t="shared" si="38"/>
        <v>10001 29999</v>
      </c>
      <c r="E1389" s="141" t="e">
        <f>#REF!</f>
        <v>#REF!</v>
      </c>
      <c r="F1389" s="141" t="e">
        <f>#REF!</f>
        <v>#REF!</v>
      </c>
    </row>
    <row r="1390" spans="1:6" s="7" customFormat="1" ht="15.75" hidden="1" outlineLevel="6">
      <c r="A1390" s="38" t="s">
        <v>24</v>
      </c>
      <c r="B1390" s="66" t="s">
        <v>327</v>
      </c>
      <c r="C1390" s="72" t="s">
        <v>637</v>
      </c>
      <c r="D1390" s="67" t="str">
        <f t="shared" si="38"/>
        <v>10001 29999</v>
      </c>
      <c r="E1390" s="141" t="e">
        <f>#REF!</f>
        <v>#REF!</v>
      </c>
      <c r="F1390" s="141" t="e">
        <f>#REF!</f>
        <v>#REF!</v>
      </c>
    </row>
    <row r="1391" spans="1:6" s="7" customFormat="1" ht="15.75" hidden="1" outlineLevel="7">
      <c r="A1391" s="64" t="s">
        <v>26</v>
      </c>
      <c r="B1391" s="69" t="s">
        <v>327</v>
      </c>
      <c r="C1391" s="72" t="s">
        <v>637</v>
      </c>
      <c r="D1391" s="67" t="str">
        <f t="shared" si="38"/>
        <v>10001 29999</v>
      </c>
      <c r="E1391" s="141" t="e">
        <f>#REF!</f>
        <v>#REF!</v>
      </c>
      <c r="F1391" s="141" t="e">
        <f>#REF!</f>
        <v>#REF!</v>
      </c>
    </row>
    <row r="1392" spans="1:6" s="7" customFormat="1" ht="15.75" hidden="1" outlineLevel="7">
      <c r="A1392" s="64" t="s">
        <v>28</v>
      </c>
      <c r="B1392" s="69" t="s">
        <v>327</v>
      </c>
      <c r="C1392" s="72" t="s">
        <v>637</v>
      </c>
      <c r="D1392" s="67" t="str">
        <f t="shared" si="38"/>
        <v>10001 29999</v>
      </c>
      <c r="E1392" s="141" t="e">
        <f>#REF!</f>
        <v>#REF!</v>
      </c>
      <c r="F1392" s="141" t="e">
        <f>#REF!</f>
        <v>#REF!</v>
      </c>
    </row>
    <row r="1393" spans="1:6" s="7" customFormat="1" ht="15.75" hidden="1" outlineLevel="7">
      <c r="A1393" s="38" t="s">
        <v>30</v>
      </c>
      <c r="B1393" s="69" t="s">
        <v>327</v>
      </c>
      <c r="C1393" s="72" t="s">
        <v>637</v>
      </c>
      <c r="D1393" s="67" t="str">
        <f t="shared" si="38"/>
        <v>10001 29999</v>
      </c>
      <c r="E1393" s="141" t="e">
        <f>#REF!</f>
        <v>#REF!</v>
      </c>
      <c r="F1393" s="141" t="e">
        <f>#REF!</f>
        <v>#REF!</v>
      </c>
    </row>
    <row r="1394" spans="1:6" s="7" customFormat="1" ht="15.75" hidden="1" outlineLevel="5">
      <c r="A1394" s="38" t="s">
        <v>87</v>
      </c>
      <c r="B1394" s="66" t="s">
        <v>327</v>
      </c>
      <c r="C1394" s="72" t="s">
        <v>637</v>
      </c>
      <c r="D1394" s="67" t="str">
        <f t="shared" si="38"/>
        <v>10001 29999</v>
      </c>
      <c r="E1394" s="141" t="e">
        <f>#REF!</f>
        <v>#REF!</v>
      </c>
      <c r="F1394" s="141" t="e">
        <f>#REF!</f>
        <v>#REF!</v>
      </c>
    </row>
    <row r="1395" spans="1:6" s="7" customFormat="1" ht="15.75" hidden="1" outlineLevel="6">
      <c r="A1395" s="38" t="s">
        <v>32</v>
      </c>
      <c r="B1395" s="66" t="s">
        <v>327</v>
      </c>
      <c r="C1395" s="72" t="s">
        <v>637</v>
      </c>
      <c r="D1395" s="67" t="str">
        <f t="shared" si="38"/>
        <v>10001 29999</v>
      </c>
      <c r="E1395" s="141" t="e">
        <f>#REF!</f>
        <v>#REF!</v>
      </c>
      <c r="F1395" s="141" t="e">
        <f>#REF!</f>
        <v>#REF!</v>
      </c>
    </row>
    <row r="1396" spans="1:6" s="7" customFormat="1" ht="15.75" hidden="1" outlineLevel="7">
      <c r="A1396" s="64" t="s">
        <v>45</v>
      </c>
      <c r="B1396" s="69" t="s">
        <v>327</v>
      </c>
      <c r="C1396" s="72" t="s">
        <v>637</v>
      </c>
      <c r="D1396" s="67" t="str">
        <f t="shared" si="38"/>
        <v>10001 29999</v>
      </c>
      <c r="E1396" s="141" t="e">
        <f>#REF!</f>
        <v>#REF!</v>
      </c>
      <c r="F1396" s="141" t="e">
        <f>#REF!</f>
        <v>#REF!</v>
      </c>
    </row>
    <row r="1397" spans="1:6" s="7" customFormat="1" ht="15.75" hidden="1" outlineLevel="7">
      <c r="A1397" s="64" t="s">
        <v>47</v>
      </c>
      <c r="B1397" s="69" t="s">
        <v>327</v>
      </c>
      <c r="C1397" s="72" t="s">
        <v>637</v>
      </c>
      <c r="D1397" s="67" t="str">
        <f t="shared" si="38"/>
        <v>10001 29999</v>
      </c>
      <c r="E1397" s="141" t="e">
        <f>#REF!</f>
        <v>#REF!</v>
      </c>
      <c r="F1397" s="141" t="e">
        <f>#REF!</f>
        <v>#REF!</v>
      </c>
    </row>
    <row r="1398" spans="1:6" s="7" customFormat="1" ht="15.75" hidden="1" outlineLevel="2">
      <c r="A1398" s="38" t="s">
        <v>54</v>
      </c>
      <c r="B1398" s="66" t="s">
        <v>327</v>
      </c>
      <c r="C1398" s="72" t="s">
        <v>637</v>
      </c>
      <c r="D1398" s="67" t="str">
        <f t="shared" si="38"/>
        <v>10001 29999</v>
      </c>
      <c r="E1398" s="141" t="e">
        <f>#REF!</f>
        <v>#REF!</v>
      </c>
      <c r="F1398" s="141" t="e">
        <f>#REF!</f>
        <v>#REF!</v>
      </c>
    </row>
    <row r="1399" spans="1:6" s="7" customFormat="1" ht="15.75" hidden="1" outlineLevel="3">
      <c r="A1399" s="38" t="s">
        <v>49</v>
      </c>
      <c r="B1399" s="66" t="s">
        <v>327</v>
      </c>
      <c r="C1399" s="72" t="s">
        <v>637</v>
      </c>
      <c r="D1399" s="67" t="str">
        <f t="shared" si="38"/>
        <v>10001 29999</v>
      </c>
      <c r="E1399" s="141" t="e">
        <f>#REF!</f>
        <v>#REF!</v>
      </c>
      <c r="F1399" s="141" t="e">
        <f>#REF!</f>
        <v>#REF!</v>
      </c>
    </row>
    <row r="1400" spans="1:6" s="7" customFormat="1" ht="15.75" hidden="1" outlineLevel="4">
      <c r="A1400" s="64" t="s">
        <v>329</v>
      </c>
      <c r="B1400" s="66" t="s">
        <v>327</v>
      </c>
      <c r="C1400" s="72" t="s">
        <v>637</v>
      </c>
      <c r="D1400" s="67" t="str">
        <f t="shared" si="38"/>
        <v>10001 29999</v>
      </c>
      <c r="E1400" s="141" t="e">
        <f>#REF!</f>
        <v>#REF!</v>
      </c>
      <c r="F1400" s="141" t="e">
        <f>#REF!</f>
        <v>#REF!</v>
      </c>
    </row>
    <row r="1401" spans="1:6" s="7" customFormat="1" ht="15.75" hidden="1" outlineLevel="5">
      <c r="A1401" s="64" t="s">
        <v>330</v>
      </c>
      <c r="B1401" s="66" t="s">
        <v>327</v>
      </c>
      <c r="C1401" s="72" t="s">
        <v>637</v>
      </c>
      <c r="D1401" s="67" t="str">
        <f t="shared" si="38"/>
        <v>10001 29999</v>
      </c>
      <c r="E1401" s="141" t="e">
        <f>#REF!</f>
        <v>#REF!</v>
      </c>
      <c r="F1401" s="141" t="e">
        <f>#REF!</f>
        <v>#REF!</v>
      </c>
    </row>
    <row r="1402" spans="1:6" s="7" customFormat="1" ht="15.75" hidden="1" outlineLevel="6">
      <c r="A1402" s="64" t="s">
        <v>331</v>
      </c>
      <c r="B1402" s="66" t="s">
        <v>327</v>
      </c>
      <c r="C1402" s="72" t="s">
        <v>637</v>
      </c>
      <c r="D1402" s="67" t="str">
        <f t="shared" si="38"/>
        <v>10001 29999</v>
      </c>
      <c r="E1402" s="141" t="e">
        <f>#REF!</f>
        <v>#REF!</v>
      </c>
      <c r="F1402" s="141" t="e">
        <f>#REF!</f>
        <v>#REF!</v>
      </c>
    </row>
    <row r="1403" spans="1:6" s="7" customFormat="1" ht="15.75" hidden="1" outlineLevel="7">
      <c r="A1403" s="64" t="s">
        <v>26</v>
      </c>
      <c r="B1403" s="69" t="s">
        <v>327</v>
      </c>
      <c r="C1403" s="72" t="s">
        <v>637</v>
      </c>
      <c r="D1403" s="67" t="str">
        <f t="shared" si="38"/>
        <v>10001 29999</v>
      </c>
      <c r="E1403" s="141" t="e">
        <f>#REF!</f>
        <v>#REF!</v>
      </c>
      <c r="F1403" s="141" t="e">
        <f>#REF!</f>
        <v>#REF!</v>
      </c>
    </row>
    <row r="1404" spans="1:6" s="7" customFormat="1" ht="15.75" hidden="1" outlineLevel="5">
      <c r="A1404" s="64" t="s">
        <v>28</v>
      </c>
      <c r="B1404" s="66" t="s">
        <v>327</v>
      </c>
      <c r="C1404" s="72" t="s">
        <v>637</v>
      </c>
      <c r="D1404" s="67" t="str">
        <f t="shared" si="38"/>
        <v>10001 29999</v>
      </c>
      <c r="E1404" s="141" t="e">
        <f>#REF!</f>
        <v>#REF!</v>
      </c>
      <c r="F1404" s="141" t="e">
        <f>#REF!</f>
        <v>#REF!</v>
      </c>
    </row>
    <row r="1405" spans="1:6" s="7" customFormat="1" ht="15.75" hidden="1" outlineLevel="6">
      <c r="A1405" s="38" t="s">
        <v>32</v>
      </c>
      <c r="B1405" s="66" t="s">
        <v>327</v>
      </c>
      <c r="C1405" s="72" t="s">
        <v>637</v>
      </c>
      <c r="D1405" s="67" t="str">
        <f t="shared" si="38"/>
        <v>10001 29999</v>
      </c>
      <c r="E1405" s="141" t="e">
        <f>#REF!</f>
        <v>#REF!</v>
      </c>
      <c r="F1405" s="141" t="e">
        <f>#REF!</f>
        <v>#REF!</v>
      </c>
    </row>
    <row r="1406" spans="1:6" s="7" customFormat="1" ht="15.75" hidden="1" outlineLevel="7">
      <c r="A1406" s="64" t="s">
        <v>34</v>
      </c>
      <c r="B1406" s="69" t="s">
        <v>327</v>
      </c>
      <c r="C1406" s="72" t="s">
        <v>637</v>
      </c>
      <c r="D1406" s="67" t="str">
        <f t="shared" si="38"/>
        <v>10001 29999</v>
      </c>
      <c r="E1406" s="141" t="e">
        <f>#REF!</f>
        <v>#REF!</v>
      </c>
      <c r="F1406" s="141" t="e">
        <f>#REF!</f>
        <v>#REF!</v>
      </c>
    </row>
    <row r="1407" spans="1:6" s="7" customFormat="1" ht="15.75" hidden="1" outlineLevel="5">
      <c r="A1407" s="64" t="s">
        <v>287</v>
      </c>
      <c r="B1407" s="66" t="s">
        <v>327</v>
      </c>
      <c r="C1407" s="72" t="s">
        <v>637</v>
      </c>
      <c r="D1407" s="67" t="str">
        <f t="shared" si="38"/>
        <v>10001 29999</v>
      </c>
      <c r="E1407" s="141" t="e">
        <f>#REF!</f>
        <v>#REF!</v>
      </c>
      <c r="F1407" s="141" t="e">
        <f>#REF!</f>
        <v>#REF!</v>
      </c>
    </row>
    <row r="1408" spans="1:6" s="7" customFormat="1" ht="15.75" hidden="1" outlineLevel="6">
      <c r="A1408" s="38" t="s">
        <v>332</v>
      </c>
      <c r="B1408" s="66" t="s">
        <v>327</v>
      </c>
      <c r="C1408" s="72" t="s">
        <v>637</v>
      </c>
      <c r="D1408" s="67" t="str">
        <f t="shared" si="38"/>
        <v>10001 29999</v>
      </c>
      <c r="E1408" s="141" t="e">
        <f>#REF!</f>
        <v>#REF!</v>
      </c>
      <c r="F1408" s="141" t="e">
        <f>#REF!</f>
        <v>#REF!</v>
      </c>
    </row>
    <row r="1409" spans="1:6" s="7" customFormat="1" ht="22.5" hidden="1" outlineLevel="7">
      <c r="A1409" s="64" t="s">
        <v>103</v>
      </c>
      <c r="B1409" s="69" t="s">
        <v>327</v>
      </c>
      <c r="C1409" s="72" t="s">
        <v>637</v>
      </c>
      <c r="D1409" s="67" t="str">
        <f t="shared" si="38"/>
        <v>10001 29999</v>
      </c>
      <c r="E1409" s="141" t="e">
        <f>#REF!</f>
        <v>#REF!</v>
      </c>
      <c r="F1409" s="141" t="e">
        <f>#REF!</f>
        <v>#REF!</v>
      </c>
    </row>
    <row r="1410" spans="1:6" s="7" customFormat="1" ht="15.75" hidden="1" outlineLevel="2">
      <c r="A1410" s="64" t="s">
        <v>104</v>
      </c>
      <c r="B1410" s="66" t="s">
        <v>327</v>
      </c>
      <c r="C1410" s="72" t="s">
        <v>637</v>
      </c>
      <c r="D1410" s="67" t="str">
        <f t="shared" si="38"/>
        <v>10001 29999</v>
      </c>
      <c r="E1410" s="141" t="e">
        <f>#REF!</f>
        <v>#REF!</v>
      </c>
      <c r="F1410" s="141" t="e">
        <f>#REF!</f>
        <v>#REF!</v>
      </c>
    </row>
    <row r="1411" spans="1:6" s="7" customFormat="1" ht="22.5" hidden="1" outlineLevel="3">
      <c r="A1411" s="38" t="s">
        <v>105</v>
      </c>
      <c r="B1411" s="66" t="s">
        <v>327</v>
      </c>
      <c r="C1411" s="72" t="s">
        <v>637</v>
      </c>
      <c r="D1411" s="67" t="str">
        <f t="shared" si="38"/>
        <v>10001 29999</v>
      </c>
      <c r="E1411" s="141" t="e">
        <f>#REF!</f>
        <v>#REF!</v>
      </c>
      <c r="F1411" s="141" t="e">
        <f>#REF!</f>
        <v>#REF!</v>
      </c>
    </row>
    <row r="1412" spans="1:6" s="7" customFormat="1" ht="15.75" hidden="1" outlineLevel="5">
      <c r="A1412" s="64" t="s">
        <v>116</v>
      </c>
      <c r="B1412" s="66" t="s">
        <v>327</v>
      </c>
      <c r="C1412" s="72" t="s">
        <v>637</v>
      </c>
      <c r="D1412" s="67" t="str">
        <f t="shared" si="38"/>
        <v>10001 29999</v>
      </c>
      <c r="E1412" s="141" t="e">
        <f>#REF!</f>
        <v>#REF!</v>
      </c>
      <c r="F1412" s="141" t="e">
        <f>#REF!</f>
        <v>#REF!</v>
      </c>
    </row>
    <row r="1413" spans="1:6" s="7" customFormat="1" ht="33.75" hidden="1" outlineLevel="6">
      <c r="A1413" s="64" t="s">
        <v>333</v>
      </c>
      <c r="B1413" s="66" t="s">
        <v>327</v>
      </c>
      <c r="C1413" s="72" t="s">
        <v>637</v>
      </c>
      <c r="D1413" s="67" t="str">
        <f t="shared" si="38"/>
        <v>10001 29999</v>
      </c>
      <c r="E1413" s="141" t="e">
        <f>#REF!</f>
        <v>#REF!</v>
      </c>
      <c r="F1413" s="141" t="e">
        <f>#REF!</f>
        <v>#REF!</v>
      </c>
    </row>
    <row r="1414" spans="1:6" s="7" customFormat="1" ht="15.75" hidden="1" outlineLevel="7">
      <c r="A1414" s="64" t="s">
        <v>26</v>
      </c>
      <c r="B1414" s="69" t="s">
        <v>327</v>
      </c>
      <c r="C1414" s="72" t="s">
        <v>637</v>
      </c>
      <c r="D1414" s="67" t="str">
        <f t="shared" si="38"/>
        <v>10001 29999</v>
      </c>
      <c r="E1414" s="141" t="e">
        <f>#REF!</f>
        <v>#REF!</v>
      </c>
      <c r="F1414" s="141" t="e">
        <f>#REF!</f>
        <v>#REF!</v>
      </c>
    </row>
    <row r="1415" spans="1:6" s="7" customFormat="1" ht="15.75" hidden="1" outlineLevel="7">
      <c r="A1415" s="64" t="s">
        <v>28</v>
      </c>
      <c r="B1415" s="69" t="s">
        <v>327</v>
      </c>
      <c r="C1415" s="72" t="s">
        <v>637</v>
      </c>
      <c r="D1415" s="67" t="str">
        <f t="shared" si="38"/>
        <v>10001 29999</v>
      </c>
      <c r="E1415" s="141" t="e">
        <f>#REF!</f>
        <v>#REF!</v>
      </c>
      <c r="F1415" s="141" t="e">
        <f>#REF!</f>
        <v>#REF!</v>
      </c>
    </row>
    <row r="1416" spans="1:6" s="7" customFormat="1" ht="15.75" hidden="1" outlineLevel="5">
      <c r="A1416" s="38" t="s">
        <v>30</v>
      </c>
      <c r="B1416" s="66" t="s">
        <v>327</v>
      </c>
      <c r="C1416" s="72" t="s">
        <v>637</v>
      </c>
      <c r="D1416" s="67" t="str">
        <f t="shared" si="38"/>
        <v>10001 29999</v>
      </c>
      <c r="E1416" s="141" t="e">
        <f>#REF!</f>
        <v>#REF!</v>
      </c>
      <c r="F1416" s="141" t="e">
        <f>#REF!</f>
        <v>#REF!</v>
      </c>
    </row>
    <row r="1417" spans="1:6" s="7" customFormat="1" ht="15.75" hidden="1" outlineLevel="6">
      <c r="A1417" s="38" t="s">
        <v>32</v>
      </c>
      <c r="B1417" s="66" t="s">
        <v>327</v>
      </c>
      <c r="C1417" s="72" t="s">
        <v>637</v>
      </c>
      <c r="D1417" s="67" t="str">
        <f t="shared" si="38"/>
        <v>10001 29999</v>
      </c>
      <c r="E1417" s="141" t="e">
        <f>#REF!</f>
        <v>#REF!</v>
      </c>
      <c r="F1417" s="141" t="e">
        <f>#REF!</f>
        <v>#REF!</v>
      </c>
    </row>
    <row r="1418" spans="1:6" s="7" customFormat="1" ht="22.5" hidden="1" outlineLevel="7">
      <c r="A1418" s="64" t="s">
        <v>103</v>
      </c>
      <c r="B1418" s="69" t="s">
        <v>327</v>
      </c>
      <c r="C1418" s="72" t="s">
        <v>637</v>
      </c>
      <c r="D1418" s="67" t="str">
        <f t="shared" si="38"/>
        <v>10001 29999</v>
      </c>
      <c r="E1418" s="141" t="e">
        <f>#REF!</f>
        <v>#REF!</v>
      </c>
      <c r="F1418" s="141" t="e">
        <f>#REF!</f>
        <v>#REF!</v>
      </c>
    </row>
    <row r="1419" spans="1:6" s="7" customFormat="1" ht="15.75" hidden="1" outlineLevel="3">
      <c r="A1419" s="64" t="s">
        <v>133</v>
      </c>
      <c r="B1419" s="66" t="s">
        <v>327</v>
      </c>
      <c r="C1419" s="72" t="s">
        <v>637</v>
      </c>
      <c r="D1419" s="67" t="str">
        <f t="shared" si="38"/>
        <v>10001 29999</v>
      </c>
      <c r="E1419" s="141" t="e">
        <f>#REF!</f>
        <v>#REF!</v>
      </c>
      <c r="F1419" s="141" t="e">
        <f>#REF!</f>
        <v>#REF!</v>
      </c>
    </row>
    <row r="1420" spans="1:6" s="7" customFormat="1" ht="15.75" hidden="1" outlineLevel="5">
      <c r="A1420" s="38" t="s">
        <v>135</v>
      </c>
      <c r="B1420" s="66" t="s">
        <v>327</v>
      </c>
      <c r="C1420" s="72" t="s">
        <v>637</v>
      </c>
      <c r="D1420" s="67" t="str">
        <f t="shared" si="38"/>
        <v>10001 29999</v>
      </c>
      <c r="E1420" s="141" t="e">
        <f>#REF!</f>
        <v>#REF!</v>
      </c>
      <c r="F1420" s="141" t="e">
        <f>#REF!</f>
        <v>#REF!</v>
      </c>
    </row>
    <row r="1421" spans="1:6" s="7" customFormat="1" ht="22.5" hidden="1" outlineLevel="6">
      <c r="A1421" s="64" t="s">
        <v>136</v>
      </c>
      <c r="B1421" s="66" t="s">
        <v>327</v>
      </c>
      <c r="C1421" s="72" t="s">
        <v>637</v>
      </c>
      <c r="D1421" s="67" t="str">
        <f t="shared" si="38"/>
        <v>10001 29999</v>
      </c>
      <c r="E1421" s="141" t="e">
        <f>#REF!</f>
        <v>#REF!</v>
      </c>
      <c r="F1421" s="141" t="e">
        <f>#REF!</f>
        <v>#REF!</v>
      </c>
    </row>
    <row r="1422" spans="1:6" s="7" customFormat="1" ht="15.75" hidden="1" outlineLevel="7">
      <c r="A1422" s="64" t="s">
        <v>26</v>
      </c>
      <c r="B1422" s="69" t="s">
        <v>327</v>
      </c>
      <c r="C1422" s="72" t="s">
        <v>637</v>
      </c>
      <c r="D1422" s="67" t="str">
        <f t="shared" si="38"/>
        <v>10001 29999</v>
      </c>
      <c r="E1422" s="141" t="e">
        <f>#REF!</f>
        <v>#REF!</v>
      </c>
      <c r="F1422" s="141" t="e">
        <f>#REF!</f>
        <v>#REF!</v>
      </c>
    </row>
    <row r="1423" spans="1:6" s="7" customFormat="1" ht="15.75" hidden="1" outlineLevel="3">
      <c r="A1423" s="64" t="s">
        <v>28</v>
      </c>
      <c r="B1423" s="66" t="s">
        <v>327</v>
      </c>
      <c r="C1423" s="72" t="s">
        <v>637</v>
      </c>
      <c r="D1423" s="67" t="str">
        <f t="shared" si="38"/>
        <v>10001 29999</v>
      </c>
      <c r="E1423" s="141" t="e">
        <f>#REF!</f>
        <v>#REF!</v>
      </c>
      <c r="F1423" s="141" t="e">
        <f>#REF!</f>
        <v>#REF!</v>
      </c>
    </row>
    <row r="1424" spans="1:6" s="7" customFormat="1" ht="15.75" hidden="1" outlineLevel="4">
      <c r="A1424" s="38" t="s">
        <v>32</v>
      </c>
      <c r="B1424" s="66" t="s">
        <v>327</v>
      </c>
      <c r="C1424" s="72" t="s">
        <v>637</v>
      </c>
      <c r="D1424" s="67" t="str">
        <f t="shared" si="38"/>
        <v>10001 29999</v>
      </c>
      <c r="E1424" s="141" t="e">
        <f>#REF!</f>
        <v>#REF!</v>
      </c>
      <c r="F1424" s="141" t="e">
        <f>#REF!</f>
        <v>#REF!</v>
      </c>
    </row>
    <row r="1425" spans="1:6" s="7" customFormat="1" ht="22.5" hidden="1" outlineLevel="5">
      <c r="A1425" s="64" t="s">
        <v>334</v>
      </c>
      <c r="B1425" s="66" t="s">
        <v>327</v>
      </c>
      <c r="C1425" s="72" t="s">
        <v>637</v>
      </c>
      <c r="D1425" s="67" t="str">
        <f t="shared" si="38"/>
        <v>10001 29999</v>
      </c>
      <c r="E1425" s="141" t="e">
        <f>#REF!</f>
        <v>#REF!</v>
      </c>
      <c r="F1425" s="141" t="e">
        <f>#REF!</f>
        <v>#REF!</v>
      </c>
    </row>
    <row r="1426" spans="1:6" s="7" customFormat="1" ht="22.5" hidden="1" outlineLevel="6">
      <c r="A1426" s="64" t="s">
        <v>335</v>
      </c>
      <c r="B1426" s="66" t="s">
        <v>327</v>
      </c>
      <c r="C1426" s="72" t="s">
        <v>637</v>
      </c>
      <c r="D1426" s="67" t="str">
        <f t="shared" si="38"/>
        <v>10001 29999</v>
      </c>
      <c r="E1426" s="141" t="e">
        <f>#REF!</f>
        <v>#REF!</v>
      </c>
      <c r="F1426" s="141" t="e">
        <f>#REF!</f>
        <v>#REF!</v>
      </c>
    </row>
    <row r="1427" spans="1:6" s="7" customFormat="1" ht="15.75" hidden="1" outlineLevel="7">
      <c r="A1427" s="64" t="s">
        <v>26</v>
      </c>
      <c r="B1427" s="69" t="s">
        <v>327</v>
      </c>
      <c r="C1427" s="72" t="s">
        <v>637</v>
      </c>
      <c r="D1427" s="67" t="str">
        <f t="shared" si="38"/>
        <v>10001 29999</v>
      </c>
      <c r="E1427" s="141" t="e">
        <f>#REF!</f>
        <v>#REF!</v>
      </c>
      <c r="F1427" s="141" t="e">
        <f>#REF!</f>
        <v>#REF!</v>
      </c>
    </row>
    <row r="1428" spans="1:6" s="7" customFormat="1" ht="15.75" hidden="1" outlineLevel="7">
      <c r="A1428" s="64" t="s">
        <v>28</v>
      </c>
      <c r="B1428" s="69" t="s">
        <v>327</v>
      </c>
      <c r="C1428" s="72" t="s">
        <v>637</v>
      </c>
      <c r="D1428" s="67" t="str">
        <f t="shared" si="38"/>
        <v>10001 29999</v>
      </c>
      <c r="E1428" s="141" t="e">
        <f>#REF!</f>
        <v>#REF!</v>
      </c>
      <c r="F1428" s="141" t="e">
        <f>#REF!</f>
        <v>#REF!</v>
      </c>
    </row>
    <row r="1429" spans="1:6" s="7" customFormat="1" ht="15.75" hidden="1" outlineLevel="5">
      <c r="A1429" s="38" t="s">
        <v>30</v>
      </c>
      <c r="B1429" s="66" t="s">
        <v>327</v>
      </c>
      <c r="C1429" s="72" t="s">
        <v>637</v>
      </c>
      <c r="D1429" s="67" t="str">
        <f t="shared" si="38"/>
        <v>10001 29999</v>
      </c>
      <c r="E1429" s="141" t="e">
        <f>#REF!</f>
        <v>#REF!</v>
      </c>
      <c r="F1429" s="141" t="e">
        <f>#REF!</f>
        <v>#REF!</v>
      </c>
    </row>
    <row r="1430" spans="1:6" s="7" customFormat="1" ht="15.75" hidden="1" outlineLevel="6">
      <c r="A1430" s="38" t="s">
        <v>32</v>
      </c>
      <c r="B1430" s="66" t="s">
        <v>327</v>
      </c>
      <c r="C1430" s="72" t="s">
        <v>637</v>
      </c>
      <c r="D1430" s="67" t="str">
        <f t="shared" si="38"/>
        <v>10001 29999</v>
      </c>
      <c r="E1430" s="141" t="e">
        <f>#REF!</f>
        <v>#REF!</v>
      </c>
      <c r="F1430" s="141" t="e">
        <f>#REF!</f>
        <v>#REF!</v>
      </c>
    </row>
    <row r="1431" spans="1:6" s="7" customFormat="1" ht="22.5" hidden="1" outlineLevel="7">
      <c r="A1431" s="64" t="s">
        <v>103</v>
      </c>
      <c r="B1431" s="69" t="s">
        <v>327</v>
      </c>
      <c r="C1431" s="72" t="s">
        <v>637</v>
      </c>
      <c r="D1431" s="67" t="str">
        <f t="shared" si="38"/>
        <v>10001 29999</v>
      </c>
      <c r="E1431" s="141" t="e">
        <f>#REF!</f>
        <v>#REF!</v>
      </c>
      <c r="F1431" s="141" t="e">
        <f>#REF!</f>
        <v>#REF!</v>
      </c>
    </row>
    <row r="1432" spans="1:6" s="7" customFormat="1" ht="15.75" hidden="1" outlineLevel="6">
      <c r="A1432" s="64" t="s">
        <v>133</v>
      </c>
      <c r="B1432" s="66" t="s">
        <v>327</v>
      </c>
      <c r="C1432" s="72" t="s">
        <v>637</v>
      </c>
      <c r="D1432" s="67" t="str">
        <f t="shared" si="38"/>
        <v>10001 29999</v>
      </c>
      <c r="E1432" s="141" t="e">
        <f>#REF!</f>
        <v>#REF!</v>
      </c>
      <c r="F1432" s="141" t="e">
        <f>#REF!</f>
        <v>#REF!</v>
      </c>
    </row>
    <row r="1433" spans="1:6" s="7" customFormat="1" ht="15.75" hidden="1" outlineLevel="7">
      <c r="A1433" s="38" t="s">
        <v>135</v>
      </c>
      <c r="B1433" s="69" t="s">
        <v>327</v>
      </c>
      <c r="C1433" s="72" t="s">
        <v>637</v>
      </c>
      <c r="D1433" s="67" t="str">
        <f t="shared" si="38"/>
        <v>10001 29999</v>
      </c>
      <c r="E1433" s="141" t="e">
        <f>#REF!</f>
        <v>#REF!</v>
      </c>
      <c r="F1433" s="141" t="e">
        <f>#REF!</f>
        <v>#REF!</v>
      </c>
    </row>
    <row r="1434" spans="1:6" s="7" customFormat="1" ht="15.75" hidden="1" outlineLevel="6">
      <c r="A1434" s="64" t="s">
        <v>104</v>
      </c>
      <c r="B1434" s="66" t="s">
        <v>327</v>
      </c>
      <c r="C1434" s="72" t="s">
        <v>637</v>
      </c>
      <c r="D1434" s="67" t="str">
        <f t="shared" si="38"/>
        <v>10001 29999</v>
      </c>
      <c r="E1434" s="141" t="e">
        <f>#REF!</f>
        <v>#REF!</v>
      </c>
      <c r="F1434" s="141" t="e">
        <f>#REF!</f>
        <v>#REF!</v>
      </c>
    </row>
    <row r="1435" spans="1:6" s="7" customFormat="1" ht="15.75" hidden="1" outlineLevel="7">
      <c r="A1435" s="38" t="s">
        <v>312</v>
      </c>
      <c r="B1435" s="69" t="s">
        <v>327</v>
      </c>
      <c r="C1435" s="72" t="s">
        <v>637</v>
      </c>
      <c r="D1435" s="67" t="str">
        <f t="shared" si="38"/>
        <v>10001 29999</v>
      </c>
      <c r="E1435" s="141" t="e">
        <f>#REF!</f>
        <v>#REF!</v>
      </c>
      <c r="F1435" s="141" t="e">
        <f>#REF!</f>
        <v>#REF!</v>
      </c>
    </row>
    <row r="1436" spans="1:6" s="7" customFormat="1" ht="22.5" hidden="1" outlineLevel="4">
      <c r="A1436" s="64" t="s">
        <v>111</v>
      </c>
      <c r="B1436" s="66" t="s">
        <v>327</v>
      </c>
      <c r="C1436" s="72" t="s">
        <v>637</v>
      </c>
      <c r="D1436" s="67" t="str">
        <f t="shared" si="38"/>
        <v>10001 29999</v>
      </c>
      <c r="E1436" s="141" t="e">
        <f>#REF!</f>
        <v>#REF!</v>
      </c>
      <c r="F1436" s="141" t="e">
        <f>#REF!</f>
        <v>#REF!</v>
      </c>
    </row>
    <row r="1437" spans="1:6" s="7" customFormat="1" ht="15.75" hidden="1" outlineLevel="5">
      <c r="A1437" s="38" t="s">
        <v>111</v>
      </c>
      <c r="B1437" s="66" t="s">
        <v>327</v>
      </c>
      <c r="C1437" s="72" t="s">
        <v>637</v>
      </c>
      <c r="D1437" s="67" t="str">
        <f t="shared" ref="D1437:D1512" si="39">C1437</f>
        <v>10001 29999</v>
      </c>
      <c r="E1437" s="141" t="e">
        <f>#REF!</f>
        <v>#REF!</v>
      </c>
      <c r="F1437" s="141" t="e">
        <f>#REF!</f>
        <v>#REF!</v>
      </c>
    </row>
    <row r="1438" spans="1:6" s="7" customFormat="1" ht="22.5" hidden="1" outlineLevel="6">
      <c r="A1438" s="64" t="s">
        <v>336</v>
      </c>
      <c r="B1438" s="66" t="s">
        <v>327</v>
      </c>
      <c r="C1438" s="72" t="s">
        <v>637</v>
      </c>
      <c r="D1438" s="67" t="str">
        <f t="shared" si="39"/>
        <v>10001 29999</v>
      </c>
      <c r="E1438" s="141" t="e">
        <f>#REF!</f>
        <v>#REF!</v>
      </c>
      <c r="F1438" s="141" t="e">
        <f>#REF!</f>
        <v>#REF!</v>
      </c>
    </row>
    <row r="1439" spans="1:6" s="7" customFormat="1" ht="15.75" hidden="1" outlineLevel="7">
      <c r="A1439" s="64" t="s">
        <v>26</v>
      </c>
      <c r="B1439" s="69" t="s">
        <v>327</v>
      </c>
      <c r="C1439" s="72" t="s">
        <v>637</v>
      </c>
      <c r="D1439" s="67" t="str">
        <f t="shared" si="39"/>
        <v>10001 29999</v>
      </c>
      <c r="E1439" s="141" t="e">
        <f>#REF!</f>
        <v>#REF!</v>
      </c>
      <c r="F1439" s="141" t="e">
        <f>#REF!</f>
        <v>#REF!</v>
      </c>
    </row>
    <row r="1440" spans="1:6" s="7" customFormat="1" ht="15.75" hidden="1" outlineLevel="7">
      <c r="A1440" s="64" t="s">
        <v>28</v>
      </c>
      <c r="B1440" s="69" t="s">
        <v>327</v>
      </c>
      <c r="C1440" s="72" t="s">
        <v>637</v>
      </c>
      <c r="D1440" s="67" t="str">
        <f t="shared" si="39"/>
        <v>10001 29999</v>
      </c>
      <c r="E1440" s="141" t="e">
        <f>#REF!</f>
        <v>#REF!</v>
      </c>
      <c r="F1440" s="141" t="e">
        <f>#REF!</f>
        <v>#REF!</v>
      </c>
    </row>
    <row r="1441" spans="1:6" s="7" customFormat="1" ht="15.75" hidden="1" outlineLevel="5">
      <c r="A1441" s="38" t="s">
        <v>30</v>
      </c>
      <c r="B1441" s="66" t="s">
        <v>327</v>
      </c>
      <c r="C1441" s="72" t="s">
        <v>637</v>
      </c>
      <c r="D1441" s="67" t="str">
        <f t="shared" si="39"/>
        <v>10001 29999</v>
      </c>
      <c r="E1441" s="141" t="e">
        <f>#REF!</f>
        <v>#REF!</v>
      </c>
      <c r="F1441" s="141" t="e">
        <f>#REF!</f>
        <v>#REF!</v>
      </c>
    </row>
    <row r="1442" spans="1:6" s="7" customFormat="1" ht="15.75" hidden="1" outlineLevel="6">
      <c r="A1442" s="38" t="s">
        <v>32</v>
      </c>
      <c r="B1442" s="66" t="s">
        <v>327</v>
      </c>
      <c r="C1442" s="72" t="s">
        <v>637</v>
      </c>
      <c r="D1442" s="67" t="str">
        <f t="shared" si="39"/>
        <v>10001 29999</v>
      </c>
      <c r="E1442" s="141" t="e">
        <f>#REF!</f>
        <v>#REF!</v>
      </c>
      <c r="F1442" s="141" t="e">
        <f>#REF!</f>
        <v>#REF!</v>
      </c>
    </row>
    <row r="1443" spans="1:6" s="7" customFormat="1" ht="22.5" hidden="1" outlineLevel="7">
      <c r="A1443" s="64" t="s">
        <v>103</v>
      </c>
      <c r="B1443" s="69" t="s">
        <v>327</v>
      </c>
      <c r="C1443" s="72" t="s">
        <v>637</v>
      </c>
      <c r="D1443" s="67" t="str">
        <f t="shared" si="39"/>
        <v>10001 29999</v>
      </c>
      <c r="E1443" s="141" t="e">
        <f>#REF!</f>
        <v>#REF!</v>
      </c>
      <c r="F1443" s="141" t="e">
        <f>#REF!</f>
        <v>#REF!</v>
      </c>
    </row>
    <row r="1444" spans="1:6" s="7" customFormat="1" ht="22.5" hidden="1" outlineLevel="3">
      <c r="A1444" s="64" t="s">
        <v>111</v>
      </c>
      <c r="B1444" s="66" t="s">
        <v>327</v>
      </c>
      <c r="C1444" s="72" t="s">
        <v>637</v>
      </c>
      <c r="D1444" s="67" t="str">
        <f t="shared" si="39"/>
        <v>10001 29999</v>
      </c>
      <c r="E1444" s="141" t="e">
        <f>#REF!</f>
        <v>#REF!</v>
      </c>
      <c r="F1444" s="141" t="e">
        <f>#REF!</f>
        <v>#REF!</v>
      </c>
    </row>
    <row r="1445" spans="1:6" s="7" customFormat="1" ht="15.75" hidden="1" outlineLevel="5">
      <c r="A1445" s="38" t="s">
        <v>111</v>
      </c>
      <c r="B1445" s="66" t="s">
        <v>327</v>
      </c>
      <c r="C1445" s="72" t="s">
        <v>637</v>
      </c>
      <c r="D1445" s="67" t="str">
        <f t="shared" si="39"/>
        <v>10001 29999</v>
      </c>
      <c r="E1445" s="141" t="e">
        <f>#REF!</f>
        <v>#REF!</v>
      </c>
      <c r="F1445" s="141" t="e">
        <f>#REF!</f>
        <v>#REF!</v>
      </c>
    </row>
    <row r="1446" spans="1:6" s="7" customFormat="1" ht="33.75" hidden="1" outlineLevel="6">
      <c r="A1446" s="64" t="s">
        <v>305</v>
      </c>
      <c r="B1446" s="66" t="s">
        <v>327</v>
      </c>
      <c r="C1446" s="72" t="s">
        <v>637</v>
      </c>
      <c r="D1446" s="67" t="str">
        <f t="shared" si="39"/>
        <v>10001 29999</v>
      </c>
      <c r="E1446" s="141" t="e">
        <f>#REF!</f>
        <v>#REF!</v>
      </c>
      <c r="F1446" s="141" t="e">
        <f>#REF!</f>
        <v>#REF!</v>
      </c>
    </row>
    <row r="1447" spans="1:6" s="7" customFormat="1" ht="15.75" hidden="1" outlineLevel="7">
      <c r="A1447" s="64" t="s">
        <v>26</v>
      </c>
      <c r="B1447" s="69" t="s">
        <v>327</v>
      </c>
      <c r="C1447" s="72" t="s">
        <v>637</v>
      </c>
      <c r="D1447" s="67" t="str">
        <f t="shared" si="39"/>
        <v>10001 29999</v>
      </c>
      <c r="E1447" s="141" t="e">
        <f>#REF!</f>
        <v>#REF!</v>
      </c>
      <c r="F1447" s="141" t="e">
        <f>#REF!</f>
        <v>#REF!</v>
      </c>
    </row>
    <row r="1448" spans="1:6" s="7" customFormat="1" ht="15.75" hidden="1" outlineLevel="3">
      <c r="A1448" s="64" t="s">
        <v>28</v>
      </c>
      <c r="B1448" s="66" t="s">
        <v>327</v>
      </c>
      <c r="C1448" s="72" t="s">
        <v>637</v>
      </c>
      <c r="D1448" s="67" t="str">
        <f t="shared" si="39"/>
        <v>10001 29999</v>
      </c>
      <c r="E1448" s="141" t="e">
        <f>#REF!</f>
        <v>#REF!</v>
      </c>
      <c r="F1448" s="141" t="e">
        <f>#REF!</f>
        <v>#REF!</v>
      </c>
    </row>
    <row r="1449" spans="1:6" s="7" customFormat="1" ht="15.75" hidden="1" outlineLevel="5">
      <c r="A1449" s="38" t="s">
        <v>32</v>
      </c>
      <c r="B1449" s="66" t="s">
        <v>327</v>
      </c>
      <c r="C1449" s="72" t="s">
        <v>637</v>
      </c>
      <c r="D1449" s="67" t="str">
        <f t="shared" si="39"/>
        <v>10001 29999</v>
      </c>
      <c r="E1449" s="141" t="e">
        <f>#REF!</f>
        <v>#REF!</v>
      </c>
      <c r="F1449" s="141" t="e">
        <f>#REF!</f>
        <v>#REF!</v>
      </c>
    </row>
    <row r="1450" spans="1:6" s="7" customFormat="1" ht="22.5" hidden="1" outlineLevel="6">
      <c r="A1450" s="64" t="s">
        <v>337</v>
      </c>
      <c r="B1450" s="66" t="s">
        <v>327</v>
      </c>
      <c r="C1450" s="72" t="s">
        <v>637</v>
      </c>
      <c r="D1450" s="67" t="str">
        <f t="shared" si="39"/>
        <v>10001 29999</v>
      </c>
      <c r="E1450" s="141" t="e">
        <f>#REF!</f>
        <v>#REF!</v>
      </c>
      <c r="F1450" s="141" t="e">
        <f>#REF!</f>
        <v>#REF!</v>
      </c>
    </row>
    <row r="1451" spans="1:6" s="7" customFormat="1" ht="33.75" hidden="1" outlineLevel="7">
      <c r="A1451" s="64" t="s">
        <v>15</v>
      </c>
      <c r="B1451" s="69" t="s">
        <v>327</v>
      </c>
      <c r="C1451" s="72" t="s">
        <v>637</v>
      </c>
      <c r="D1451" s="67" t="str">
        <f t="shared" si="39"/>
        <v>10001 29999</v>
      </c>
      <c r="E1451" s="141" t="e">
        <f>#REF!</f>
        <v>#REF!</v>
      </c>
      <c r="F1451" s="141" t="e">
        <f>#REF!</f>
        <v>#REF!</v>
      </c>
    </row>
    <row r="1452" spans="1:6" s="7" customFormat="1" ht="15.75" hidden="1" outlineLevel="5">
      <c r="A1452" s="64" t="s">
        <v>78</v>
      </c>
      <c r="B1452" s="66" t="s">
        <v>327</v>
      </c>
      <c r="C1452" s="72" t="s">
        <v>637</v>
      </c>
      <c r="D1452" s="67" t="str">
        <f t="shared" si="39"/>
        <v>10001 29999</v>
      </c>
      <c r="E1452" s="141" t="e">
        <f>#REF!</f>
        <v>#REF!</v>
      </c>
      <c r="F1452" s="141" t="e">
        <f>#REF!</f>
        <v>#REF!</v>
      </c>
    </row>
    <row r="1453" spans="1:6" s="7" customFormat="1" ht="15.75" hidden="1" outlineLevel="6">
      <c r="A1453" s="38" t="s">
        <v>19</v>
      </c>
      <c r="B1453" s="66" t="s">
        <v>327</v>
      </c>
      <c r="C1453" s="72" t="s">
        <v>637</v>
      </c>
      <c r="D1453" s="67" t="str">
        <f t="shared" si="39"/>
        <v>10001 29999</v>
      </c>
      <c r="E1453" s="141" t="e">
        <f>#REF!</f>
        <v>#REF!</v>
      </c>
      <c r="F1453" s="141" t="e">
        <f>#REF!</f>
        <v>#REF!</v>
      </c>
    </row>
    <row r="1454" spans="1:6" s="7" customFormat="1" ht="15.75" hidden="1" outlineLevel="7">
      <c r="A1454" s="64" t="s">
        <v>26</v>
      </c>
      <c r="B1454" s="69" t="s">
        <v>327</v>
      </c>
      <c r="C1454" s="72" t="s">
        <v>637</v>
      </c>
      <c r="D1454" s="67" t="str">
        <f t="shared" si="39"/>
        <v>10001 29999</v>
      </c>
      <c r="E1454" s="141" t="e">
        <f>#REF!</f>
        <v>#REF!</v>
      </c>
      <c r="F1454" s="141" t="e">
        <f>#REF!</f>
        <v>#REF!</v>
      </c>
    </row>
    <row r="1455" spans="1:6" s="7" customFormat="1" ht="15.75" hidden="1" outlineLevel="7">
      <c r="A1455" s="64" t="s">
        <v>28</v>
      </c>
      <c r="B1455" s="69" t="s">
        <v>327</v>
      </c>
      <c r="C1455" s="72" t="s">
        <v>637</v>
      </c>
      <c r="D1455" s="67" t="str">
        <f t="shared" si="39"/>
        <v>10001 29999</v>
      </c>
      <c r="E1455" s="141" t="e">
        <f>#REF!</f>
        <v>#REF!</v>
      </c>
      <c r="F1455" s="141" t="e">
        <f>#REF!</f>
        <v>#REF!</v>
      </c>
    </row>
    <row r="1456" spans="1:6" s="7" customFormat="1" ht="15.75" hidden="1" outlineLevel="5">
      <c r="A1456" s="38" t="s">
        <v>87</v>
      </c>
      <c r="B1456" s="66" t="s">
        <v>327</v>
      </c>
      <c r="C1456" s="72" t="s">
        <v>637</v>
      </c>
      <c r="D1456" s="67" t="str">
        <f t="shared" si="39"/>
        <v>10001 29999</v>
      </c>
      <c r="E1456" s="141" t="e">
        <f>#REF!</f>
        <v>#REF!</v>
      </c>
      <c r="F1456" s="141" t="e">
        <f>#REF!</f>
        <v>#REF!</v>
      </c>
    </row>
    <row r="1457" spans="1:6" s="7" customFormat="1" ht="15.75" hidden="1" outlineLevel="6">
      <c r="A1457" s="38" t="s">
        <v>32</v>
      </c>
      <c r="B1457" s="66" t="s">
        <v>327</v>
      </c>
      <c r="C1457" s="72" t="s">
        <v>637</v>
      </c>
      <c r="D1457" s="67" t="str">
        <f t="shared" si="39"/>
        <v>10001 29999</v>
      </c>
      <c r="E1457" s="141" t="e">
        <f>#REF!</f>
        <v>#REF!</v>
      </c>
      <c r="F1457" s="141" t="e">
        <f>#REF!</f>
        <v>#REF!</v>
      </c>
    </row>
    <row r="1458" spans="1:6" s="7" customFormat="1" ht="15.75" hidden="1" outlineLevel="7">
      <c r="A1458" s="64" t="s">
        <v>34</v>
      </c>
      <c r="B1458" s="69" t="s">
        <v>327</v>
      </c>
      <c r="C1458" s="72" t="s">
        <v>637</v>
      </c>
      <c r="D1458" s="67" t="str">
        <f t="shared" si="39"/>
        <v>10001 29999</v>
      </c>
      <c r="E1458" s="141" t="e">
        <f>#REF!</f>
        <v>#REF!</v>
      </c>
      <c r="F1458" s="141" t="e">
        <f>#REF!</f>
        <v>#REF!</v>
      </c>
    </row>
    <row r="1459" spans="1:6" s="7" customFormat="1" ht="15.75" hidden="1" outlineLevel="5">
      <c r="A1459" s="64" t="s">
        <v>287</v>
      </c>
      <c r="B1459" s="66" t="s">
        <v>327</v>
      </c>
      <c r="C1459" s="72" t="s">
        <v>637</v>
      </c>
      <c r="D1459" s="67" t="str">
        <f t="shared" si="39"/>
        <v>10001 29999</v>
      </c>
      <c r="E1459" s="141" t="e">
        <f>#REF!</f>
        <v>#REF!</v>
      </c>
      <c r="F1459" s="141" t="e">
        <f>#REF!</f>
        <v>#REF!</v>
      </c>
    </row>
    <row r="1460" spans="1:6" s="7" customFormat="1" ht="15.75" hidden="1" outlineLevel="6">
      <c r="A1460" s="38" t="s">
        <v>332</v>
      </c>
      <c r="B1460" s="66" t="s">
        <v>327</v>
      </c>
      <c r="C1460" s="72" t="s">
        <v>637</v>
      </c>
      <c r="D1460" s="67" t="str">
        <f t="shared" si="39"/>
        <v>10001 29999</v>
      </c>
      <c r="E1460" s="141" t="e">
        <f>#REF!</f>
        <v>#REF!</v>
      </c>
      <c r="F1460" s="141" t="e">
        <f>#REF!</f>
        <v>#REF!</v>
      </c>
    </row>
    <row r="1461" spans="1:6" s="7" customFormat="1" ht="15.75" hidden="1" outlineLevel="7">
      <c r="A1461" s="64" t="s">
        <v>98</v>
      </c>
      <c r="B1461" s="69" t="s">
        <v>327</v>
      </c>
      <c r="C1461" s="72" t="s">
        <v>637</v>
      </c>
      <c r="D1461" s="67" t="str">
        <f t="shared" si="39"/>
        <v>10001 29999</v>
      </c>
      <c r="E1461" s="141" t="e">
        <f>#REF!</f>
        <v>#REF!</v>
      </c>
      <c r="F1461" s="141" t="e">
        <f>#REF!</f>
        <v>#REF!</v>
      </c>
    </row>
    <row r="1462" spans="1:6" s="7" customFormat="1" ht="15.75" hidden="1" outlineLevel="5">
      <c r="A1462" s="64" t="s">
        <v>178</v>
      </c>
      <c r="B1462" s="66" t="s">
        <v>327</v>
      </c>
      <c r="C1462" s="72" t="s">
        <v>637</v>
      </c>
      <c r="D1462" s="67" t="str">
        <f t="shared" si="39"/>
        <v>10001 29999</v>
      </c>
      <c r="E1462" s="141" t="e">
        <f>#REF!</f>
        <v>#REF!</v>
      </c>
      <c r="F1462" s="141" t="e">
        <f>#REF!</f>
        <v>#REF!</v>
      </c>
    </row>
    <row r="1463" spans="1:6" s="7" customFormat="1" ht="22.5" hidden="1" outlineLevel="6">
      <c r="A1463" s="38" t="s">
        <v>214</v>
      </c>
      <c r="B1463" s="66" t="s">
        <v>327</v>
      </c>
      <c r="C1463" s="72" t="s">
        <v>637</v>
      </c>
      <c r="D1463" s="67" t="str">
        <f t="shared" si="39"/>
        <v>10001 29999</v>
      </c>
      <c r="E1463" s="141" t="e">
        <f>#REF!</f>
        <v>#REF!</v>
      </c>
      <c r="F1463" s="141" t="e">
        <f>#REF!</f>
        <v>#REF!</v>
      </c>
    </row>
    <row r="1464" spans="1:6" s="7" customFormat="1" ht="22.5" hidden="1" outlineLevel="7">
      <c r="A1464" s="64" t="s">
        <v>103</v>
      </c>
      <c r="B1464" s="69" t="s">
        <v>327</v>
      </c>
      <c r="C1464" s="72" t="s">
        <v>637</v>
      </c>
      <c r="D1464" s="67" t="str">
        <f t="shared" si="39"/>
        <v>10001 29999</v>
      </c>
      <c r="E1464" s="141" t="e">
        <f>#REF!</f>
        <v>#REF!</v>
      </c>
      <c r="F1464" s="141" t="e">
        <f>#REF!</f>
        <v>#REF!</v>
      </c>
    </row>
    <row r="1465" spans="1:6" s="7" customFormat="1" ht="15.75" hidden="1" outlineLevel="7">
      <c r="A1465" s="64" t="s">
        <v>133</v>
      </c>
      <c r="B1465" s="69" t="s">
        <v>327</v>
      </c>
      <c r="C1465" s="72" t="s">
        <v>637</v>
      </c>
      <c r="D1465" s="67" t="str">
        <f t="shared" si="39"/>
        <v>10001 29999</v>
      </c>
      <c r="E1465" s="141" t="e">
        <f>#REF!</f>
        <v>#REF!</v>
      </c>
      <c r="F1465" s="141" t="e">
        <f>#REF!</f>
        <v>#REF!</v>
      </c>
    </row>
    <row r="1466" spans="1:6" s="7" customFormat="1" ht="22.5" hidden="1" outlineLevel="6">
      <c r="A1466" s="38" t="s">
        <v>134</v>
      </c>
      <c r="B1466" s="66" t="s">
        <v>327</v>
      </c>
      <c r="C1466" s="72" t="s">
        <v>637</v>
      </c>
      <c r="D1466" s="67" t="str">
        <f t="shared" si="39"/>
        <v>10001 29999</v>
      </c>
      <c r="E1466" s="141" t="e">
        <f>#REF!</f>
        <v>#REF!</v>
      </c>
      <c r="F1466" s="141" t="e">
        <f>#REF!</f>
        <v>#REF!</v>
      </c>
    </row>
    <row r="1467" spans="1:6" s="7" customFormat="1" ht="15.75" hidden="1" outlineLevel="7">
      <c r="A1467" s="38" t="s">
        <v>135</v>
      </c>
      <c r="B1467" s="69" t="s">
        <v>327</v>
      </c>
      <c r="C1467" s="72" t="s">
        <v>637</v>
      </c>
      <c r="D1467" s="67" t="str">
        <f t="shared" si="39"/>
        <v>10001 29999</v>
      </c>
      <c r="E1467" s="141" t="e">
        <f>#REF!</f>
        <v>#REF!</v>
      </c>
      <c r="F1467" s="141" t="e">
        <f>#REF!</f>
        <v>#REF!</v>
      </c>
    </row>
    <row r="1468" spans="1:6" s="7" customFormat="1" ht="15.75" hidden="1" outlineLevel="7">
      <c r="A1468" s="64" t="s">
        <v>104</v>
      </c>
      <c r="B1468" s="69" t="s">
        <v>327</v>
      </c>
      <c r="C1468" s="72" t="s">
        <v>637</v>
      </c>
      <c r="D1468" s="67" t="str">
        <f t="shared" si="39"/>
        <v>10001 29999</v>
      </c>
      <c r="E1468" s="141" t="e">
        <f>#REF!</f>
        <v>#REF!</v>
      </c>
      <c r="F1468" s="141" t="e">
        <f>#REF!</f>
        <v>#REF!</v>
      </c>
    </row>
    <row r="1469" spans="1:6" s="7" customFormat="1" ht="22.5" hidden="1" outlineLevel="3">
      <c r="A1469" s="38" t="s">
        <v>105</v>
      </c>
      <c r="B1469" s="66" t="s">
        <v>327</v>
      </c>
      <c r="C1469" s="72" t="s">
        <v>637</v>
      </c>
      <c r="D1469" s="67" t="str">
        <f t="shared" si="39"/>
        <v>10001 29999</v>
      </c>
      <c r="E1469" s="141" t="e">
        <f>#REF!</f>
        <v>#REF!</v>
      </c>
      <c r="F1469" s="141" t="e">
        <f>#REF!</f>
        <v>#REF!</v>
      </c>
    </row>
    <row r="1470" spans="1:6" s="7" customFormat="1" ht="15.75" hidden="1" outlineLevel="5">
      <c r="A1470" s="38" t="s">
        <v>312</v>
      </c>
      <c r="B1470" s="66" t="s">
        <v>327</v>
      </c>
      <c r="C1470" s="72" t="s">
        <v>637</v>
      </c>
      <c r="D1470" s="67" t="str">
        <f t="shared" si="39"/>
        <v>10001 29999</v>
      </c>
      <c r="E1470" s="141" t="e">
        <f>#REF!</f>
        <v>#REF!</v>
      </c>
      <c r="F1470" s="141" t="e">
        <f>#REF!</f>
        <v>#REF!</v>
      </c>
    </row>
    <row r="1471" spans="1:6" s="7" customFormat="1" ht="22.5" hidden="1" outlineLevel="6">
      <c r="A1471" s="64" t="s">
        <v>120</v>
      </c>
      <c r="B1471" s="66" t="s">
        <v>327</v>
      </c>
      <c r="C1471" s="72" t="s">
        <v>637</v>
      </c>
      <c r="D1471" s="67" t="str">
        <f t="shared" si="39"/>
        <v>10001 29999</v>
      </c>
      <c r="E1471" s="141" t="e">
        <f>#REF!</f>
        <v>#REF!</v>
      </c>
      <c r="F1471" s="141" t="e">
        <f>#REF!</f>
        <v>#REF!</v>
      </c>
    </row>
    <row r="1472" spans="1:6" s="7" customFormat="1" ht="15.75" hidden="1" outlineLevel="7">
      <c r="A1472" s="64" t="s">
        <v>26</v>
      </c>
      <c r="B1472" s="69" t="s">
        <v>327</v>
      </c>
      <c r="C1472" s="72" t="s">
        <v>637</v>
      </c>
      <c r="D1472" s="67" t="str">
        <f t="shared" si="39"/>
        <v>10001 29999</v>
      </c>
      <c r="E1472" s="141" t="e">
        <f>#REF!</f>
        <v>#REF!</v>
      </c>
      <c r="F1472" s="141" t="e">
        <f>#REF!</f>
        <v>#REF!</v>
      </c>
    </row>
    <row r="1473" spans="1:6" s="7" customFormat="1" ht="15.75" hidden="1" outlineLevel="7">
      <c r="A1473" s="64" t="s">
        <v>28</v>
      </c>
      <c r="B1473" s="69" t="s">
        <v>327</v>
      </c>
      <c r="C1473" s="72" t="s">
        <v>637</v>
      </c>
      <c r="D1473" s="67" t="str">
        <f t="shared" si="39"/>
        <v>10001 29999</v>
      </c>
      <c r="E1473" s="141" t="e">
        <f>#REF!</f>
        <v>#REF!</v>
      </c>
      <c r="F1473" s="141" t="e">
        <f>#REF!</f>
        <v>#REF!</v>
      </c>
    </row>
    <row r="1474" spans="1:6" s="7" customFormat="1" ht="15.75" hidden="1" outlineLevel="1">
      <c r="A1474" s="38" t="s">
        <v>30</v>
      </c>
      <c r="B1474" s="66" t="s">
        <v>339</v>
      </c>
      <c r="C1474" s="72" t="s">
        <v>637</v>
      </c>
      <c r="D1474" s="67" t="str">
        <f t="shared" si="39"/>
        <v>10001 29999</v>
      </c>
      <c r="E1474" s="141" t="e">
        <f>#REF!</f>
        <v>#REF!</v>
      </c>
      <c r="F1474" s="141" t="e">
        <f>#REF!</f>
        <v>#REF!</v>
      </c>
    </row>
    <row r="1475" spans="1:6" s="7" customFormat="1" ht="15.75" hidden="1" outlineLevel="2">
      <c r="A1475" s="38" t="s">
        <v>32</v>
      </c>
      <c r="B1475" s="66" t="s">
        <v>339</v>
      </c>
      <c r="C1475" s="72" t="s">
        <v>637</v>
      </c>
      <c r="D1475" s="67" t="str">
        <f t="shared" si="39"/>
        <v>10001 29999</v>
      </c>
      <c r="E1475" s="141" t="e">
        <f>#REF!</f>
        <v>#REF!</v>
      </c>
      <c r="F1475" s="141" t="e">
        <f>#REF!</f>
        <v>#REF!</v>
      </c>
    </row>
    <row r="1476" spans="1:6" s="7" customFormat="1" ht="15.75" hidden="1" outlineLevel="3">
      <c r="A1476" s="64" t="s">
        <v>338</v>
      </c>
      <c r="B1476" s="66" t="s">
        <v>339</v>
      </c>
      <c r="C1476" s="72" t="s">
        <v>637</v>
      </c>
      <c r="D1476" s="67" t="str">
        <f t="shared" si="39"/>
        <v>10001 29999</v>
      </c>
      <c r="E1476" s="141" t="e">
        <f>#REF!</f>
        <v>#REF!</v>
      </c>
      <c r="F1476" s="141" t="e">
        <f>#REF!</f>
        <v>#REF!</v>
      </c>
    </row>
    <row r="1477" spans="1:6" s="7" customFormat="1" ht="15.75" hidden="1" outlineLevel="4">
      <c r="A1477" s="64" t="s">
        <v>84</v>
      </c>
      <c r="B1477" s="66" t="s">
        <v>339</v>
      </c>
      <c r="C1477" s="72" t="s">
        <v>637</v>
      </c>
      <c r="D1477" s="67" t="str">
        <f t="shared" si="39"/>
        <v>10001 29999</v>
      </c>
      <c r="E1477" s="141" t="e">
        <f>#REF!</f>
        <v>#REF!</v>
      </c>
      <c r="F1477" s="141" t="e">
        <f>#REF!</f>
        <v>#REF!</v>
      </c>
    </row>
    <row r="1478" spans="1:6" s="7" customFormat="1" ht="33.75" hidden="1" outlineLevel="5">
      <c r="A1478" s="64" t="s">
        <v>340</v>
      </c>
      <c r="B1478" s="66" t="s">
        <v>339</v>
      </c>
      <c r="C1478" s="72" t="s">
        <v>637</v>
      </c>
      <c r="D1478" s="67" t="str">
        <f t="shared" si="39"/>
        <v>10001 29999</v>
      </c>
      <c r="E1478" s="141" t="e">
        <f>#REF!</f>
        <v>#REF!</v>
      </c>
      <c r="F1478" s="141" t="e">
        <f>#REF!</f>
        <v>#REF!</v>
      </c>
    </row>
    <row r="1479" spans="1:6" s="7" customFormat="1" ht="45" hidden="1" outlineLevel="6">
      <c r="A1479" s="85" t="s">
        <v>341</v>
      </c>
      <c r="B1479" s="66" t="s">
        <v>339</v>
      </c>
      <c r="C1479" s="72" t="s">
        <v>637</v>
      </c>
      <c r="D1479" s="67" t="str">
        <f t="shared" si="39"/>
        <v>10001 29999</v>
      </c>
      <c r="E1479" s="141" t="e">
        <f>#REF!</f>
        <v>#REF!</v>
      </c>
      <c r="F1479" s="141" t="e">
        <f>#REF!</f>
        <v>#REF!</v>
      </c>
    </row>
    <row r="1480" spans="1:6" s="7" customFormat="1" ht="33.75" hidden="1" outlineLevel="7">
      <c r="A1480" s="64" t="s">
        <v>15</v>
      </c>
      <c r="B1480" s="69" t="s">
        <v>339</v>
      </c>
      <c r="C1480" s="72" t="s">
        <v>637</v>
      </c>
      <c r="D1480" s="67" t="str">
        <f t="shared" si="39"/>
        <v>10001 29999</v>
      </c>
      <c r="E1480" s="141" t="e">
        <f>#REF!</f>
        <v>#REF!</v>
      </c>
      <c r="F1480" s="141" t="e">
        <f>#REF!</f>
        <v>#REF!</v>
      </c>
    </row>
    <row r="1481" spans="1:6" s="7" customFormat="1" ht="15.75" hidden="1" outlineLevel="7">
      <c r="A1481" s="64" t="s">
        <v>17</v>
      </c>
      <c r="B1481" s="69" t="s">
        <v>339</v>
      </c>
      <c r="C1481" s="72" t="s">
        <v>637</v>
      </c>
      <c r="D1481" s="67" t="str">
        <f t="shared" si="39"/>
        <v>10001 29999</v>
      </c>
      <c r="E1481" s="141" t="e">
        <f>#REF!</f>
        <v>#REF!</v>
      </c>
      <c r="F1481" s="141" t="e">
        <f>#REF!</f>
        <v>#REF!</v>
      </c>
    </row>
    <row r="1482" spans="1:6" s="7" customFormat="1" ht="15.75" hidden="1" outlineLevel="5">
      <c r="A1482" s="38" t="s">
        <v>19</v>
      </c>
      <c r="B1482" s="66" t="s">
        <v>339</v>
      </c>
      <c r="C1482" s="72" t="s">
        <v>637</v>
      </c>
      <c r="D1482" s="67" t="str">
        <f t="shared" si="39"/>
        <v>10001 29999</v>
      </c>
      <c r="E1482" s="141" t="e">
        <f>#REF!</f>
        <v>#REF!</v>
      </c>
      <c r="F1482" s="141" t="e">
        <f>#REF!</f>
        <v>#REF!</v>
      </c>
    </row>
    <row r="1483" spans="1:6" s="7" customFormat="1" ht="15.75" hidden="1" outlineLevel="6">
      <c r="A1483" s="38" t="s">
        <v>24</v>
      </c>
      <c r="B1483" s="66" t="s">
        <v>339</v>
      </c>
      <c r="C1483" s="72" t="s">
        <v>637</v>
      </c>
      <c r="D1483" s="67" t="str">
        <f t="shared" si="39"/>
        <v>10001 29999</v>
      </c>
      <c r="E1483" s="141" t="e">
        <f>#REF!</f>
        <v>#REF!</v>
      </c>
      <c r="F1483" s="141" t="e">
        <f>#REF!</f>
        <v>#REF!</v>
      </c>
    </row>
    <row r="1484" spans="1:6" s="7" customFormat="1" ht="15.75" hidden="1" outlineLevel="7">
      <c r="A1484" s="64" t="s">
        <v>26</v>
      </c>
      <c r="B1484" s="69" t="s">
        <v>339</v>
      </c>
      <c r="C1484" s="72" t="s">
        <v>637</v>
      </c>
      <c r="D1484" s="67" t="str">
        <f t="shared" si="39"/>
        <v>10001 29999</v>
      </c>
      <c r="E1484" s="141" t="e">
        <f>#REF!</f>
        <v>#REF!</v>
      </c>
      <c r="F1484" s="141" t="e">
        <f>#REF!</f>
        <v>#REF!</v>
      </c>
    </row>
    <row r="1485" spans="1:6" s="7" customFormat="1" ht="15.75" hidden="1" outlineLevel="7">
      <c r="A1485" s="64" t="s">
        <v>28</v>
      </c>
      <c r="B1485" s="69" t="s">
        <v>339</v>
      </c>
      <c r="C1485" s="72" t="s">
        <v>637</v>
      </c>
      <c r="D1485" s="67" t="str">
        <f t="shared" si="39"/>
        <v>10001 29999</v>
      </c>
      <c r="E1485" s="141" t="e">
        <f>#REF!</f>
        <v>#REF!</v>
      </c>
      <c r="F1485" s="141" t="e">
        <f>#REF!</f>
        <v>#REF!</v>
      </c>
    </row>
    <row r="1486" spans="1:6" s="7" customFormat="1" ht="15.75" hidden="1" outlineLevel="5">
      <c r="A1486" s="38" t="s">
        <v>30</v>
      </c>
      <c r="B1486" s="66" t="s">
        <v>339</v>
      </c>
      <c r="C1486" s="72" t="s">
        <v>637</v>
      </c>
      <c r="D1486" s="67" t="str">
        <f t="shared" si="39"/>
        <v>10001 29999</v>
      </c>
      <c r="E1486" s="141" t="e">
        <f>#REF!</f>
        <v>#REF!</v>
      </c>
      <c r="F1486" s="141" t="e">
        <f>#REF!</f>
        <v>#REF!</v>
      </c>
    </row>
    <row r="1487" spans="1:6" s="7" customFormat="1" ht="15.75" hidden="1" outlineLevel="6">
      <c r="A1487" s="38" t="s">
        <v>32</v>
      </c>
      <c r="B1487" s="66" t="s">
        <v>339</v>
      </c>
      <c r="C1487" s="72" t="s">
        <v>637</v>
      </c>
      <c r="D1487" s="67" t="str">
        <f t="shared" si="39"/>
        <v>10001 29999</v>
      </c>
      <c r="E1487" s="141" t="e">
        <f>#REF!</f>
        <v>#REF!</v>
      </c>
      <c r="F1487" s="141" t="e">
        <f>#REF!</f>
        <v>#REF!</v>
      </c>
    </row>
    <row r="1488" spans="1:6" s="7" customFormat="1" ht="15.75" hidden="1" outlineLevel="7">
      <c r="A1488" s="64" t="s">
        <v>45</v>
      </c>
      <c r="B1488" s="69" t="s">
        <v>339</v>
      </c>
      <c r="C1488" s="72" t="s">
        <v>637</v>
      </c>
      <c r="D1488" s="67" t="str">
        <f t="shared" si="39"/>
        <v>10001 29999</v>
      </c>
      <c r="E1488" s="141" t="e">
        <f>#REF!</f>
        <v>#REF!</v>
      </c>
      <c r="F1488" s="141" t="e">
        <f>#REF!</f>
        <v>#REF!</v>
      </c>
    </row>
    <row r="1489" spans="1:6" s="7" customFormat="1" ht="15.75" hidden="1" outlineLevel="7">
      <c r="A1489" s="64" t="s">
        <v>47</v>
      </c>
      <c r="B1489" s="69" t="s">
        <v>339</v>
      </c>
      <c r="C1489" s="72" t="s">
        <v>637</v>
      </c>
      <c r="D1489" s="67" t="str">
        <f t="shared" si="39"/>
        <v>10001 29999</v>
      </c>
      <c r="E1489" s="141" t="e">
        <f>#REF!</f>
        <v>#REF!</v>
      </c>
      <c r="F1489" s="141" t="e">
        <f>#REF!</f>
        <v>#REF!</v>
      </c>
    </row>
    <row r="1490" spans="1:6" s="7" customFormat="1" ht="15.75" hidden="1" outlineLevel="4">
      <c r="A1490" s="38" t="s">
        <v>54</v>
      </c>
      <c r="B1490" s="66" t="s">
        <v>339</v>
      </c>
      <c r="C1490" s="72" t="s">
        <v>637</v>
      </c>
      <c r="D1490" s="67" t="str">
        <f t="shared" si="39"/>
        <v>10001 29999</v>
      </c>
      <c r="E1490" s="141" t="e">
        <f>#REF!</f>
        <v>#REF!</v>
      </c>
      <c r="F1490" s="141" t="e">
        <f>#REF!</f>
        <v>#REF!</v>
      </c>
    </row>
    <row r="1491" spans="1:6" s="7" customFormat="1" ht="15.75" hidden="1" outlineLevel="5">
      <c r="A1491" s="38" t="s">
        <v>49</v>
      </c>
      <c r="B1491" s="66" t="s">
        <v>339</v>
      </c>
      <c r="C1491" s="72" t="s">
        <v>637</v>
      </c>
      <c r="D1491" s="67" t="str">
        <f t="shared" si="39"/>
        <v>10001 29999</v>
      </c>
      <c r="E1491" s="141" t="e">
        <f>#REF!</f>
        <v>#REF!</v>
      </c>
      <c r="F1491" s="141" t="e">
        <f>#REF!</f>
        <v>#REF!</v>
      </c>
    </row>
    <row r="1492" spans="1:6" s="7" customFormat="1" ht="45" hidden="1" outlineLevel="6">
      <c r="A1492" s="85" t="s">
        <v>342</v>
      </c>
      <c r="B1492" s="66" t="s">
        <v>339</v>
      </c>
      <c r="C1492" s="72" t="s">
        <v>637</v>
      </c>
      <c r="D1492" s="67" t="str">
        <f t="shared" si="39"/>
        <v>10001 29999</v>
      </c>
      <c r="E1492" s="141" t="e">
        <f>#REF!</f>
        <v>#REF!</v>
      </c>
      <c r="F1492" s="141" t="e">
        <f>#REF!</f>
        <v>#REF!</v>
      </c>
    </row>
    <row r="1493" spans="1:6" s="7" customFormat="1" ht="33.75" hidden="1" outlineLevel="7">
      <c r="A1493" s="64" t="s">
        <v>15</v>
      </c>
      <c r="B1493" s="69" t="s">
        <v>339</v>
      </c>
      <c r="C1493" s="72" t="s">
        <v>637</v>
      </c>
      <c r="D1493" s="67" t="str">
        <f t="shared" si="39"/>
        <v>10001 29999</v>
      </c>
      <c r="E1493" s="141" t="e">
        <f>#REF!</f>
        <v>#REF!</v>
      </c>
      <c r="F1493" s="141" t="e">
        <f>#REF!</f>
        <v>#REF!</v>
      </c>
    </row>
    <row r="1494" spans="1:6" s="7" customFormat="1" ht="15.75" hidden="1" outlineLevel="7">
      <c r="A1494" s="64" t="s">
        <v>17</v>
      </c>
      <c r="B1494" s="69" t="s">
        <v>339</v>
      </c>
      <c r="C1494" s="72" t="s">
        <v>637</v>
      </c>
      <c r="D1494" s="67" t="str">
        <f t="shared" si="39"/>
        <v>10001 29999</v>
      </c>
      <c r="E1494" s="141" t="e">
        <f>#REF!</f>
        <v>#REF!</v>
      </c>
      <c r="F1494" s="141" t="e">
        <f>#REF!</f>
        <v>#REF!</v>
      </c>
    </row>
    <row r="1495" spans="1:6" s="7" customFormat="1" ht="15.75" hidden="1" outlineLevel="5">
      <c r="A1495" s="38" t="s">
        <v>19</v>
      </c>
      <c r="B1495" s="66" t="s">
        <v>339</v>
      </c>
      <c r="C1495" s="72" t="s">
        <v>637</v>
      </c>
      <c r="D1495" s="67" t="str">
        <f t="shared" si="39"/>
        <v>10001 29999</v>
      </c>
      <c r="E1495" s="141" t="e">
        <f>#REF!</f>
        <v>#REF!</v>
      </c>
      <c r="F1495" s="141" t="e">
        <f>#REF!</f>
        <v>#REF!</v>
      </c>
    </row>
    <row r="1496" spans="1:6" s="7" customFormat="1" ht="15.75" hidden="1" outlineLevel="6">
      <c r="A1496" s="38" t="s">
        <v>24</v>
      </c>
      <c r="B1496" s="66" t="s">
        <v>339</v>
      </c>
      <c r="C1496" s="72" t="s">
        <v>637</v>
      </c>
      <c r="D1496" s="67" t="str">
        <f t="shared" si="39"/>
        <v>10001 29999</v>
      </c>
      <c r="E1496" s="141" t="e">
        <f>#REF!</f>
        <v>#REF!</v>
      </c>
      <c r="F1496" s="141" t="e">
        <f>#REF!</f>
        <v>#REF!</v>
      </c>
    </row>
    <row r="1497" spans="1:6" s="7" customFormat="1" ht="15.75" hidden="1" outlineLevel="7">
      <c r="A1497" s="64" t="s">
        <v>26</v>
      </c>
      <c r="B1497" s="69" t="s">
        <v>339</v>
      </c>
      <c r="C1497" s="72" t="s">
        <v>637</v>
      </c>
      <c r="D1497" s="67" t="str">
        <f t="shared" si="39"/>
        <v>10001 29999</v>
      </c>
      <c r="E1497" s="141" t="e">
        <f>#REF!</f>
        <v>#REF!</v>
      </c>
      <c r="F1497" s="141" t="e">
        <f>#REF!</f>
        <v>#REF!</v>
      </c>
    </row>
    <row r="1498" spans="1:6" s="7" customFormat="1" ht="15.75" hidden="1" outlineLevel="7">
      <c r="A1498" s="64" t="s">
        <v>28</v>
      </c>
      <c r="B1498" s="69" t="s">
        <v>339</v>
      </c>
      <c r="C1498" s="72" t="s">
        <v>637</v>
      </c>
      <c r="D1498" s="67" t="str">
        <f t="shared" si="39"/>
        <v>10001 29999</v>
      </c>
      <c r="E1498" s="141" t="e">
        <f>#REF!</f>
        <v>#REF!</v>
      </c>
      <c r="F1498" s="141" t="e">
        <f>#REF!</f>
        <v>#REF!</v>
      </c>
    </row>
    <row r="1499" spans="1:6" s="7" customFormat="1" ht="15.75" hidden="1" outlineLevel="5">
      <c r="A1499" s="38" t="s">
        <v>30</v>
      </c>
      <c r="B1499" s="66" t="s">
        <v>339</v>
      </c>
      <c r="C1499" s="72" t="s">
        <v>637</v>
      </c>
      <c r="D1499" s="67" t="str">
        <f t="shared" si="39"/>
        <v>10001 29999</v>
      </c>
      <c r="E1499" s="141" t="e">
        <f>#REF!</f>
        <v>#REF!</v>
      </c>
      <c r="F1499" s="141" t="e">
        <f>#REF!</f>
        <v>#REF!</v>
      </c>
    </row>
    <row r="1500" spans="1:6" s="7" customFormat="1" ht="15.75" hidden="1" outlineLevel="6">
      <c r="A1500" s="38" t="s">
        <v>32</v>
      </c>
      <c r="B1500" s="66" t="s">
        <v>339</v>
      </c>
      <c r="C1500" s="72" t="s">
        <v>637</v>
      </c>
      <c r="D1500" s="67" t="str">
        <f t="shared" si="39"/>
        <v>10001 29999</v>
      </c>
      <c r="E1500" s="141" t="e">
        <f>#REF!</f>
        <v>#REF!</v>
      </c>
      <c r="F1500" s="141" t="e">
        <f>#REF!</f>
        <v>#REF!</v>
      </c>
    </row>
    <row r="1501" spans="1:6" s="7" customFormat="1" ht="15.75" hidden="1" outlineLevel="7">
      <c r="A1501" s="64" t="s">
        <v>45</v>
      </c>
      <c r="B1501" s="69" t="s">
        <v>339</v>
      </c>
      <c r="C1501" s="72" t="s">
        <v>637</v>
      </c>
      <c r="D1501" s="67" t="str">
        <f t="shared" si="39"/>
        <v>10001 29999</v>
      </c>
      <c r="E1501" s="141" t="e">
        <f>#REF!</f>
        <v>#REF!</v>
      </c>
      <c r="F1501" s="141" t="e">
        <f>#REF!</f>
        <v>#REF!</v>
      </c>
    </row>
    <row r="1502" spans="1:6" s="7" customFormat="1" ht="15.75" hidden="1" outlineLevel="2">
      <c r="A1502" s="64" t="s">
        <v>47</v>
      </c>
      <c r="B1502" s="66" t="s">
        <v>339</v>
      </c>
      <c r="C1502" s="72" t="s">
        <v>637</v>
      </c>
      <c r="D1502" s="67" t="str">
        <f t="shared" si="39"/>
        <v>10001 29999</v>
      </c>
      <c r="E1502" s="141" t="e">
        <f>#REF!</f>
        <v>#REF!</v>
      </c>
      <c r="F1502" s="141" t="e">
        <f>#REF!</f>
        <v>#REF!</v>
      </c>
    </row>
    <row r="1503" spans="1:6" s="7" customFormat="1" ht="15.75" hidden="1" outlineLevel="3">
      <c r="A1503" s="38" t="s">
        <v>54</v>
      </c>
      <c r="B1503" s="66" t="s">
        <v>339</v>
      </c>
      <c r="C1503" s="72" t="s">
        <v>637</v>
      </c>
      <c r="D1503" s="67" t="str">
        <f t="shared" si="39"/>
        <v>10001 29999</v>
      </c>
      <c r="E1503" s="141" t="e">
        <f>#REF!</f>
        <v>#REF!</v>
      </c>
      <c r="F1503" s="141" t="e">
        <f>#REF!</f>
        <v>#REF!</v>
      </c>
    </row>
    <row r="1504" spans="1:6" s="7" customFormat="1" ht="22.5" hidden="1" outlineLevel="5">
      <c r="A1504" s="64" t="s">
        <v>12</v>
      </c>
      <c r="B1504" s="66" t="s">
        <v>339</v>
      </c>
      <c r="C1504" s="72" t="s">
        <v>637</v>
      </c>
      <c r="D1504" s="67" t="str">
        <f t="shared" si="39"/>
        <v>10001 29999</v>
      </c>
      <c r="E1504" s="141" t="e">
        <f>#REF!</f>
        <v>#REF!</v>
      </c>
      <c r="F1504" s="141" t="e">
        <f>#REF!</f>
        <v>#REF!</v>
      </c>
    </row>
    <row r="1505" spans="1:6" s="7" customFormat="1" ht="22.5" hidden="1" outlineLevel="6">
      <c r="A1505" s="64" t="s">
        <v>53</v>
      </c>
      <c r="B1505" s="66" t="s">
        <v>339</v>
      </c>
      <c r="C1505" s="72" t="s">
        <v>637</v>
      </c>
      <c r="D1505" s="67" t="str">
        <f t="shared" si="39"/>
        <v>10001 29999</v>
      </c>
      <c r="E1505" s="141" t="e">
        <f>#REF!</f>
        <v>#REF!</v>
      </c>
      <c r="F1505" s="141" t="e">
        <f>#REF!</f>
        <v>#REF!</v>
      </c>
    </row>
    <row r="1506" spans="1:6" s="7" customFormat="1" ht="33.75" hidden="1" outlineLevel="7">
      <c r="A1506" s="64" t="s">
        <v>15</v>
      </c>
      <c r="B1506" s="69" t="s">
        <v>339</v>
      </c>
      <c r="C1506" s="72" t="s">
        <v>637</v>
      </c>
      <c r="D1506" s="67" t="str">
        <f t="shared" si="39"/>
        <v>10001 29999</v>
      </c>
      <c r="E1506" s="141" t="e">
        <f>#REF!</f>
        <v>#REF!</v>
      </c>
      <c r="F1506" s="141" t="e">
        <f>#REF!</f>
        <v>#REF!</v>
      </c>
    </row>
    <row r="1507" spans="1:6" s="7" customFormat="1" ht="15.75" hidden="1" outlineLevel="3">
      <c r="A1507" s="64" t="s">
        <v>17</v>
      </c>
      <c r="B1507" s="66" t="s">
        <v>339</v>
      </c>
      <c r="C1507" s="72" t="s">
        <v>637</v>
      </c>
      <c r="D1507" s="67" t="str">
        <f t="shared" si="39"/>
        <v>10001 29999</v>
      </c>
      <c r="E1507" s="141" t="e">
        <f>#REF!</f>
        <v>#REF!</v>
      </c>
      <c r="F1507" s="141" t="e">
        <f>#REF!</f>
        <v>#REF!</v>
      </c>
    </row>
    <row r="1508" spans="1:6" s="7" customFormat="1" ht="15.75" hidden="1" outlineLevel="5">
      <c r="A1508" s="38" t="s">
        <v>19</v>
      </c>
      <c r="B1508" s="66" t="s">
        <v>339</v>
      </c>
      <c r="C1508" s="72" t="s">
        <v>637</v>
      </c>
      <c r="D1508" s="67" t="str">
        <f t="shared" si="39"/>
        <v>10001 29999</v>
      </c>
      <c r="E1508" s="141" t="e">
        <f>#REF!</f>
        <v>#REF!</v>
      </c>
      <c r="F1508" s="141" t="e">
        <f>#REF!</f>
        <v>#REF!</v>
      </c>
    </row>
    <row r="1509" spans="1:6" s="7" customFormat="1" ht="15.75" hidden="1" outlineLevel="6">
      <c r="A1509" s="64" t="s">
        <v>23</v>
      </c>
      <c r="B1509" s="66" t="s">
        <v>339</v>
      </c>
      <c r="C1509" s="72" t="s">
        <v>637</v>
      </c>
      <c r="D1509" s="67" t="str">
        <f t="shared" si="39"/>
        <v>10001 29999</v>
      </c>
      <c r="E1509" s="141" t="e">
        <f>#REF!</f>
        <v>#REF!</v>
      </c>
      <c r="F1509" s="141" t="e">
        <f>#REF!</f>
        <v>#REF!</v>
      </c>
    </row>
    <row r="1510" spans="1:6" s="7" customFormat="1" ht="33.75" hidden="1" outlineLevel="7">
      <c r="A1510" s="64" t="s">
        <v>15</v>
      </c>
      <c r="B1510" s="69" t="s">
        <v>339</v>
      </c>
      <c r="C1510" s="72" t="s">
        <v>637</v>
      </c>
      <c r="D1510" s="67" t="str">
        <f t="shared" si="39"/>
        <v>10001 29999</v>
      </c>
      <c r="E1510" s="141" t="e">
        <f>#REF!</f>
        <v>#REF!</v>
      </c>
      <c r="F1510" s="141" t="e">
        <f>#REF!</f>
        <v>#REF!</v>
      </c>
    </row>
    <row r="1511" spans="1:6" s="7" customFormat="1" ht="15.75" hidden="1" outlineLevel="7">
      <c r="A1511" s="64" t="s">
        <v>17</v>
      </c>
      <c r="B1511" s="69" t="s">
        <v>339</v>
      </c>
      <c r="C1511" s="72" t="s">
        <v>637</v>
      </c>
      <c r="D1511" s="67" t="str">
        <f t="shared" si="39"/>
        <v>10001 29999</v>
      </c>
      <c r="E1511" s="141" t="e">
        <f>#REF!</f>
        <v>#REF!</v>
      </c>
      <c r="F1511" s="141" t="e">
        <f>#REF!</f>
        <v>#REF!</v>
      </c>
    </row>
    <row r="1512" spans="1:6" s="7" customFormat="1" ht="15.75" hidden="1" outlineLevel="5">
      <c r="A1512" s="38" t="s">
        <v>19</v>
      </c>
      <c r="B1512" s="66" t="s">
        <v>339</v>
      </c>
      <c r="C1512" s="72" t="s">
        <v>637</v>
      </c>
      <c r="D1512" s="67" t="str">
        <f t="shared" si="39"/>
        <v>10001 29999</v>
      </c>
      <c r="E1512" s="141" t="e">
        <f>#REF!</f>
        <v>#REF!</v>
      </c>
      <c r="F1512" s="141" t="e">
        <f>#REF!</f>
        <v>#REF!</v>
      </c>
    </row>
    <row r="1513" spans="1:6" s="7" customFormat="1" ht="15.75" hidden="1" outlineLevel="6">
      <c r="A1513" s="38" t="s">
        <v>24</v>
      </c>
      <c r="B1513" s="66" t="s">
        <v>339</v>
      </c>
      <c r="C1513" s="72" t="s">
        <v>637</v>
      </c>
      <c r="D1513" s="67" t="str">
        <f t="shared" ref="D1513:D1576" si="40">C1513</f>
        <v>10001 29999</v>
      </c>
      <c r="E1513" s="141" t="e">
        <f>#REF!</f>
        <v>#REF!</v>
      </c>
      <c r="F1513" s="141" t="e">
        <f>#REF!</f>
        <v>#REF!</v>
      </c>
    </row>
    <row r="1514" spans="1:6" s="7" customFormat="1" ht="15.75" hidden="1" outlineLevel="7">
      <c r="A1514" s="64" t="s">
        <v>26</v>
      </c>
      <c r="B1514" s="69" t="s">
        <v>339</v>
      </c>
      <c r="C1514" s="72" t="s">
        <v>637</v>
      </c>
      <c r="D1514" s="67" t="str">
        <f t="shared" si="40"/>
        <v>10001 29999</v>
      </c>
      <c r="E1514" s="141" t="e">
        <f>#REF!</f>
        <v>#REF!</v>
      </c>
      <c r="F1514" s="141" t="e">
        <f>#REF!</f>
        <v>#REF!</v>
      </c>
    </row>
    <row r="1515" spans="1:6" s="7" customFormat="1" ht="15.75" hidden="1" outlineLevel="7">
      <c r="A1515" s="64" t="s">
        <v>28</v>
      </c>
      <c r="B1515" s="69" t="s">
        <v>339</v>
      </c>
      <c r="C1515" s="72" t="s">
        <v>637</v>
      </c>
      <c r="D1515" s="67" t="str">
        <f t="shared" si="40"/>
        <v>10001 29999</v>
      </c>
      <c r="E1515" s="141" t="e">
        <f>#REF!</f>
        <v>#REF!</v>
      </c>
      <c r="F1515" s="141" t="e">
        <f>#REF!</f>
        <v>#REF!</v>
      </c>
    </row>
    <row r="1516" spans="1:6" s="7" customFormat="1" ht="15.75" hidden="1" outlineLevel="5">
      <c r="A1516" s="38" t="s">
        <v>30</v>
      </c>
      <c r="B1516" s="66" t="s">
        <v>339</v>
      </c>
      <c r="C1516" s="72" t="s">
        <v>637</v>
      </c>
      <c r="D1516" s="67" t="str">
        <f t="shared" si="40"/>
        <v>10001 29999</v>
      </c>
      <c r="E1516" s="141" t="e">
        <f>#REF!</f>
        <v>#REF!</v>
      </c>
      <c r="F1516" s="141" t="e">
        <f>#REF!</f>
        <v>#REF!</v>
      </c>
    </row>
    <row r="1517" spans="1:6" s="7" customFormat="1" ht="15.75" hidden="1" outlineLevel="6">
      <c r="A1517" s="38" t="s">
        <v>32</v>
      </c>
      <c r="B1517" s="66" t="s">
        <v>339</v>
      </c>
      <c r="C1517" s="72" t="s">
        <v>637</v>
      </c>
      <c r="D1517" s="67" t="str">
        <f t="shared" si="40"/>
        <v>10001 29999</v>
      </c>
      <c r="E1517" s="141" t="e">
        <f>#REF!</f>
        <v>#REF!</v>
      </c>
      <c r="F1517" s="141" t="e">
        <f>#REF!</f>
        <v>#REF!</v>
      </c>
    </row>
    <row r="1518" spans="1:6" s="7" customFormat="1" ht="15.75" hidden="1" outlineLevel="7">
      <c r="A1518" s="64" t="s">
        <v>45</v>
      </c>
      <c r="B1518" s="69" t="s">
        <v>339</v>
      </c>
      <c r="C1518" s="72" t="s">
        <v>637</v>
      </c>
      <c r="D1518" s="67" t="str">
        <f t="shared" si="40"/>
        <v>10001 29999</v>
      </c>
      <c r="E1518" s="141" t="e">
        <f>#REF!</f>
        <v>#REF!</v>
      </c>
      <c r="F1518" s="141" t="e">
        <f>#REF!</f>
        <v>#REF!</v>
      </c>
    </row>
    <row r="1519" spans="1:6" s="7" customFormat="1" ht="15.75" hidden="1" outlineLevel="2">
      <c r="A1519" s="64" t="s">
        <v>47</v>
      </c>
      <c r="B1519" s="66" t="s">
        <v>339</v>
      </c>
      <c r="C1519" s="72" t="s">
        <v>637</v>
      </c>
      <c r="D1519" s="67" t="str">
        <f t="shared" si="40"/>
        <v>10001 29999</v>
      </c>
      <c r="E1519" s="141" t="e">
        <f>#REF!</f>
        <v>#REF!</v>
      </c>
      <c r="F1519" s="141" t="e">
        <f>#REF!</f>
        <v>#REF!</v>
      </c>
    </row>
    <row r="1520" spans="1:6" s="7" customFormat="1" ht="15.75" hidden="1" outlineLevel="3">
      <c r="A1520" s="38" t="s">
        <v>49</v>
      </c>
      <c r="B1520" s="66" t="s">
        <v>339</v>
      </c>
      <c r="C1520" s="72" t="s">
        <v>637</v>
      </c>
      <c r="D1520" s="67" t="str">
        <f t="shared" si="40"/>
        <v>10001 29999</v>
      </c>
      <c r="E1520" s="141" t="e">
        <f>#REF!</f>
        <v>#REF!</v>
      </c>
      <c r="F1520" s="141" t="e">
        <f>#REF!</f>
        <v>#REF!</v>
      </c>
    </row>
    <row r="1521" spans="1:6" s="7" customFormat="1" ht="15.75" hidden="1" outlineLevel="5">
      <c r="A1521" s="64" t="s">
        <v>343</v>
      </c>
      <c r="B1521" s="66" t="s">
        <v>339</v>
      </c>
      <c r="C1521" s="72" t="s">
        <v>637</v>
      </c>
      <c r="D1521" s="67" t="str">
        <f t="shared" si="40"/>
        <v>10001 29999</v>
      </c>
      <c r="E1521" s="141" t="e">
        <f>#REF!</f>
        <v>#REF!</v>
      </c>
      <c r="F1521" s="141" t="e">
        <f>#REF!</f>
        <v>#REF!</v>
      </c>
    </row>
    <row r="1522" spans="1:6" s="7" customFormat="1" ht="15.75" hidden="1" outlineLevel="6">
      <c r="A1522" s="64" t="s">
        <v>77</v>
      </c>
      <c r="B1522" s="66" t="s">
        <v>339</v>
      </c>
      <c r="C1522" s="72" t="s">
        <v>637</v>
      </c>
      <c r="D1522" s="67" t="str">
        <f t="shared" si="40"/>
        <v>10001 29999</v>
      </c>
      <c r="E1522" s="141" t="e">
        <f>#REF!</f>
        <v>#REF!</v>
      </c>
      <c r="F1522" s="141" t="e">
        <f>#REF!</f>
        <v>#REF!</v>
      </c>
    </row>
    <row r="1523" spans="1:6" s="7" customFormat="1" ht="33.75" hidden="1" outlineLevel="7">
      <c r="A1523" s="64" t="s">
        <v>15</v>
      </c>
      <c r="B1523" s="69" t="s">
        <v>339</v>
      </c>
      <c r="C1523" s="72" t="s">
        <v>637</v>
      </c>
      <c r="D1523" s="67" t="str">
        <f t="shared" si="40"/>
        <v>10001 29999</v>
      </c>
      <c r="E1523" s="141" t="e">
        <f>#REF!</f>
        <v>#REF!</v>
      </c>
      <c r="F1523" s="141" t="e">
        <f>#REF!</f>
        <v>#REF!</v>
      </c>
    </row>
    <row r="1524" spans="1:6" s="7" customFormat="1" ht="15.75" hidden="1" outlineLevel="7">
      <c r="A1524" s="64" t="s">
        <v>78</v>
      </c>
      <c r="B1524" s="69" t="s">
        <v>339</v>
      </c>
      <c r="C1524" s="72" t="s">
        <v>637</v>
      </c>
      <c r="D1524" s="67" t="str">
        <f t="shared" si="40"/>
        <v>10001 29999</v>
      </c>
      <c r="E1524" s="141" t="e">
        <f>#REF!</f>
        <v>#REF!</v>
      </c>
      <c r="F1524" s="141" t="e">
        <f>#REF!</f>
        <v>#REF!</v>
      </c>
    </row>
    <row r="1525" spans="1:6" s="7" customFormat="1" ht="15.75" hidden="1" outlineLevel="5">
      <c r="A1525" s="38" t="s">
        <v>19</v>
      </c>
      <c r="B1525" s="66" t="s">
        <v>339</v>
      </c>
      <c r="C1525" s="72" t="s">
        <v>637</v>
      </c>
      <c r="D1525" s="67" t="str">
        <f t="shared" si="40"/>
        <v>10001 29999</v>
      </c>
      <c r="E1525" s="141" t="e">
        <f>#REF!</f>
        <v>#REF!</v>
      </c>
      <c r="F1525" s="141" t="e">
        <f>#REF!</f>
        <v>#REF!</v>
      </c>
    </row>
    <row r="1526" spans="1:6" s="7" customFormat="1" ht="15.75" hidden="1" outlineLevel="6">
      <c r="A1526" s="38" t="s">
        <v>24</v>
      </c>
      <c r="B1526" s="66" t="s">
        <v>339</v>
      </c>
      <c r="C1526" s="72" t="s">
        <v>637</v>
      </c>
      <c r="D1526" s="67" t="str">
        <f t="shared" si="40"/>
        <v>10001 29999</v>
      </c>
      <c r="E1526" s="141" t="e">
        <f>#REF!</f>
        <v>#REF!</v>
      </c>
      <c r="F1526" s="141" t="e">
        <f>#REF!</f>
        <v>#REF!</v>
      </c>
    </row>
    <row r="1527" spans="1:6" s="7" customFormat="1" ht="15.75" hidden="1" outlineLevel="7">
      <c r="A1527" s="64" t="s">
        <v>26</v>
      </c>
      <c r="B1527" s="69" t="s">
        <v>339</v>
      </c>
      <c r="C1527" s="72" t="s">
        <v>637</v>
      </c>
      <c r="D1527" s="67" t="str">
        <f t="shared" si="40"/>
        <v>10001 29999</v>
      </c>
      <c r="E1527" s="141" t="e">
        <f>#REF!</f>
        <v>#REF!</v>
      </c>
      <c r="F1527" s="141" t="e">
        <f>#REF!</f>
        <v>#REF!</v>
      </c>
    </row>
    <row r="1528" spans="1:6" s="7" customFormat="1" ht="15.75" hidden="1" outlineLevel="7">
      <c r="A1528" s="64" t="s">
        <v>28</v>
      </c>
      <c r="B1528" s="69" t="s">
        <v>339</v>
      </c>
      <c r="C1528" s="72" t="s">
        <v>637</v>
      </c>
      <c r="D1528" s="67" t="str">
        <f t="shared" si="40"/>
        <v>10001 29999</v>
      </c>
      <c r="E1528" s="141" t="e">
        <f>#REF!</f>
        <v>#REF!</v>
      </c>
      <c r="F1528" s="141" t="e">
        <f>#REF!</f>
        <v>#REF!</v>
      </c>
    </row>
    <row r="1529" spans="1:6" s="7" customFormat="1" ht="15.75" hidden="1" outlineLevel="5">
      <c r="A1529" s="38" t="s">
        <v>30</v>
      </c>
      <c r="B1529" s="66" t="s">
        <v>339</v>
      </c>
      <c r="C1529" s="72" t="s">
        <v>637</v>
      </c>
      <c r="D1529" s="67" t="str">
        <f t="shared" si="40"/>
        <v>10001 29999</v>
      </c>
      <c r="E1529" s="141" t="e">
        <f>#REF!</f>
        <v>#REF!</v>
      </c>
      <c r="F1529" s="141" t="e">
        <f>#REF!</f>
        <v>#REF!</v>
      </c>
    </row>
    <row r="1530" spans="1:6" s="7" customFormat="1" ht="15.75" hidden="1" outlineLevel="6">
      <c r="A1530" s="38" t="s">
        <v>32</v>
      </c>
      <c r="B1530" s="66" t="s">
        <v>339</v>
      </c>
      <c r="C1530" s="72" t="s">
        <v>637</v>
      </c>
      <c r="D1530" s="67" t="str">
        <f t="shared" si="40"/>
        <v>10001 29999</v>
      </c>
      <c r="E1530" s="141" t="e">
        <f>#REF!</f>
        <v>#REF!</v>
      </c>
      <c r="F1530" s="141" t="e">
        <f>#REF!</f>
        <v>#REF!</v>
      </c>
    </row>
    <row r="1531" spans="1:6" s="7" customFormat="1" ht="15.75" hidden="1" outlineLevel="7">
      <c r="A1531" s="64" t="s">
        <v>34</v>
      </c>
      <c r="B1531" s="69" t="s">
        <v>339</v>
      </c>
      <c r="C1531" s="72" t="s">
        <v>637</v>
      </c>
      <c r="D1531" s="67" t="str">
        <f t="shared" si="40"/>
        <v>10001 29999</v>
      </c>
      <c r="E1531" s="141" t="e">
        <f>#REF!</f>
        <v>#REF!</v>
      </c>
      <c r="F1531" s="141" t="e">
        <f>#REF!</f>
        <v>#REF!</v>
      </c>
    </row>
    <row r="1532" spans="1:6" s="7" customFormat="1" ht="15.75" hidden="1" outlineLevel="6">
      <c r="A1532" s="64" t="s">
        <v>287</v>
      </c>
      <c r="B1532" s="66" t="s">
        <v>339</v>
      </c>
      <c r="C1532" s="72" t="s">
        <v>637</v>
      </c>
      <c r="D1532" s="67" t="str">
        <f t="shared" si="40"/>
        <v>10001 29999</v>
      </c>
      <c r="E1532" s="141" t="e">
        <f>#REF!</f>
        <v>#REF!</v>
      </c>
      <c r="F1532" s="141" t="e">
        <f>#REF!</f>
        <v>#REF!</v>
      </c>
    </row>
    <row r="1533" spans="1:6" s="7" customFormat="1" ht="22.5" hidden="1" outlineLevel="7">
      <c r="A1533" s="38" t="s">
        <v>288</v>
      </c>
      <c r="B1533" s="69" t="s">
        <v>339</v>
      </c>
      <c r="C1533" s="72" t="s">
        <v>637</v>
      </c>
      <c r="D1533" s="67" t="str">
        <f t="shared" si="40"/>
        <v>10001 29999</v>
      </c>
      <c r="E1533" s="141" t="e">
        <f>#REF!</f>
        <v>#REF!</v>
      </c>
      <c r="F1533" s="141" t="e">
        <f>#REF!</f>
        <v>#REF!</v>
      </c>
    </row>
    <row r="1534" spans="1:6" s="7" customFormat="1" ht="15.75" hidden="1" outlineLevel="5">
      <c r="A1534" s="64" t="s">
        <v>66</v>
      </c>
      <c r="B1534" s="66" t="s">
        <v>339</v>
      </c>
      <c r="C1534" s="72" t="s">
        <v>637</v>
      </c>
      <c r="D1534" s="67" t="str">
        <f t="shared" si="40"/>
        <v>10001 29999</v>
      </c>
      <c r="E1534" s="141" t="e">
        <f>#REF!</f>
        <v>#REF!</v>
      </c>
      <c r="F1534" s="141" t="e">
        <f>#REF!</f>
        <v>#REF!</v>
      </c>
    </row>
    <row r="1535" spans="1:6" s="7" customFormat="1" ht="15.75" hidden="1" outlineLevel="6">
      <c r="A1535" s="38" t="s">
        <v>66</v>
      </c>
      <c r="B1535" s="66" t="s">
        <v>339</v>
      </c>
      <c r="C1535" s="72" t="s">
        <v>637</v>
      </c>
      <c r="D1535" s="67" t="str">
        <f t="shared" si="40"/>
        <v>10001 29999</v>
      </c>
      <c r="E1535" s="141" t="e">
        <f>#REF!</f>
        <v>#REF!</v>
      </c>
      <c r="F1535" s="141" t="e">
        <f>#REF!</f>
        <v>#REF!</v>
      </c>
    </row>
    <row r="1536" spans="1:6" s="7" customFormat="1" ht="22.5" hidden="1" outlineLevel="7">
      <c r="A1536" s="64" t="s">
        <v>103</v>
      </c>
      <c r="B1536" s="69" t="s">
        <v>339</v>
      </c>
      <c r="C1536" s="72" t="s">
        <v>637</v>
      </c>
      <c r="D1536" s="67" t="str">
        <f t="shared" si="40"/>
        <v>10001 29999</v>
      </c>
      <c r="E1536" s="141" t="e">
        <f>#REF!</f>
        <v>#REF!</v>
      </c>
      <c r="F1536" s="141" t="e">
        <f>#REF!</f>
        <v>#REF!</v>
      </c>
    </row>
    <row r="1537" spans="1:6" s="7" customFormat="1" ht="15.75" hidden="1" outlineLevel="7">
      <c r="A1537" s="64" t="s">
        <v>133</v>
      </c>
      <c r="B1537" s="69" t="s">
        <v>339</v>
      </c>
      <c r="C1537" s="72" t="s">
        <v>637</v>
      </c>
      <c r="D1537" s="67" t="str">
        <f t="shared" si="40"/>
        <v>10001 29999</v>
      </c>
      <c r="E1537" s="141" t="e">
        <f>#REF!</f>
        <v>#REF!</v>
      </c>
      <c r="F1537" s="141" t="e">
        <f>#REF!</f>
        <v>#REF!</v>
      </c>
    </row>
    <row r="1538" spans="1:6" s="7" customFormat="1" ht="22.5" hidden="1" outlineLevel="6">
      <c r="A1538" s="38" t="s">
        <v>134</v>
      </c>
      <c r="B1538" s="66" t="s">
        <v>339</v>
      </c>
      <c r="C1538" s="72" t="s">
        <v>637</v>
      </c>
      <c r="D1538" s="67" t="str">
        <f t="shared" si="40"/>
        <v>10001 29999</v>
      </c>
      <c r="E1538" s="141" t="e">
        <f>#REF!</f>
        <v>#REF!</v>
      </c>
      <c r="F1538" s="141" t="e">
        <f>#REF!</f>
        <v>#REF!</v>
      </c>
    </row>
    <row r="1539" spans="1:6" s="7" customFormat="1" ht="15.75" hidden="1" outlineLevel="7">
      <c r="A1539" s="38" t="s">
        <v>135</v>
      </c>
      <c r="B1539" s="69" t="s">
        <v>339</v>
      </c>
      <c r="C1539" s="72" t="s">
        <v>637</v>
      </c>
      <c r="D1539" s="67" t="str">
        <f t="shared" si="40"/>
        <v>10001 29999</v>
      </c>
      <c r="E1539" s="141" t="e">
        <f>#REF!</f>
        <v>#REF!</v>
      </c>
      <c r="F1539" s="141" t="e">
        <f>#REF!</f>
        <v>#REF!</v>
      </c>
    </row>
    <row r="1540" spans="1:6" s="7" customFormat="1" ht="15.75" hidden="1" outlineLevel="7">
      <c r="A1540" s="64" t="s">
        <v>104</v>
      </c>
      <c r="B1540" s="69" t="s">
        <v>339</v>
      </c>
      <c r="C1540" s="72" t="s">
        <v>637</v>
      </c>
      <c r="D1540" s="67" t="str">
        <f t="shared" si="40"/>
        <v>10001 29999</v>
      </c>
      <c r="E1540" s="141" t="e">
        <f>#REF!</f>
        <v>#REF!</v>
      </c>
      <c r="F1540" s="141" t="e">
        <f>#REF!</f>
        <v>#REF!</v>
      </c>
    </row>
    <row r="1541" spans="1:6" s="7" customFormat="1" ht="22.5" hidden="1" outlineLevel="5">
      <c r="A1541" s="38" t="s">
        <v>105</v>
      </c>
      <c r="B1541" s="66" t="s">
        <v>339</v>
      </c>
      <c r="C1541" s="72" t="s">
        <v>637</v>
      </c>
      <c r="D1541" s="67" t="str">
        <f t="shared" si="40"/>
        <v>10001 29999</v>
      </c>
      <c r="E1541" s="141" t="e">
        <f>#REF!</f>
        <v>#REF!</v>
      </c>
      <c r="F1541" s="141" t="e">
        <f>#REF!</f>
        <v>#REF!</v>
      </c>
    </row>
    <row r="1542" spans="1:6" s="7" customFormat="1" ht="15.75" hidden="1" outlineLevel="6">
      <c r="A1542" s="38" t="s">
        <v>312</v>
      </c>
      <c r="B1542" s="66" t="s">
        <v>339</v>
      </c>
      <c r="C1542" s="72" t="s">
        <v>637</v>
      </c>
      <c r="D1542" s="67" t="str">
        <f t="shared" si="40"/>
        <v>10001 29999</v>
      </c>
      <c r="E1542" s="141" t="e">
        <f>#REF!</f>
        <v>#REF!</v>
      </c>
      <c r="F1542" s="141" t="e">
        <f>#REF!</f>
        <v>#REF!</v>
      </c>
    </row>
    <row r="1543" spans="1:6" s="7" customFormat="1" ht="15.75" hidden="1" outlineLevel="7">
      <c r="A1543" s="64" t="s">
        <v>45</v>
      </c>
      <c r="B1543" s="69" t="s">
        <v>339</v>
      </c>
      <c r="C1543" s="72" t="s">
        <v>637</v>
      </c>
      <c r="D1543" s="67" t="str">
        <f t="shared" si="40"/>
        <v>10001 29999</v>
      </c>
      <c r="E1543" s="141" t="e">
        <f>#REF!</f>
        <v>#REF!</v>
      </c>
      <c r="F1543" s="141" t="e">
        <f>#REF!</f>
        <v>#REF!</v>
      </c>
    </row>
    <row r="1544" spans="1:6" s="7" customFormat="1" ht="15.75" hidden="1" outlineLevel="2">
      <c r="A1544" s="64" t="s">
        <v>47</v>
      </c>
      <c r="B1544" s="66" t="s">
        <v>339</v>
      </c>
      <c r="C1544" s="72" t="s">
        <v>637</v>
      </c>
      <c r="D1544" s="67" t="str">
        <f t="shared" si="40"/>
        <v>10001 29999</v>
      </c>
      <c r="E1544" s="141" t="e">
        <f>#REF!</f>
        <v>#REF!</v>
      </c>
      <c r="F1544" s="141" t="e">
        <f>#REF!</f>
        <v>#REF!</v>
      </c>
    </row>
    <row r="1545" spans="1:6" s="7" customFormat="1" ht="15.75" hidden="1" outlineLevel="3">
      <c r="A1545" s="38" t="s">
        <v>49</v>
      </c>
      <c r="B1545" s="66" t="s">
        <v>339</v>
      </c>
      <c r="C1545" s="72" t="s">
        <v>637</v>
      </c>
      <c r="D1545" s="67" t="str">
        <f t="shared" si="40"/>
        <v>10001 29999</v>
      </c>
      <c r="E1545" s="141" t="e">
        <f>#REF!</f>
        <v>#REF!</v>
      </c>
      <c r="F1545" s="141" t="e">
        <f>#REF!</f>
        <v>#REF!</v>
      </c>
    </row>
    <row r="1546" spans="1:6" s="7" customFormat="1" ht="15.75" hidden="1" outlineLevel="5">
      <c r="A1546" s="64" t="s">
        <v>292</v>
      </c>
      <c r="B1546" s="66" t="s">
        <v>339</v>
      </c>
      <c r="C1546" s="72" t="s">
        <v>637</v>
      </c>
      <c r="D1546" s="67" t="str">
        <f t="shared" si="40"/>
        <v>10001 29999</v>
      </c>
      <c r="E1546" s="141" t="e">
        <f>#REF!</f>
        <v>#REF!</v>
      </c>
      <c r="F1546" s="141" t="e">
        <f>#REF!</f>
        <v>#REF!</v>
      </c>
    </row>
    <row r="1547" spans="1:6" s="7" customFormat="1" ht="15.75" hidden="1" outlineLevel="6">
      <c r="A1547" s="64" t="s">
        <v>344</v>
      </c>
      <c r="B1547" s="66" t="s">
        <v>339</v>
      </c>
      <c r="C1547" s="72" t="s">
        <v>637</v>
      </c>
      <c r="D1547" s="67" t="str">
        <f t="shared" si="40"/>
        <v>10001 29999</v>
      </c>
      <c r="E1547" s="141" t="e">
        <f>#REF!</f>
        <v>#REF!</v>
      </c>
      <c r="F1547" s="141" t="e">
        <f>#REF!</f>
        <v>#REF!</v>
      </c>
    </row>
    <row r="1548" spans="1:6" s="7" customFormat="1" ht="15.75" hidden="1" outlineLevel="7">
      <c r="A1548" s="64" t="s">
        <v>26</v>
      </c>
      <c r="B1548" s="69" t="s">
        <v>339</v>
      </c>
      <c r="C1548" s="72" t="s">
        <v>637</v>
      </c>
      <c r="D1548" s="67" t="str">
        <f t="shared" si="40"/>
        <v>10001 29999</v>
      </c>
      <c r="E1548" s="141" t="e">
        <f>#REF!</f>
        <v>#REF!</v>
      </c>
      <c r="F1548" s="141" t="e">
        <f>#REF!</f>
        <v>#REF!</v>
      </c>
    </row>
    <row r="1549" spans="1:6" s="7" customFormat="1" ht="15.75" hidden="1" outlineLevel="5">
      <c r="A1549" s="64" t="s">
        <v>28</v>
      </c>
      <c r="B1549" s="66" t="s">
        <v>339</v>
      </c>
      <c r="C1549" s="72" t="s">
        <v>637</v>
      </c>
      <c r="D1549" s="67" t="str">
        <f t="shared" si="40"/>
        <v>10001 29999</v>
      </c>
      <c r="E1549" s="141" t="e">
        <f>#REF!</f>
        <v>#REF!</v>
      </c>
      <c r="F1549" s="141" t="e">
        <f>#REF!</f>
        <v>#REF!</v>
      </c>
    </row>
    <row r="1550" spans="1:6" s="7" customFormat="1" ht="15.75" hidden="1" outlineLevel="6">
      <c r="A1550" s="38" t="s">
        <v>32</v>
      </c>
      <c r="B1550" s="66" t="s">
        <v>339</v>
      </c>
      <c r="C1550" s="72" t="s">
        <v>637</v>
      </c>
      <c r="D1550" s="67" t="str">
        <f t="shared" si="40"/>
        <v>10001 29999</v>
      </c>
      <c r="E1550" s="141" t="e">
        <f>#REF!</f>
        <v>#REF!</v>
      </c>
      <c r="F1550" s="141" t="e">
        <f>#REF!</f>
        <v>#REF!</v>
      </c>
    </row>
    <row r="1551" spans="1:6" s="7" customFormat="1" ht="15.75" hidden="1" outlineLevel="7">
      <c r="A1551" s="64" t="s">
        <v>34</v>
      </c>
      <c r="B1551" s="69" t="s">
        <v>339</v>
      </c>
      <c r="C1551" s="72" t="s">
        <v>637</v>
      </c>
      <c r="D1551" s="67" t="str">
        <f t="shared" si="40"/>
        <v>10001 29999</v>
      </c>
      <c r="E1551" s="141" t="e">
        <f>#REF!</f>
        <v>#REF!</v>
      </c>
      <c r="F1551" s="141" t="e">
        <f>#REF!</f>
        <v>#REF!</v>
      </c>
    </row>
    <row r="1552" spans="1:6" s="7" customFormat="1" ht="15.75" hidden="1" outlineLevel="5">
      <c r="A1552" s="64" t="s">
        <v>35</v>
      </c>
      <c r="B1552" s="66" t="s">
        <v>339</v>
      </c>
      <c r="C1552" s="72" t="s">
        <v>637</v>
      </c>
      <c r="D1552" s="67" t="str">
        <f t="shared" si="40"/>
        <v>10001 29999</v>
      </c>
      <c r="E1552" s="141" t="e">
        <f>#REF!</f>
        <v>#REF!</v>
      </c>
      <c r="F1552" s="141" t="e">
        <f>#REF!</f>
        <v>#REF!</v>
      </c>
    </row>
    <row r="1553" spans="1:6" s="7" customFormat="1" ht="15.75" hidden="1" outlineLevel="6">
      <c r="A1553" s="38" t="s">
        <v>35</v>
      </c>
      <c r="B1553" s="66" t="s">
        <v>339</v>
      </c>
      <c r="C1553" s="72" t="s">
        <v>637</v>
      </c>
      <c r="D1553" s="67" t="str">
        <f t="shared" si="40"/>
        <v>10001 29999</v>
      </c>
      <c r="E1553" s="141" t="e">
        <f>#REF!</f>
        <v>#REF!</v>
      </c>
      <c r="F1553" s="141" t="e">
        <f>#REF!</f>
        <v>#REF!</v>
      </c>
    </row>
    <row r="1554" spans="1:6" s="7" customFormat="1" ht="22.5" hidden="1" outlineLevel="7">
      <c r="A1554" s="64" t="s">
        <v>103</v>
      </c>
      <c r="B1554" s="69" t="s">
        <v>339</v>
      </c>
      <c r="C1554" s="72" t="s">
        <v>637</v>
      </c>
      <c r="D1554" s="67" t="str">
        <f t="shared" si="40"/>
        <v>10001 29999</v>
      </c>
      <c r="E1554" s="141" t="e">
        <f>#REF!</f>
        <v>#REF!</v>
      </c>
      <c r="F1554" s="141" t="e">
        <f>#REF!</f>
        <v>#REF!</v>
      </c>
    </row>
    <row r="1555" spans="1:6" s="7" customFormat="1" ht="22.5" hidden="1" outlineLevel="3">
      <c r="A1555" s="64" t="s">
        <v>111</v>
      </c>
      <c r="B1555" s="66" t="s">
        <v>339</v>
      </c>
      <c r="C1555" s="72" t="s">
        <v>637</v>
      </c>
      <c r="D1555" s="67" t="str">
        <f t="shared" si="40"/>
        <v>10001 29999</v>
      </c>
      <c r="E1555" s="141" t="e">
        <f>#REF!</f>
        <v>#REF!</v>
      </c>
      <c r="F1555" s="141" t="e">
        <f>#REF!</f>
        <v>#REF!</v>
      </c>
    </row>
    <row r="1556" spans="1:6" s="7" customFormat="1" ht="15.75" hidden="1" outlineLevel="5">
      <c r="A1556" s="38" t="s">
        <v>111</v>
      </c>
      <c r="B1556" s="66" t="s">
        <v>339</v>
      </c>
      <c r="C1556" s="72" t="s">
        <v>637</v>
      </c>
      <c r="D1556" s="67" t="str">
        <f t="shared" si="40"/>
        <v>10001 29999</v>
      </c>
      <c r="E1556" s="141" t="e">
        <f>#REF!</f>
        <v>#REF!</v>
      </c>
      <c r="F1556" s="141" t="e">
        <f>#REF!</f>
        <v>#REF!</v>
      </c>
    </row>
    <row r="1557" spans="1:6" s="7" customFormat="1" ht="15.75" hidden="1" outlineLevel="6">
      <c r="A1557" s="64" t="s">
        <v>345</v>
      </c>
      <c r="B1557" s="66" t="s">
        <v>339</v>
      </c>
      <c r="C1557" s="72" t="s">
        <v>637</v>
      </c>
      <c r="D1557" s="67" t="str">
        <f t="shared" si="40"/>
        <v>10001 29999</v>
      </c>
      <c r="E1557" s="141" t="e">
        <f>#REF!</f>
        <v>#REF!</v>
      </c>
      <c r="F1557" s="141" t="e">
        <f>#REF!</f>
        <v>#REF!</v>
      </c>
    </row>
    <row r="1558" spans="1:6" s="7" customFormat="1" ht="15.75" hidden="1" outlineLevel="7">
      <c r="A1558" s="64" t="s">
        <v>26</v>
      </c>
      <c r="B1558" s="69" t="s">
        <v>339</v>
      </c>
      <c r="C1558" s="72" t="s">
        <v>637</v>
      </c>
      <c r="D1558" s="67" t="str">
        <f t="shared" si="40"/>
        <v>10001 29999</v>
      </c>
      <c r="E1558" s="141" t="e">
        <f>#REF!</f>
        <v>#REF!</v>
      </c>
      <c r="F1558" s="141" t="e">
        <f>#REF!</f>
        <v>#REF!</v>
      </c>
    </row>
    <row r="1559" spans="1:6" s="7" customFormat="1" ht="15.75" hidden="1" outlineLevel="3">
      <c r="A1559" s="64" t="s">
        <v>28</v>
      </c>
      <c r="B1559" s="66" t="s">
        <v>339</v>
      </c>
      <c r="C1559" s="72" t="s">
        <v>637</v>
      </c>
      <c r="D1559" s="67" t="str">
        <f t="shared" si="40"/>
        <v>10001 29999</v>
      </c>
      <c r="E1559" s="141" t="e">
        <f>#REF!</f>
        <v>#REF!</v>
      </c>
      <c r="F1559" s="141" t="e">
        <f>#REF!</f>
        <v>#REF!</v>
      </c>
    </row>
    <row r="1560" spans="1:6" s="7" customFormat="1" ht="15.75" hidden="1" outlineLevel="5">
      <c r="A1560" s="38" t="s">
        <v>30</v>
      </c>
      <c r="B1560" s="66" t="s">
        <v>339</v>
      </c>
      <c r="C1560" s="72" t="s">
        <v>637</v>
      </c>
      <c r="D1560" s="67" t="str">
        <f t="shared" si="40"/>
        <v>10001 29999</v>
      </c>
      <c r="E1560" s="141" t="e">
        <f>#REF!</f>
        <v>#REF!</v>
      </c>
      <c r="F1560" s="141" t="e">
        <f>#REF!</f>
        <v>#REF!</v>
      </c>
    </row>
    <row r="1561" spans="1:6" s="7" customFormat="1" ht="15.75" hidden="1" outlineLevel="6">
      <c r="A1561" s="64" t="s">
        <v>346</v>
      </c>
      <c r="B1561" s="66" t="s">
        <v>339</v>
      </c>
      <c r="C1561" s="72" t="s">
        <v>637</v>
      </c>
      <c r="D1561" s="67" t="str">
        <f t="shared" si="40"/>
        <v>10001 29999</v>
      </c>
      <c r="E1561" s="141" t="e">
        <f>#REF!</f>
        <v>#REF!</v>
      </c>
      <c r="F1561" s="141" t="e">
        <f>#REF!</f>
        <v>#REF!</v>
      </c>
    </row>
    <row r="1562" spans="1:6" s="7" customFormat="1" ht="15.75" hidden="1" outlineLevel="7">
      <c r="A1562" s="64" t="s">
        <v>34</v>
      </c>
      <c r="B1562" s="69" t="s">
        <v>339</v>
      </c>
      <c r="C1562" s="72" t="s">
        <v>637</v>
      </c>
      <c r="D1562" s="67" t="str">
        <f t="shared" si="40"/>
        <v>10001 29999</v>
      </c>
      <c r="E1562" s="141" t="e">
        <f>#REF!</f>
        <v>#REF!</v>
      </c>
      <c r="F1562" s="141" t="e">
        <f>#REF!</f>
        <v>#REF!</v>
      </c>
    </row>
    <row r="1563" spans="1:6" s="7" customFormat="1" ht="15.75" hidden="1" outlineLevel="3">
      <c r="A1563" s="64" t="s">
        <v>35</v>
      </c>
      <c r="B1563" s="66" t="s">
        <v>339</v>
      </c>
      <c r="C1563" s="72" t="s">
        <v>637</v>
      </c>
      <c r="D1563" s="67" t="str">
        <f t="shared" si="40"/>
        <v>10001 29999</v>
      </c>
      <c r="E1563" s="141" t="e">
        <f>#REF!</f>
        <v>#REF!</v>
      </c>
      <c r="F1563" s="141" t="e">
        <f>#REF!</f>
        <v>#REF!</v>
      </c>
    </row>
    <row r="1564" spans="1:6" s="7" customFormat="1" ht="15.75" hidden="1" outlineLevel="5">
      <c r="A1564" s="38" t="s">
        <v>35</v>
      </c>
      <c r="B1564" s="66" t="s">
        <v>339</v>
      </c>
      <c r="C1564" s="72" t="s">
        <v>637</v>
      </c>
      <c r="D1564" s="67" t="str">
        <f t="shared" si="40"/>
        <v>10001 29999</v>
      </c>
      <c r="E1564" s="141" t="e">
        <f>#REF!</f>
        <v>#REF!</v>
      </c>
      <c r="F1564" s="141" t="e">
        <f>#REF!</f>
        <v>#REF!</v>
      </c>
    </row>
    <row r="1565" spans="1:6" s="7" customFormat="1" ht="15.75" hidden="1" outlineLevel="6">
      <c r="A1565" s="64" t="s">
        <v>347</v>
      </c>
      <c r="B1565" s="66" t="s">
        <v>339</v>
      </c>
      <c r="C1565" s="72" t="s">
        <v>637</v>
      </c>
      <c r="D1565" s="67" t="str">
        <f t="shared" si="40"/>
        <v>10001 29999</v>
      </c>
      <c r="E1565" s="141" t="e">
        <f>#REF!</f>
        <v>#REF!</v>
      </c>
      <c r="F1565" s="141" t="e">
        <f>#REF!</f>
        <v>#REF!</v>
      </c>
    </row>
    <row r="1566" spans="1:6" s="7" customFormat="1" ht="15.75" hidden="1" outlineLevel="7">
      <c r="A1566" s="64" t="s">
        <v>26</v>
      </c>
      <c r="B1566" s="69" t="s">
        <v>339</v>
      </c>
      <c r="C1566" s="72" t="s">
        <v>637</v>
      </c>
      <c r="D1566" s="67" t="str">
        <f t="shared" si="40"/>
        <v>10001 29999</v>
      </c>
      <c r="E1566" s="141" t="e">
        <f>#REF!</f>
        <v>#REF!</v>
      </c>
      <c r="F1566" s="141" t="e">
        <f>#REF!</f>
        <v>#REF!</v>
      </c>
    </row>
    <row r="1567" spans="1:6" s="7" customFormat="1" ht="15.75" hidden="1" outlineLevel="3">
      <c r="A1567" s="64" t="s">
        <v>28</v>
      </c>
      <c r="B1567" s="66" t="s">
        <v>339</v>
      </c>
      <c r="C1567" s="72" t="s">
        <v>637</v>
      </c>
      <c r="D1567" s="67" t="str">
        <f t="shared" si="40"/>
        <v>10001 29999</v>
      </c>
      <c r="E1567" s="141" t="e">
        <f>#REF!</f>
        <v>#REF!</v>
      </c>
      <c r="F1567" s="141" t="e">
        <f>#REF!</f>
        <v>#REF!</v>
      </c>
    </row>
    <row r="1568" spans="1:6" s="7" customFormat="1" ht="15.75" hidden="1" outlineLevel="5">
      <c r="A1568" s="38" t="s">
        <v>32</v>
      </c>
      <c r="B1568" s="66" t="s">
        <v>339</v>
      </c>
      <c r="C1568" s="72" t="s">
        <v>637</v>
      </c>
      <c r="D1568" s="67" t="str">
        <f t="shared" si="40"/>
        <v>10001 29999</v>
      </c>
      <c r="E1568" s="141" t="e">
        <f>#REF!</f>
        <v>#REF!</v>
      </c>
      <c r="F1568" s="141" t="e">
        <f>#REF!</f>
        <v>#REF!</v>
      </c>
    </row>
    <row r="1569" spans="1:6" s="7" customFormat="1" ht="15.75" hidden="1" outlineLevel="6">
      <c r="A1569" s="64" t="s">
        <v>313</v>
      </c>
      <c r="B1569" s="66" t="s">
        <v>339</v>
      </c>
      <c r="C1569" s="72" t="s">
        <v>637</v>
      </c>
      <c r="D1569" s="67" t="str">
        <f t="shared" si="40"/>
        <v>10001 29999</v>
      </c>
      <c r="E1569" s="141" t="e">
        <f>#REF!</f>
        <v>#REF!</v>
      </c>
      <c r="F1569" s="141" t="e">
        <f>#REF!</f>
        <v>#REF!</v>
      </c>
    </row>
    <row r="1570" spans="1:6" s="7" customFormat="1" ht="15.75" hidden="1" outlineLevel="7">
      <c r="A1570" s="64" t="s">
        <v>26</v>
      </c>
      <c r="B1570" s="69" t="s">
        <v>339</v>
      </c>
      <c r="C1570" s="72" t="s">
        <v>637</v>
      </c>
      <c r="D1570" s="67" t="str">
        <f t="shared" si="40"/>
        <v>10001 29999</v>
      </c>
      <c r="E1570" s="141" t="e">
        <f>#REF!</f>
        <v>#REF!</v>
      </c>
      <c r="F1570" s="141" t="e">
        <f>#REF!</f>
        <v>#REF!</v>
      </c>
    </row>
    <row r="1571" spans="1:6" s="7" customFormat="1" ht="15.75" hidden="1" outlineLevel="7">
      <c r="A1571" s="64" t="s">
        <v>28</v>
      </c>
      <c r="B1571" s="69" t="s">
        <v>339</v>
      </c>
      <c r="C1571" s="72" t="s">
        <v>637</v>
      </c>
      <c r="D1571" s="67" t="str">
        <f t="shared" si="40"/>
        <v>10001 29999</v>
      </c>
      <c r="E1571" s="141" t="e">
        <f>#REF!</f>
        <v>#REF!</v>
      </c>
      <c r="F1571" s="141" t="e">
        <f>#REF!</f>
        <v>#REF!</v>
      </c>
    </row>
    <row r="1572" spans="1:6" s="7" customFormat="1" ht="15.75" hidden="1" outlineLevel="3">
      <c r="A1572" s="38" t="s">
        <v>30</v>
      </c>
      <c r="B1572" s="66" t="s">
        <v>339</v>
      </c>
      <c r="C1572" s="72" t="s">
        <v>637</v>
      </c>
      <c r="D1572" s="67" t="str">
        <f t="shared" si="40"/>
        <v>10001 29999</v>
      </c>
      <c r="E1572" s="141" t="e">
        <f>#REF!</f>
        <v>#REF!</v>
      </c>
      <c r="F1572" s="141" t="e">
        <f>#REF!</f>
        <v>#REF!</v>
      </c>
    </row>
    <row r="1573" spans="1:6" s="7" customFormat="1" ht="15.75" hidden="1" outlineLevel="5">
      <c r="A1573" s="38" t="s">
        <v>32</v>
      </c>
      <c r="B1573" s="66" t="s">
        <v>339</v>
      </c>
      <c r="C1573" s="72" t="s">
        <v>637</v>
      </c>
      <c r="D1573" s="67" t="str">
        <f t="shared" si="40"/>
        <v>10001 29999</v>
      </c>
      <c r="E1573" s="141" t="e">
        <f>#REF!</f>
        <v>#REF!</v>
      </c>
      <c r="F1573" s="141" t="e">
        <f>#REF!</f>
        <v>#REF!</v>
      </c>
    </row>
    <row r="1574" spans="1:6" s="7" customFormat="1" ht="15.75" hidden="1" outlineLevel="6">
      <c r="A1574" s="64" t="s">
        <v>348</v>
      </c>
      <c r="B1574" s="66" t="s">
        <v>339</v>
      </c>
      <c r="C1574" s="72" t="s">
        <v>637</v>
      </c>
      <c r="D1574" s="67" t="str">
        <f t="shared" si="40"/>
        <v>10001 29999</v>
      </c>
      <c r="E1574" s="141" t="e">
        <f>#REF!</f>
        <v>#REF!</v>
      </c>
      <c r="F1574" s="141" t="e">
        <f>#REF!</f>
        <v>#REF!</v>
      </c>
    </row>
    <row r="1575" spans="1:6" s="7" customFormat="1" ht="15.75" hidden="1" outlineLevel="7">
      <c r="A1575" s="64" t="s">
        <v>34</v>
      </c>
      <c r="B1575" s="69" t="s">
        <v>339</v>
      </c>
      <c r="C1575" s="72" t="s">
        <v>637</v>
      </c>
      <c r="D1575" s="67" t="str">
        <f t="shared" si="40"/>
        <v>10001 29999</v>
      </c>
      <c r="E1575" s="141" t="e">
        <f>#REF!</f>
        <v>#REF!</v>
      </c>
      <c r="F1575" s="141" t="e">
        <f>#REF!</f>
        <v>#REF!</v>
      </c>
    </row>
    <row r="1576" spans="1:6" s="7" customFormat="1" ht="15.75" hidden="1" outlineLevel="3">
      <c r="A1576" s="64" t="s">
        <v>35</v>
      </c>
      <c r="B1576" s="66" t="s">
        <v>339</v>
      </c>
      <c r="C1576" s="72" t="s">
        <v>637</v>
      </c>
      <c r="D1576" s="67" t="str">
        <f t="shared" si="40"/>
        <v>10001 29999</v>
      </c>
      <c r="E1576" s="141" t="e">
        <f>#REF!</f>
        <v>#REF!</v>
      </c>
      <c r="F1576" s="141" t="e">
        <f>#REF!</f>
        <v>#REF!</v>
      </c>
    </row>
    <row r="1577" spans="1:6" s="7" customFormat="1" ht="15.75" hidden="1" outlineLevel="5">
      <c r="A1577" s="38" t="s">
        <v>35</v>
      </c>
      <c r="B1577" s="66" t="s">
        <v>339</v>
      </c>
      <c r="C1577" s="72" t="s">
        <v>637</v>
      </c>
      <c r="D1577" s="67" t="str">
        <f t="shared" ref="D1577:D1634" si="41">C1577</f>
        <v>10001 29999</v>
      </c>
      <c r="E1577" s="141" t="e">
        <f>#REF!</f>
        <v>#REF!</v>
      </c>
      <c r="F1577" s="141" t="e">
        <f>#REF!</f>
        <v>#REF!</v>
      </c>
    </row>
    <row r="1578" spans="1:6" s="7" customFormat="1" ht="22.5" hidden="1" outlineLevel="6">
      <c r="A1578" s="64" t="s">
        <v>349</v>
      </c>
      <c r="B1578" s="66" t="s">
        <v>339</v>
      </c>
      <c r="C1578" s="72" t="s">
        <v>637</v>
      </c>
      <c r="D1578" s="67" t="str">
        <f t="shared" si="41"/>
        <v>10001 29999</v>
      </c>
      <c r="E1578" s="141" t="e">
        <f>#REF!</f>
        <v>#REF!</v>
      </c>
      <c r="F1578" s="141" t="e">
        <f>#REF!</f>
        <v>#REF!</v>
      </c>
    </row>
    <row r="1579" spans="1:6" s="7" customFormat="1" ht="15.75" hidden="1" outlineLevel="7">
      <c r="A1579" s="64" t="s">
        <v>34</v>
      </c>
      <c r="B1579" s="69" t="s">
        <v>339</v>
      </c>
      <c r="C1579" s="72" t="s">
        <v>637</v>
      </c>
      <c r="D1579" s="67" t="str">
        <f t="shared" si="41"/>
        <v>10001 29999</v>
      </c>
      <c r="E1579" s="141" t="e">
        <f>#REF!</f>
        <v>#REF!</v>
      </c>
      <c r="F1579" s="141" t="e">
        <f>#REF!</f>
        <v>#REF!</v>
      </c>
    </row>
    <row r="1580" spans="1:6" s="7" customFormat="1" ht="15.75" hidden="1" outlineLevel="3">
      <c r="A1580" s="64" t="s">
        <v>35</v>
      </c>
      <c r="B1580" s="66" t="s">
        <v>339</v>
      </c>
      <c r="C1580" s="72" t="s">
        <v>637</v>
      </c>
      <c r="D1580" s="67" t="str">
        <f t="shared" si="41"/>
        <v>10001 29999</v>
      </c>
      <c r="E1580" s="141" t="e">
        <f>#REF!</f>
        <v>#REF!</v>
      </c>
      <c r="F1580" s="141" t="e">
        <f>#REF!</f>
        <v>#REF!</v>
      </c>
    </row>
    <row r="1581" spans="1:6" s="7" customFormat="1" ht="15.75" hidden="1" outlineLevel="5">
      <c r="A1581" s="38" t="s">
        <v>35</v>
      </c>
      <c r="B1581" s="66" t="s">
        <v>339</v>
      </c>
      <c r="C1581" s="72" t="s">
        <v>637</v>
      </c>
      <c r="D1581" s="67" t="str">
        <f t="shared" si="41"/>
        <v>10001 29999</v>
      </c>
      <c r="E1581" s="141" t="e">
        <f>#REF!</f>
        <v>#REF!</v>
      </c>
      <c r="F1581" s="141" t="e">
        <f>#REF!</f>
        <v>#REF!</v>
      </c>
    </row>
    <row r="1582" spans="1:6" s="7" customFormat="1" ht="22.5" hidden="1" outlineLevel="6">
      <c r="A1582" s="64" t="s">
        <v>350</v>
      </c>
      <c r="B1582" s="66" t="s">
        <v>339</v>
      </c>
      <c r="C1582" s="72" t="s">
        <v>637</v>
      </c>
      <c r="D1582" s="67" t="str">
        <f t="shared" si="41"/>
        <v>10001 29999</v>
      </c>
      <c r="E1582" s="141" t="e">
        <f>#REF!</f>
        <v>#REF!</v>
      </c>
      <c r="F1582" s="141" t="e">
        <f>#REF!</f>
        <v>#REF!</v>
      </c>
    </row>
    <row r="1583" spans="1:6" s="7" customFormat="1" ht="15.75" hidden="1" outlineLevel="7">
      <c r="A1583" s="64" t="s">
        <v>34</v>
      </c>
      <c r="B1583" s="69" t="s">
        <v>339</v>
      </c>
      <c r="C1583" s="72" t="s">
        <v>637</v>
      </c>
      <c r="D1583" s="67" t="str">
        <f t="shared" si="41"/>
        <v>10001 29999</v>
      </c>
      <c r="E1583" s="141" t="e">
        <f>#REF!</f>
        <v>#REF!</v>
      </c>
      <c r="F1583" s="141" t="e">
        <f>#REF!</f>
        <v>#REF!</v>
      </c>
    </row>
    <row r="1584" spans="1:6" s="7" customFormat="1" ht="15.75" hidden="1" outlineLevel="3">
      <c r="A1584" s="64" t="s">
        <v>35</v>
      </c>
      <c r="B1584" s="66" t="s">
        <v>339</v>
      </c>
      <c r="C1584" s="72" t="s">
        <v>637</v>
      </c>
      <c r="D1584" s="67" t="str">
        <f t="shared" si="41"/>
        <v>10001 29999</v>
      </c>
      <c r="E1584" s="141" t="e">
        <f>#REF!</f>
        <v>#REF!</v>
      </c>
      <c r="F1584" s="141" t="e">
        <f>#REF!</f>
        <v>#REF!</v>
      </c>
    </row>
    <row r="1585" spans="1:6" s="7" customFormat="1" ht="15.75" hidden="1" outlineLevel="5">
      <c r="A1585" s="38" t="s">
        <v>35</v>
      </c>
      <c r="B1585" s="66" t="s">
        <v>339</v>
      </c>
      <c r="C1585" s="72" t="s">
        <v>637</v>
      </c>
      <c r="D1585" s="67" t="str">
        <f t="shared" si="41"/>
        <v>10001 29999</v>
      </c>
      <c r="E1585" s="141" t="e">
        <f>#REF!</f>
        <v>#REF!</v>
      </c>
      <c r="F1585" s="141" t="e">
        <f>#REF!</f>
        <v>#REF!</v>
      </c>
    </row>
    <row r="1586" spans="1:6" s="7" customFormat="1" ht="15.75" hidden="1" outlineLevel="6">
      <c r="A1586" s="64" t="s">
        <v>351</v>
      </c>
      <c r="B1586" s="66" t="s">
        <v>339</v>
      </c>
      <c r="C1586" s="72" t="s">
        <v>637</v>
      </c>
      <c r="D1586" s="67" t="str">
        <f t="shared" si="41"/>
        <v>10001 29999</v>
      </c>
      <c r="E1586" s="141" t="e">
        <f>#REF!</f>
        <v>#REF!</v>
      </c>
      <c r="F1586" s="141" t="e">
        <f>#REF!</f>
        <v>#REF!</v>
      </c>
    </row>
    <row r="1587" spans="1:6" s="7" customFormat="1" ht="15.75" hidden="1" outlineLevel="7">
      <c r="A1587" s="64" t="s">
        <v>26</v>
      </c>
      <c r="B1587" s="69" t="s">
        <v>339</v>
      </c>
      <c r="C1587" s="72" t="s">
        <v>637</v>
      </c>
      <c r="D1587" s="67" t="str">
        <f t="shared" si="41"/>
        <v>10001 29999</v>
      </c>
      <c r="E1587" s="141" t="e">
        <f>#REF!</f>
        <v>#REF!</v>
      </c>
      <c r="F1587" s="141" t="e">
        <f>#REF!</f>
        <v>#REF!</v>
      </c>
    </row>
    <row r="1588" spans="1:6" s="7" customFormat="1" ht="15.75" hidden="1" outlineLevel="2">
      <c r="A1588" s="64" t="s">
        <v>28</v>
      </c>
      <c r="B1588" s="66" t="s">
        <v>339</v>
      </c>
      <c r="C1588" s="72" t="s">
        <v>637</v>
      </c>
      <c r="D1588" s="67" t="str">
        <f t="shared" si="41"/>
        <v>10001 29999</v>
      </c>
      <c r="E1588" s="141" t="e">
        <f>#REF!</f>
        <v>#REF!</v>
      </c>
      <c r="F1588" s="141" t="e">
        <f>#REF!</f>
        <v>#REF!</v>
      </c>
    </row>
    <row r="1589" spans="1:6" s="7" customFormat="1" ht="15.75" hidden="1" outlineLevel="3">
      <c r="A1589" s="38" t="s">
        <v>32</v>
      </c>
      <c r="B1589" s="66" t="s">
        <v>339</v>
      </c>
      <c r="C1589" s="72" t="s">
        <v>637</v>
      </c>
      <c r="D1589" s="67" t="str">
        <f t="shared" si="41"/>
        <v>10001 29999</v>
      </c>
      <c r="E1589" s="141" t="e">
        <f>#REF!</f>
        <v>#REF!</v>
      </c>
      <c r="F1589" s="141" t="e">
        <f>#REF!</f>
        <v>#REF!</v>
      </c>
    </row>
    <row r="1590" spans="1:6" s="7" customFormat="1" ht="15.75" hidden="1" outlineLevel="5">
      <c r="A1590" s="64" t="s">
        <v>116</v>
      </c>
      <c r="B1590" s="66" t="s">
        <v>339</v>
      </c>
      <c r="C1590" s="72" t="s">
        <v>637</v>
      </c>
      <c r="D1590" s="67" t="str">
        <f t="shared" si="41"/>
        <v>10001 29999</v>
      </c>
      <c r="E1590" s="141" t="e">
        <f>#REF!</f>
        <v>#REF!</v>
      </c>
      <c r="F1590" s="141" t="e">
        <f>#REF!</f>
        <v>#REF!</v>
      </c>
    </row>
    <row r="1591" spans="1:6" s="7" customFormat="1" ht="22.5" hidden="1" outlineLevel="6">
      <c r="A1591" s="64" t="s">
        <v>139</v>
      </c>
      <c r="B1591" s="66" t="s">
        <v>339</v>
      </c>
      <c r="C1591" s="72" t="s">
        <v>637</v>
      </c>
      <c r="D1591" s="67" t="str">
        <f t="shared" si="41"/>
        <v>10001 29999</v>
      </c>
      <c r="E1591" s="141" t="e">
        <f>#REF!</f>
        <v>#REF!</v>
      </c>
      <c r="F1591" s="141" t="e">
        <f>#REF!</f>
        <v>#REF!</v>
      </c>
    </row>
    <row r="1592" spans="1:6" s="7" customFormat="1" ht="15.75" hidden="1" outlineLevel="7">
      <c r="A1592" s="64" t="s">
        <v>26</v>
      </c>
      <c r="B1592" s="69" t="s">
        <v>339</v>
      </c>
      <c r="C1592" s="72" t="s">
        <v>637</v>
      </c>
      <c r="D1592" s="67" t="str">
        <f t="shared" si="41"/>
        <v>10001 29999</v>
      </c>
      <c r="E1592" s="141" t="e">
        <f>#REF!</f>
        <v>#REF!</v>
      </c>
      <c r="F1592" s="141" t="e">
        <f>#REF!</f>
        <v>#REF!</v>
      </c>
    </row>
    <row r="1593" spans="1:6" s="7" customFormat="1" ht="15.75" hidden="1" outlineLevel="3">
      <c r="A1593" s="64" t="s">
        <v>28</v>
      </c>
      <c r="B1593" s="66" t="s">
        <v>339</v>
      </c>
      <c r="C1593" s="72" t="s">
        <v>637</v>
      </c>
      <c r="D1593" s="67" t="str">
        <f t="shared" si="41"/>
        <v>10001 29999</v>
      </c>
      <c r="E1593" s="141" t="e">
        <f>#REF!</f>
        <v>#REF!</v>
      </c>
      <c r="F1593" s="141" t="e">
        <f>#REF!</f>
        <v>#REF!</v>
      </c>
    </row>
    <row r="1594" spans="1:6" s="7" customFormat="1" ht="15.75" hidden="1" outlineLevel="5">
      <c r="A1594" s="38" t="s">
        <v>32</v>
      </c>
      <c r="B1594" s="66" t="s">
        <v>339</v>
      </c>
      <c r="C1594" s="72" t="s">
        <v>637</v>
      </c>
      <c r="D1594" s="67" t="str">
        <f t="shared" si="41"/>
        <v>10001 29999</v>
      </c>
      <c r="E1594" s="141" t="e">
        <f>#REF!</f>
        <v>#REF!</v>
      </c>
      <c r="F1594" s="141" t="e">
        <f>#REF!</f>
        <v>#REF!</v>
      </c>
    </row>
    <row r="1595" spans="1:6" s="7" customFormat="1" ht="22.5" hidden="1" outlineLevel="6">
      <c r="A1595" s="64" t="s">
        <v>136</v>
      </c>
      <c r="B1595" s="66" t="s">
        <v>339</v>
      </c>
      <c r="C1595" s="72" t="s">
        <v>637</v>
      </c>
      <c r="D1595" s="67" t="str">
        <f t="shared" si="41"/>
        <v>10001 29999</v>
      </c>
      <c r="E1595" s="141" t="e">
        <f>#REF!</f>
        <v>#REF!</v>
      </c>
      <c r="F1595" s="141" t="e">
        <f>#REF!</f>
        <v>#REF!</v>
      </c>
    </row>
    <row r="1596" spans="1:6" s="7" customFormat="1" ht="15.75" hidden="1" outlineLevel="7">
      <c r="A1596" s="64" t="s">
        <v>26</v>
      </c>
      <c r="B1596" s="69" t="s">
        <v>339</v>
      </c>
      <c r="C1596" s="72" t="s">
        <v>637</v>
      </c>
      <c r="D1596" s="67" t="str">
        <f t="shared" si="41"/>
        <v>10001 29999</v>
      </c>
      <c r="E1596" s="141" t="e">
        <f>#REF!</f>
        <v>#REF!</v>
      </c>
      <c r="F1596" s="141" t="e">
        <f>#REF!</f>
        <v>#REF!</v>
      </c>
    </row>
    <row r="1597" spans="1:6" s="7" customFormat="1" ht="15.75" hidden="1" outlineLevel="5">
      <c r="A1597" s="64" t="s">
        <v>28</v>
      </c>
      <c r="B1597" s="66" t="s">
        <v>339</v>
      </c>
      <c r="C1597" s="72" t="s">
        <v>637</v>
      </c>
      <c r="D1597" s="67" t="str">
        <f t="shared" si="41"/>
        <v>10001 29999</v>
      </c>
      <c r="E1597" s="141" t="e">
        <f>#REF!</f>
        <v>#REF!</v>
      </c>
      <c r="F1597" s="141" t="e">
        <f>#REF!</f>
        <v>#REF!</v>
      </c>
    </row>
    <row r="1598" spans="1:6" s="7" customFormat="1" ht="15.75" hidden="1" outlineLevel="6">
      <c r="A1598" s="38" t="s">
        <v>32</v>
      </c>
      <c r="B1598" s="66" t="s">
        <v>339</v>
      </c>
      <c r="C1598" s="72" t="s">
        <v>637</v>
      </c>
      <c r="D1598" s="67" t="str">
        <f t="shared" si="41"/>
        <v>10001 29999</v>
      </c>
      <c r="E1598" s="141" t="e">
        <f>#REF!</f>
        <v>#REF!</v>
      </c>
      <c r="F1598" s="141" t="e">
        <f>#REF!</f>
        <v>#REF!</v>
      </c>
    </row>
    <row r="1599" spans="1:6" s="7" customFormat="1" ht="22.5" hidden="1" outlineLevel="7">
      <c r="A1599" s="64" t="s">
        <v>103</v>
      </c>
      <c r="B1599" s="69" t="s">
        <v>339</v>
      </c>
      <c r="C1599" s="72" t="s">
        <v>637</v>
      </c>
      <c r="D1599" s="67" t="str">
        <f t="shared" si="41"/>
        <v>10001 29999</v>
      </c>
      <c r="E1599" s="141" t="e">
        <f>#REF!</f>
        <v>#REF!</v>
      </c>
      <c r="F1599" s="141" t="e">
        <f>#REF!</f>
        <v>#REF!</v>
      </c>
    </row>
    <row r="1600" spans="1:6" s="7" customFormat="1" ht="15.75" hidden="1" outlineLevel="6">
      <c r="A1600" s="64" t="s">
        <v>133</v>
      </c>
      <c r="B1600" s="66" t="s">
        <v>339</v>
      </c>
      <c r="C1600" s="72" t="s">
        <v>637</v>
      </c>
      <c r="D1600" s="67" t="str">
        <f t="shared" si="41"/>
        <v>10001 29999</v>
      </c>
      <c r="E1600" s="141" t="e">
        <f>#REF!</f>
        <v>#REF!</v>
      </c>
      <c r="F1600" s="141" t="e">
        <f>#REF!</f>
        <v>#REF!</v>
      </c>
    </row>
    <row r="1601" spans="1:6" s="7" customFormat="1" ht="15.75" hidden="1" outlineLevel="7">
      <c r="A1601" s="38" t="s">
        <v>135</v>
      </c>
      <c r="B1601" s="69" t="s">
        <v>339</v>
      </c>
      <c r="C1601" s="72" t="s">
        <v>637</v>
      </c>
      <c r="D1601" s="67" t="str">
        <f t="shared" si="41"/>
        <v>10001 29999</v>
      </c>
      <c r="E1601" s="141" t="e">
        <f>#REF!</f>
        <v>#REF!</v>
      </c>
      <c r="F1601" s="141" t="e">
        <f>#REF!</f>
        <v>#REF!</v>
      </c>
    </row>
    <row r="1602" spans="1:6" s="7" customFormat="1" ht="15.75" hidden="1" outlineLevel="3">
      <c r="A1602" s="64" t="s">
        <v>104</v>
      </c>
      <c r="B1602" s="66" t="s">
        <v>339</v>
      </c>
      <c r="C1602" s="72" t="s">
        <v>637</v>
      </c>
      <c r="D1602" s="67" t="str">
        <f t="shared" si="41"/>
        <v>10001 29999</v>
      </c>
      <c r="E1602" s="141" t="e">
        <f>#REF!</f>
        <v>#REF!</v>
      </c>
      <c r="F1602" s="141" t="e">
        <f>#REF!</f>
        <v>#REF!</v>
      </c>
    </row>
    <row r="1603" spans="1:6" s="7" customFormat="1" ht="15.75" hidden="1" outlineLevel="5">
      <c r="A1603" s="38" t="s">
        <v>312</v>
      </c>
      <c r="B1603" s="66" t="s">
        <v>339</v>
      </c>
      <c r="C1603" s="72" t="s">
        <v>637</v>
      </c>
      <c r="D1603" s="67" t="str">
        <f t="shared" si="41"/>
        <v>10001 29999</v>
      </c>
      <c r="E1603" s="141" t="e">
        <f>#REF!</f>
        <v>#REF!</v>
      </c>
      <c r="F1603" s="141" t="e">
        <f>#REF!</f>
        <v>#REF!</v>
      </c>
    </row>
    <row r="1604" spans="1:6" s="7" customFormat="1" ht="33.75" hidden="1" outlineLevel="6">
      <c r="A1604" s="64" t="s">
        <v>305</v>
      </c>
      <c r="B1604" s="66" t="s">
        <v>339</v>
      </c>
      <c r="C1604" s="72" t="s">
        <v>637</v>
      </c>
      <c r="D1604" s="67" t="str">
        <f t="shared" si="41"/>
        <v>10001 29999</v>
      </c>
      <c r="E1604" s="141" t="e">
        <f>#REF!</f>
        <v>#REF!</v>
      </c>
      <c r="F1604" s="141" t="e">
        <f>#REF!</f>
        <v>#REF!</v>
      </c>
    </row>
    <row r="1605" spans="1:6" s="7" customFormat="1" ht="15.75" hidden="1" outlineLevel="7">
      <c r="A1605" s="64" t="s">
        <v>26</v>
      </c>
      <c r="B1605" s="69" t="s">
        <v>339</v>
      </c>
      <c r="C1605" s="72" t="s">
        <v>637</v>
      </c>
      <c r="D1605" s="67" t="str">
        <f t="shared" si="41"/>
        <v>10001 29999</v>
      </c>
      <c r="E1605" s="141" t="e">
        <f>#REF!</f>
        <v>#REF!</v>
      </c>
      <c r="F1605" s="141" t="e">
        <f>#REF!</f>
        <v>#REF!</v>
      </c>
    </row>
    <row r="1606" spans="1:6" s="7" customFormat="1" ht="15.75" hidden="1" outlineLevel="7">
      <c r="A1606" s="64" t="s">
        <v>28</v>
      </c>
      <c r="B1606" s="69" t="s">
        <v>339</v>
      </c>
      <c r="C1606" s="72" t="s">
        <v>637</v>
      </c>
      <c r="D1606" s="67" t="str">
        <f t="shared" si="41"/>
        <v>10001 29999</v>
      </c>
      <c r="E1606" s="141" t="e">
        <f>#REF!</f>
        <v>#REF!</v>
      </c>
      <c r="F1606" s="141" t="e">
        <f>#REF!</f>
        <v>#REF!</v>
      </c>
    </row>
    <row r="1607" spans="1:6" s="7" customFormat="1" ht="15.75" hidden="1" outlineLevel="5">
      <c r="A1607" s="38" t="s">
        <v>30</v>
      </c>
      <c r="B1607" s="66" t="s">
        <v>339</v>
      </c>
      <c r="C1607" s="72" t="s">
        <v>637</v>
      </c>
      <c r="D1607" s="67" t="str">
        <f t="shared" si="41"/>
        <v>10001 29999</v>
      </c>
      <c r="E1607" s="141" t="e">
        <f>#REF!</f>
        <v>#REF!</v>
      </c>
      <c r="F1607" s="141" t="e">
        <f>#REF!</f>
        <v>#REF!</v>
      </c>
    </row>
    <row r="1608" spans="1:6" s="7" customFormat="1" ht="15.75" hidden="1" outlineLevel="6">
      <c r="A1608" s="38" t="s">
        <v>32</v>
      </c>
      <c r="B1608" s="66" t="s">
        <v>339</v>
      </c>
      <c r="C1608" s="72" t="s">
        <v>637</v>
      </c>
      <c r="D1608" s="67" t="str">
        <f t="shared" si="41"/>
        <v>10001 29999</v>
      </c>
      <c r="E1608" s="141" t="e">
        <f>#REF!</f>
        <v>#REF!</v>
      </c>
      <c r="F1608" s="141" t="e">
        <f>#REF!</f>
        <v>#REF!</v>
      </c>
    </row>
    <row r="1609" spans="1:6" s="7" customFormat="1" ht="22.5" hidden="1" outlineLevel="7">
      <c r="A1609" s="64" t="s">
        <v>103</v>
      </c>
      <c r="B1609" s="69" t="s">
        <v>339</v>
      </c>
      <c r="C1609" s="72" t="s">
        <v>637</v>
      </c>
      <c r="D1609" s="67" t="str">
        <f t="shared" si="41"/>
        <v>10001 29999</v>
      </c>
      <c r="E1609" s="141" t="e">
        <f>#REF!</f>
        <v>#REF!</v>
      </c>
      <c r="F1609" s="141" t="e">
        <f>#REF!</f>
        <v>#REF!</v>
      </c>
    </row>
    <row r="1610" spans="1:6" s="7" customFormat="1" ht="15.75" hidden="1" outlineLevel="3">
      <c r="A1610" s="64" t="s">
        <v>133</v>
      </c>
      <c r="B1610" s="66" t="s">
        <v>339</v>
      </c>
      <c r="C1610" s="72" t="s">
        <v>637</v>
      </c>
      <c r="D1610" s="67" t="str">
        <f t="shared" si="41"/>
        <v>10001 29999</v>
      </c>
      <c r="E1610" s="141" t="e">
        <f>#REF!</f>
        <v>#REF!</v>
      </c>
      <c r="F1610" s="141" t="e">
        <f>#REF!</f>
        <v>#REF!</v>
      </c>
    </row>
    <row r="1611" spans="1:6" s="7" customFormat="1" ht="15.75" hidden="1" outlineLevel="5">
      <c r="A1611" s="38" t="s">
        <v>135</v>
      </c>
      <c r="B1611" s="66" t="s">
        <v>339</v>
      </c>
      <c r="C1611" s="72" t="s">
        <v>637</v>
      </c>
      <c r="D1611" s="67" t="str">
        <f t="shared" si="41"/>
        <v>10001 29999</v>
      </c>
      <c r="E1611" s="141" t="e">
        <f>#REF!</f>
        <v>#REF!</v>
      </c>
      <c r="F1611" s="141" t="e">
        <f>#REF!</f>
        <v>#REF!</v>
      </c>
    </row>
    <row r="1612" spans="1:6" s="7" customFormat="1" ht="33.75" hidden="1" outlineLevel="6">
      <c r="A1612" s="64" t="s">
        <v>352</v>
      </c>
      <c r="B1612" s="66" t="s">
        <v>339</v>
      </c>
      <c r="C1612" s="72" t="s">
        <v>637</v>
      </c>
      <c r="D1612" s="67" t="str">
        <f t="shared" si="41"/>
        <v>10001 29999</v>
      </c>
      <c r="E1612" s="141" t="e">
        <f>#REF!</f>
        <v>#REF!</v>
      </c>
      <c r="F1612" s="141" t="e">
        <f>#REF!</f>
        <v>#REF!</v>
      </c>
    </row>
    <row r="1613" spans="1:6" s="7" customFormat="1" ht="15.75" hidden="1" outlineLevel="7">
      <c r="A1613" s="64" t="s">
        <v>26</v>
      </c>
      <c r="B1613" s="69" t="s">
        <v>339</v>
      </c>
      <c r="C1613" s="72" t="s">
        <v>637</v>
      </c>
      <c r="D1613" s="67" t="str">
        <f t="shared" si="41"/>
        <v>10001 29999</v>
      </c>
      <c r="E1613" s="141" t="e">
        <f>#REF!</f>
        <v>#REF!</v>
      </c>
      <c r="F1613" s="141" t="e">
        <f>#REF!</f>
        <v>#REF!</v>
      </c>
    </row>
    <row r="1614" spans="1:6" s="7" customFormat="1" ht="15.75" hidden="1" outlineLevel="3">
      <c r="A1614" s="64" t="s">
        <v>28</v>
      </c>
      <c r="B1614" s="66" t="s">
        <v>339</v>
      </c>
      <c r="C1614" s="72" t="s">
        <v>637</v>
      </c>
      <c r="D1614" s="67" t="str">
        <f t="shared" si="41"/>
        <v>10001 29999</v>
      </c>
      <c r="E1614" s="141" t="e">
        <f>#REF!</f>
        <v>#REF!</v>
      </c>
      <c r="F1614" s="141" t="e">
        <f>#REF!</f>
        <v>#REF!</v>
      </c>
    </row>
    <row r="1615" spans="1:6" s="7" customFormat="1" ht="15.75" hidden="1" outlineLevel="4">
      <c r="A1615" s="38" t="s">
        <v>32</v>
      </c>
      <c r="B1615" s="66" t="s">
        <v>339</v>
      </c>
      <c r="C1615" s="72" t="s">
        <v>637</v>
      </c>
      <c r="D1615" s="67" t="str">
        <f t="shared" si="41"/>
        <v>10001 29999</v>
      </c>
      <c r="E1615" s="141" t="e">
        <f>#REF!</f>
        <v>#REF!</v>
      </c>
      <c r="F1615" s="141" t="e">
        <f>#REF!</f>
        <v>#REF!</v>
      </c>
    </row>
    <row r="1616" spans="1:6" s="7" customFormat="1" ht="22.5" hidden="1" outlineLevel="5">
      <c r="A1616" s="64" t="s">
        <v>215</v>
      </c>
      <c r="B1616" s="66" t="s">
        <v>339</v>
      </c>
      <c r="C1616" s="72" t="s">
        <v>637</v>
      </c>
      <c r="D1616" s="67" t="str">
        <f t="shared" si="41"/>
        <v>10001 29999</v>
      </c>
      <c r="E1616" s="141" t="e">
        <f>#REF!</f>
        <v>#REF!</v>
      </c>
      <c r="F1616" s="141" t="e">
        <f>#REF!</f>
        <v>#REF!</v>
      </c>
    </row>
    <row r="1617" spans="1:6" s="7" customFormat="1" ht="22.5" hidden="1" outlineLevel="6">
      <c r="A1617" s="64" t="s">
        <v>353</v>
      </c>
      <c r="B1617" s="66" t="s">
        <v>339</v>
      </c>
      <c r="C1617" s="72" t="s">
        <v>637</v>
      </c>
      <c r="D1617" s="67" t="str">
        <f t="shared" si="41"/>
        <v>10001 29999</v>
      </c>
      <c r="E1617" s="141" t="e">
        <f>#REF!</f>
        <v>#REF!</v>
      </c>
      <c r="F1617" s="141" t="e">
        <f>#REF!</f>
        <v>#REF!</v>
      </c>
    </row>
    <row r="1618" spans="1:6" s="7" customFormat="1" ht="22.5" hidden="1" outlineLevel="7">
      <c r="A1618" s="64" t="s">
        <v>103</v>
      </c>
      <c r="B1618" s="69" t="s">
        <v>339</v>
      </c>
      <c r="C1618" s="72" t="s">
        <v>637</v>
      </c>
      <c r="D1618" s="67" t="str">
        <f t="shared" si="41"/>
        <v>10001 29999</v>
      </c>
      <c r="E1618" s="141" t="e">
        <f>#REF!</f>
        <v>#REF!</v>
      </c>
      <c r="F1618" s="141" t="e">
        <f>#REF!</f>
        <v>#REF!</v>
      </c>
    </row>
    <row r="1619" spans="1:6" s="7" customFormat="1" ht="15.75" hidden="1" outlineLevel="5">
      <c r="A1619" s="64" t="s">
        <v>133</v>
      </c>
      <c r="B1619" s="66" t="s">
        <v>339</v>
      </c>
      <c r="C1619" s="72" t="s">
        <v>637</v>
      </c>
      <c r="D1619" s="67" t="str">
        <f t="shared" si="41"/>
        <v>10001 29999</v>
      </c>
      <c r="E1619" s="141" t="e">
        <f>#REF!</f>
        <v>#REF!</v>
      </c>
      <c r="F1619" s="141" t="e">
        <f>#REF!</f>
        <v>#REF!</v>
      </c>
    </row>
    <row r="1620" spans="1:6" s="7" customFormat="1" ht="15.75" hidden="1" outlineLevel="6">
      <c r="A1620" s="38" t="s">
        <v>135</v>
      </c>
      <c r="B1620" s="66" t="s">
        <v>339</v>
      </c>
      <c r="C1620" s="72" t="s">
        <v>637</v>
      </c>
      <c r="D1620" s="67" t="str">
        <f t="shared" si="41"/>
        <v>10001 29999</v>
      </c>
      <c r="E1620" s="141" t="e">
        <f>#REF!</f>
        <v>#REF!</v>
      </c>
      <c r="F1620" s="141" t="e">
        <f>#REF!</f>
        <v>#REF!</v>
      </c>
    </row>
    <row r="1621" spans="1:6" s="7" customFormat="1" ht="15.75" hidden="1" outlineLevel="7">
      <c r="A1621" s="64" t="s">
        <v>45</v>
      </c>
      <c r="B1621" s="69" t="s">
        <v>339</v>
      </c>
      <c r="C1621" s="72" t="s">
        <v>637</v>
      </c>
      <c r="D1621" s="67" t="str">
        <f t="shared" si="41"/>
        <v>10001 29999</v>
      </c>
      <c r="E1621" s="141" t="e">
        <f>#REF!</f>
        <v>#REF!</v>
      </c>
      <c r="F1621" s="141" t="e">
        <f>#REF!</f>
        <v>#REF!</v>
      </c>
    </row>
    <row r="1622" spans="1:6" s="7" customFormat="1" ht="22.5" hidden="1" outlineLevel="3">
      <c r="A1622" s="64" t="s">
        <v>149</v>
      </c>
      <c r="B1622" s="66" t="s">
        <v>339</v>
      </c>
      <c r="C1622" s="72" t="s">
        <v>637</v>
      </c>
      <c r="D1622" s="67" t="str">
        <f t="shared" si="41"/>
        <v>10001 29999</v>
      </c>
      <c r="E1622" s="141" t="e">
        <f>#REF!</f>
        <v>#REF!</v>
      </c>
      <c r="F1622" s="141" t="e">
        <f>#REF!</f>
        <v>#REF!</v>
      </c>
    </row>
    <row r="1623" spans="1:6" s="7" customFormat="1" ht="22.5" hidden="1" outlineLevel="5">
      <c r="A1623" s="38" t="s">
        <v>149</v>
      </c>
      <c r="B1623" s="66" t="s">
        <v>339</v>
      </c>
      <c r="C1623" s="72" t="s">
        <v>637</v>
      </c>
      <c r="D1623" s="67" t="str">
        <f t="shared" si="41"/>
        <v>10001 29999</v>
      </c>
      <c r="E1623" s="141" t="e">
        <f>#REF!</f>
        <v>#REF!</v>
      </c>
      <c r="F1623" s="141" t="e">
        <f>#REF!</f>
        <v>#REF!</v>
      </c>
    </row>
    <row r="1624" spans="1:6" s="7" customFormat="1" ht="22.5" hidden="1" outlineLevel="6">
      <c r="A1624" s="64" t="s">
        <v>120</v>
      </c>
      <c r="B1624" s="66" t="s">
        <v>339</v>
      </c>
      <c r="C1624" s="72" t="s">
        <v>637</v>
      </c>
      <c r="D1624" s="67" t="str">
        <f t="shared" si="41"/>
        <v>10001 29999</v>
      </c>
      <c r="E1624" s="141" t="e">
        <f>#REF!</f>
        <v>#REF!</v>
      </c>
      <c r="F1624" s="141" t="e">
        <f>#REF!</f>
        <v>#REF!</v>
      </c>
    </row>
    <row r="1625" spans="1:6" s="7" customFormat="1" ht="15.75" hidden="1" outlineLevel="7">
      <c r="A1625" s="64" t="s">
        <v>26</v>
      </c>
      <c r="B1625" s="69" t="s">
        <v>339</v>
      </c>
      <c r="C1625" s="72" t="s">
        <v>637</v>
      </c>
      <c r="D1625" s="67" t="str">
        <f t="shared" si="41"/>
        <v>10001 29999</v>
      </c>
      <c r="E1625" s="141" t="e">
        <f>#REF!</f>
        <v>#REF!</v>
      </c>
      <c r="F1625" s="141" t="e">
        <f>#REF!</f>
        <v>#REF!</v>
      </c>
    </row>
    <row r="1626" spans="1:6" s="7" customFormat="1" ht="15.75" hidden="1" outlineLevel="3">
      <c r="A1626" s="64" t="s">
        <v>28</v>
      </c>
      <c r="B1626" s="66" t="s">
        <v>339</v>
      </c>
      <c r="C1626" s="72" t="s">
        <v>637</v>
      </c>
      <c r="D1626" s="67" t="str">
        <f t="shared" si="41"/>
        <v>10001 29999</v>
      </c>
      <c r="E1626" s="141" t="e">
        <f>#REF!</f>
        <v>#REF!</v>
      </c>
      <c r="F1626" s="141" t="e">
        <f>#REF!</f>
        <v>#REF!</v>
      </c>
    </row>
    <row r="1627" spans="1:6" s="7" customFormat="1" ht="15.75" hidden="1" outlineLevel="5">
      <c r="A1627" s="38" t="s">
        <v>32</v>
      </c>
      <c r="B1627" s="66" t="s">
        <v>339</v>
      </c>
      <c r="C1627" s="72" t="s">
        <v>637</v>
      </c>
      <c r="D1627" s="67" t="str">
        <f t="shared" si="41"/>
        <v>10001 29999</v>
      </c>
      <c r="E1627" s="141" t="e">
        <f>#REF!</f>
        <v>#REF!</v>
      </c>
      <c r="F1627" s="141" t="e">
        <f>#REF!</f>
        <v>#REF!</v>
      </c>
    </row>
    <row r="1628" spans="1:6" s="7" customFormat="1" ht="22.5" hidden="1" outlineLevel="6">
      <c r="A1628" s="64" t="s">
        <v>354</v>
      </c>
      <c r="B1628" s="66" t="s">
        <v>339</v>
      </c>
      <c r="C1628" s="72" t="s">
        <v>637</v>
      </c>
      <c r="D1628" s="67" t="str">
        <f t="shared" si="41"/>
        <v>10001 29999</v>
      </c>
      <c r="E1628" s="141" t="e">
        <f>#REF!</f>
        <v>#REF!</v>
      </c>
      <c r="F1628" s="141" t="e">
        <f>#REF!</f>
        <v>#REF!</v>
      </c>
    </row>
    <row r="1629" spans="1:6" s="7" customFormat="1" ht="15.75" hidden="1" outlineLevel="7">
      <c r="A1629" s="64" t="s">
        <v>26</v>
      </c>
      <c r="B1629" s="69" t="s">
        <v>339</v>
      </c>
      <c r="C1629" s="72" t="s">
        <v>637</v>
      </c>
      <c r="D1629" s="67" t="str">
        <f t="shared" si="41"/>
        <v>10001 29999</v>
      </c>
      <c r="E1629" s="141" t="e">
        <f>#REF!</f>
        <v>#REF!</v>
      </c>
      <c r="F1629" s="141" t="e">
        <f>#REF!</f>
        <v>#REF!</v>
      </c>
    </row>
    <row r="1630" spans="1:6" s="7" customFormat="1" ht="15.75" hidden="1" outlineLevel="7">
      <c r="A1630" s="64" t="s">
        <v>28</v>
      </c>
      <c r="B1630" s="69" t="s">
        <v>339</v>
      </c>
      <c r="C1630" s="72" t="s">
        <v>637</v>
      </c>
      <c r="D1630" s="67" t="str">
        <f t="shared" si="41"/>
        <v>10001 29999</v>
      </c>
      <c r="E1630" s="141" t="e">
        <f>#REF!</f>
        <v>#REF!</v>
      </c>
      <c r="F1630" s="141" t="e">
        <f>#REF!</f>
        <v>#REF!</v>
      </c>
    </row>
    <row r="1631" spans="1:6" s="7" customFormat="1" ht="15.75" hidden="1" outlineLevel="3">
      <c r="A1631" s="38" t="s">
        <v>30</v>
      </c>
      <c r="B1631" s="66" t="s">
        <v>339</v>
      </c>
      <c r="C1631" s="72" t="s">
        <v>637</v>
      </c>
      <c r="D1631" s="67" t="str">
        <f t="shared" si="41"/>
        <v>10001 29999</v>
      </c>
      <c r="E1631" s="141" t="e">
        <f>#REF!</f>
        <v>#REF!</v>
      </c>
      <c r="F1631" s="141" t="e">
        <f>#REF!</f>
        <v>#REF!</v>
      </c>
    </row>
    <row r="1632" spans="1:6" s="7" customFormat="1" ht="15.75" hidden="1" outlineLevel="5">
      <c r="A1632" s="38" t="s">
        <v>32</v>
      </c>
      <c r="B1632" s="66" t="s">
        <v>339</v>
      </c>
      <c r="C1632" s="72" t="s">
        <v>637</v>
      </c>
      <c r="D1632" s="67" t="str">
        <f t="shared" si="41"/>
        <v>10001 29999</v>
      </c>
      <c r="E1632" s="141" t="e">
        <f>#REF!</f>
        <v>#REF!</v>
      </c>
      <c r="F1632" s="141" t="e">
        <f>#REF!</f>
        <v>#REF!</v>
      </c>
    </row>
    <row r="1633" spans="1:6" s="7" customFormat="1" ht="22.5" hidden="1" outlineLevel="6">
      <c r="A1633" s="64" t="s">
        <v>355</v>
      </c>
      <c r="B1633" s="66" t="s">
        <v>339</v>
      </c>
      <c r="C1633" s="72" t="s">
        <v>637</v>
      </c>
      <c r="D1633" s="67" t="str">
        <f t="shared" si="41"/>
        <v>10001 29999</v>
      </c>
      <c r="E1633" s="141" t="e">
        <f>#REF!</f>
        <v>#REF!</v>
      </c>
      <c r="F1633" s="141" t="e">
        <f>#REF!</f>
        <v>#REF!</v>
      </c>
    </row>
    <row r="1634" spans="1:6" s="7" customFormat="1" ht="15.75" hidden="1" outlineLevel="7">
      <c r="A1634" s="64" t="s">
        <v>98</v>
      </c>
      <c r="B1634" s="69" t="s">
        <v>339</v>
      </c>
      <c r="C1634" s="72" t="s">
        <v>637</v>
      </c>
      <c r="D1634" s="67" t="str">
        <f t="shared" si="41"/>
        <v>10001 29999</v>
      </c>
      <c r="E1634" s="141" t="e">
        <f>#REF!</f>
        <v>#REF!</v>
      </c>
      <c r="F1634" s="141" t="e">
        <f>#REF!</f>
        <v>#REF!</v>
      </c>
    </row>
    <row r="1635" spans="1:6" s="7" customFormat="1" ht="15.75" outlineLevel="7">
      <c r="A1635" s="38" t="s">
        <v>901</v>
      </c>
      <c r="B1635" s="69" t="s">
        <v>327</v>
      </c>
      <c r="C1635" s="72" t="s">
        <v>637</v>
      </c>
      <c r="D1635" s="76" t="s">
        <v>33</v>
      </c>
      <c r="E1635" s="142">
        <v>100</v>
      </c>
      <c r="F1635" s="142">
        <v>100</v>
      </c>
    </row>
    <row r="1636" spans="1:6" s="7" customFormat="1" ht="15.75" outlineLevel="7">
      <c r="A1636" s="64" t="s">
        <v>356</v>
      </c>
      <c r="B1636" s="66" t="s">
        <v>357</v>
      </c>
      <c r="C1636" s="72"/>
      <c r="D1636" s="87"/>
      <c r="E1636" s="141">
        <f>E1637</f>
        <v>30905.999999999996</v>
      </c>
      <c r="F1636" s="141">
        <f>F1637</f>
        <v>30813.599999999999</v>
      </c>
    </row>
    <row r="1637" spans="1:6" s="7" customFormat="1" ht="15.75" outlineLevel="7">
      <c r="A1637" s="101" t="s">
        <v>1097</v>
      </c>
      <c r="B1637" s="66" t="s">
        <v>359</v>
      </c>
      <c r="C1637" s="72" t="s">
        <v>840</v>
      </c>
      <c r="D1637" s="87"/>
      <c r="E1637" s="141">
        <f>E1638+E1650+E1654+E1661</f>
        <v>30905.999999999996</v>
      </c>
      <c r="F1637" s="141">
        <f>F1638+F1650+F1654+F1661</f>
        <v>30813.599999999999</v>
      </c>
    </row>
    <row r="1638" spans="1:6" s="7" customFormat="1" ht="15.75">
      <c r="A1638" s="43" t="s">
        <v>947</v>
      </c>
      <c r="B1638" s="69" t="s">
        <v>359</v>
      </c>
      <c r="C1638" s="72" t="s">
        <v>841</v>
      </c>
      <c r="D1638" s="71"/>
      <c r="E1638" s="142">
        <f>E1639+E1644+E1649</f>
        <v>30705.999999999996</v>
      </c>
      <c r="F1638" s="142">
        <f>F1639+F1644+F1649</f>
        <v>30613.599999999999</v>
      </c>
    </row>
    <row r="1639" spans="1:6" s="7" customFormat="1" ht="33.75">
      <c r="A1639" s="38" t="s">
        <v>897</v>
      </c>
      <c r="B1639" s="69" t="s">
        <v>359</v>
      </c>
      <c r="C1639" s="72" t="s">
        <v>842</v>
      </c>
      <c r="D1639" s="76">
        <v>100</v>
      </c>
      <c r="E1639" s="142">
        <f>E1640</f>
        <v>11984.3</v>
      </c>
      <c r="F1639" s="142">
        <f>F1640</f>
        <v>11891.900000000001</v>
      </c>
    </row>
    <row r="1640" spans="1:6" s="7" customFormat="1" ht="15.75">
      <c r="A1640" s="38" t="s">
        <v>78</v>
      </c>
      <c r="B1640" s="69" t="s">
        <v>359</v>
      </c>
      <c r="C1640" s="72" t="s">
        <v>842</v>
      </c>
      <c r="D1640" s="76" t="s">
        <v>79</v>
      </c>
      <c r="E1640" s="142">
        <f>E1641+E1643+E1642</f>
        <v>11984.3</v>
      </c>
      <c r="F1640" s="142">
        <f>F1641+F1643+F1642</f>
        <v>11891.900000000001</v>
      </c>
    </row>
    <row r="1641" spans="1:6" s="7" customFormat="1" ht="15.75">
      <c r="A1641" s="38" t="s">
        <v>948</v>
      </c>
      <c r="B1641" s="69" t="s">
        <v>359</v>
      </c>
      <c r="C1641" s="72" t="s">
        <v>842</v>
      </c>
      <c r="D1641" s="76" t="s">
        <v>80</v>
      </c>
      <c r="E1641" s="142">
        <v>9006</v>
      </c>
      <c r="F1641" s="142">
        <v>9006</v>
      </c>
    </row>
    <row r="1642" spans="1:6" s="7" customFormat="1" ht="48" customHeight="1">
      <c r="A1642" s="38" t="s">
        <v>949</v>
      </c>
      <c r="B1642" s="69" t="s">
        <v>359</v>
      </c>
      <c r="C1642" s="72" t="s">
        <v>842</v>
      </c>
      <c r="D1642" s="76" t="s">
        <v>642</v>
      </c>
      <c r="E1642" s="142">
        <f>2669.8+50</f>
        <v>2719.8</v>
      </c>
      <c r="F1642" s="142">
        <f>2669.8+50</f>
        <v>2719.8</v>
      </c>
    </row>
    <row r="1643" spans="1:6" s="7" customFormat="1" ht="15.75">
      <c r="A1643" s="38" t="s">
        <v>950</v>
      </c>
      <c r="B1643" s="69" t="s">
        <v>359</v>
      </c>
      <c r="C1643" s="72" t="s">
        <v>842</v>
      </c>
      <c r="D1643" s="76" t="s">
        <v>81</v>
      </c>
      <c r="E1643" s="142">
        <v>258.5</v>
      </c>
      <c r="F1643" s="142">
        <v>166.1</v>
      </c>
    </row>
    <row r="1644" spans="1:6" s="7" customFormat="1" ht="15.75">
      <c r="A1644" s="38" t="s">
        <v>649</v>
      </c>
      <c r="B1644" s="69" t="s">
        <v>359</v>
      </c>
      <c r="C1644" s="72" t="s">
        <v>842</v>
      </c>
      <c r="D1644" s="76" t="s">
        <v>27</v>
      </c>
      <c r="E1644" s="142">
        <f>E1645</f>
        <v>18721.699999999997</v>
      </c>
      <c r="F1644" s="142">
        <f>F1645</f>
        <v>18721.699999999997</v>
      </c>
    </row>
    <row r="1645" spans="1:6" s="7" customFormat="1" ht="15.75">
      <c r="A1645" s="38" t="s">
        <v>650</v>
      </c>
      <c r="B1645" s="69" t="s">
        <v>359</v>
      </c>
      <c r="C1645" s="72" t="s">
        <v>842</v>
      </c>
      <c r="D1645" s="76" t="s">
        <v>29</v>
      </c>
      <c r="E1645" s="142">
        <f>E1646+E1647</f>
        <v>18721.699999999997</v>
      </c>
      <c r="F1645" s="142">
        <f>F1646+F1647</f>
        <v>18721.699999999997</v>
      </c>
    </row>
    <row r="1646" spans="1:6" s="7" customFormat="1" ht="15.75">
      <c r="A1646" s="38" t="s">
        <v>30</v>
      </c>
      <c r="B1646" s="69" t="s">
        <v>359</v>
      </c>
      <c r="C1646" s="72" t="s">
        <v>842</v>
      </c>
      <c r="D1646" s="76" t="s">
        <v>31</v>
      </c>
      <c r="E1646" s="142">
        <v>166.1</v>
      </c>
      <c r="F1646" s="142">
        <v>166.1</v>
      </c>
    </row>
    <row r="1647" spans="1:6" s="7" customFormat="1" ht="15.75">
      <c r="A1647" s="38" t="s">
        <v>901</v>
      </c>
      <c r="B1647" s="69" t="s">
        <v>359</v>
      </c>
      <c r="C1647" s="72" t="s">
        <v>842</v>
      </c>
      <c r="D1647" s="76" t="s">
        <v>33</v>
      </c>
      <c r="E1647" s="142">
        <f>17950.8+604.8</f>
        <v>18555.599999999999</v>
      </c>
      <c r="F1647" s="142">
        <f>17950.8+604.8</f>
        <v>18555.599999999999</v>
      </c>
    </row>
    <row r="1648" spans="1:6" s="7" customFormat="1" ht="15.75">
      <c r="A1648" s="38" t="s">
        <v>808</v>
      </c>
      <c r="B1648" s="69" t="s">
        <v>359</v>
      </c>
      <c r="C1648" s="72" t="s">
        <v>842</v>
      </c>
      <c r="D1648" s="76" t="s">
        <v>657</v>
      </c>
      <c r="E1648" s="142">
        <v>0</v>
      </c>
      <c r="F1648" s="142">
        <v>0</v>
      </c>
    </row>
    <row r="1649" spans="1:6" s="7" customFormat="1" ht="15.75">
      <c r="A1649" s="38" t="s">
        <v>901</v>
      </c>
      <c r="B1649" s="69" t="s">
        <v>359</v>
      </c>
      <c r="C1649" s="72" t="s">
        <v>1064</v>
      </c>
      <c r="D1649" s="76" t="s">
        <v>33</v>
      </c>
      <c r="E1649" s="142">
        <v>0</v>
      </c>
      <c r="F1649" s="142">
        <v>0</v>
      </c>
    </row>
    <row r="1650" spans="1:6" s="7" customFormat="1" ht="15.75">
      <c r="A1650" s="43" t="s">
        <v>951</v>
      </c>
      <c r="B1650" s="69" t="s">
        <v>359</v>
      </c>
      <c r="C1650" s="72" t="s">
        <v>952</v>
      </c>
      <c r="D1650" s="76"/>
      <c r="E1650" s="142">
        <f t="shared" ref="E1650:F1652" si="42">E1651</f>
        <v>200</v>
      </c>
      <c r="F1650" s="142">
        <f t="shared" si="42"/>
        <v>200</v>
      </c>
    </row>
    <row r="1651" spans="1:6" s="7" customFormat="1" ht="15.75">
      <c r="A1651" s="38" t="s">
        <v>649</v>
      </c>
      <c r="B1651" s="69" t="s">
        <v>359</v>
      </c>
      <c r="C1651" s="72" t="s">
        <v>843</v>
      </c>
      <c r="D1651" s="76" t="s">
        <v>27</v>
      </c>
      <c r="E1651" s="142">
        <f t="shared" si="42"/>
        <v>200</v>
      </c>
      <c r="F1651" s="142">
        <f t="shared" si="42"/>
        <v>200</v>
      </c>
    </row>
    <row r="1652" spans="1:6" s="7" customFormat="1" ht="15.75">
      <c r="A1652" s="38" t="s">
        <v>650</v>
      </c>
      <c r="B1652" s="69" t="s">
        <v>359</v>
      </c>
      <c r="C1652" s="72" t="s">
        <v>843</v>
      </c>
      <c r="D1652" s="76" t="s">
        <v>29</v>
      </c>
      <c r="E1652" s="142">
        <f t="shared" si="42"/>
        <v>200</v>
      </c>
      <c r="F1652" s="142">
        <f t="shared" si="42"/>
        <v>200</v>
      </c>
    </row>
    <row r="1653" spans="1:6" s="7" customFormat="1" ht="15.75">
      <c r="A1653" s="38" t="s">
        <v>901</v>
      </c>
      <c r="B1653" s="69" t="s">
        <v>359</v>
      </c>
      <c r="C1653" s="72" t="s">
        <v>843</v>
      </c>
      <c r="D1653" s="76" t="s">
        <v>33</v>
      </c>
      <c r="E1653" s="142">
        <v>200</v>
      </c>
      <c r="F1653" s="142">
        <v>200</v>
      </c>
    </row>
    <row r="1654" spans="1:6" s="7" customFormat="1" ht="15.75">
      <c r="A1654" s="43" t="s">
        <v>1044</v>
      </c>
      <c r="B1654" s="69" t="s">
        <v>359</v>
      </c>
      <c r="C1654" s="72" t="s">
        <v>844</v>
      </c>
      <c r="D1654" s="76"/>
      <c r="E1654" s="142">
        <f t="shared" ref="E1654:F1657" si="43">E1655</f>
        <v>0</v>
      </c>
      <c r="F1654" s="142">
        <f t="shared" si="43"/>
        <v>0</v>
      </c>
    </row>
    <row r="1655" spans="1:6" s="7" customFormat="1" ht="15.75">
      <c r="A1655" s="43" t="s">
        <v>793</v>
      </c>
      <c r="B1655" s="69" t="s">
        <v>359</v>
      </c>
      <c r="C1655" s="72" t="s">
        <v>1042</v>
      </c>
      <c r="D1655" s="76"/>
      <c r="E1655" s="142">
        <f t="shared" si="43"/>
        <v>0</v>
      </c>
      <c r="F1655" s="142">
        <f t="shared" si="43"/>
        <v>0</v>
      </c>
    </row>
    <row r="1656" spans="1:6" s="7" customFormat="1" ht="15.75">
      <c r="A1656" s="38" t="s">
        <v>649</v>
      </c>
      <c r="B1656" s="69" t="s">
        <v>359</v>
      </c>
      <c r="C1656" s="72" t="s">
        <v>1042</v>
      </c>
      <c r="D1656" s="76" t="s">
        <v>27</v>
      </c>
      <c r="E1656" s="142">
        <f t="shared" si="43"/>
        <v>0</v>
      </c>
      <c r="F1656" s="142">
        <f t="shared" si="43"/>
        <v>0</v>
      </c>
    </row>
    <row r="1657" spans="1:6" s="7" customFormat="1" ht="15.75">
      <c r="A1657" s="38" t="s">
        <v>650</v>
      </c>
      <c r="B1657" s="69" t="s">
        <v>359</v>
      </c>
      <c r="C1657" s="72" t="s">
        <v>1042</v>
      </c>
      <c r="D1657" s="76" t="s">
        <v>29</v>
      </c>
      <c r="E1657" s="142">
        <f t="shared" si="43"/>
        <v>0</v>
      </c>
      <c r="F1657" s="142">
        <f t="shared" si="43"/>
        <v>0</v>
      </c>
    </row>
    <row r="1658" spans="1:6" s="7" customFormat="1" ht="15.75">
      <c r="A1658" s="38" t="s">
        <v>30</v>
      </c>
      <c r="B1658" s="69" t="s">
        <v>359</v>
      </c>
      <c r="C1658" s="72" t="s">
        <v>1042</v>
      </c>
      <c r="D1658" s="76" t="s">
        <v>31</v>
      </c>
      <c r="E1658" s="142">
        <v>0</v>
      </c>
      <c r="F1658" s="142">
        <v>0</v>
      </c>
    </row>
    <row r="1659" spans="1:6" s="7" customFormat="1" ht="15.75">
      <c r="A1659" s="43" t="s">
        <v>1045</v>
      </c>
      <c r="B1659" s="69" t="s">
        <v>359</v>
      </c>
      <c r="C1659" s="72" t="s">
        <v>1046</v>
      </c>
      <c r="D1659" s="76"/>
      <c r="E1659" s="142">
        <v>0</v>
      </c>
      <c r="F1659" s="142">
        <v>0</v>
      </c>
    </row>
    <row r="1660" spans="1:6" s="7" customFormat="1" ht="15.75">
      <c r="A1660" s="43" t="s">
        <v>793</v>
      </c>
      <c r="B1660" s="69" t="s">
        <v>359</v>
      </c>
      <c r="C1660" s="72" t="s">
        <v>1047</v>
      </c>
      <c r="D1660" s="76"/>
      <c r="E1660" s="142">
        <v>0</v>
      </c>
      <c r="F1660" s="142">
        <v>0</v>
      </c>
    </row>
    <row r="1661" spans="1:6" s="7" customFormat="1" ht="15.75">
      <c r="A1661" s="38" t="s">
        <v>649</v>
      </c>
      <c r="B1661" s="69" t="s">
        <v>359</v>
      </c>
      <c r="C1661" s="72" t="s">
        <v>1047</v>
      </c>
      <c r="D1661" s="76" t="s">
        <v>27</v>
      </c>
      <c r="E1661" s="142">
        <f>E1662</f>
        <v>0</v>
      </c>
      <c r="F1661" s="142">
        <f>F1662</f>
        <v>0</v>
      </c>
    </row>
    <row r="1662" spans="1:6" s="7" customFormat="1" ht="15.75">
      <c r="A1662" s="38" t="s">
        <v>901</v>
      </c>
      <c r="B1662" s="69" t="s">
        <v>359</v>
      </c>
      <c r="C1662" s="72" t="s">
        <v>1047</v>
      </c>
      <c r="D1662" s="76" t="s">
        <v>33</v>
      </c>
      <c r="E1662" s="142">
        <v>0</v>
      </c>
      <c r="F1662" s="142">
        <v>0</v>
      </c>
    </row>
    <row r="1663" spans="1:6" s="7" customFormat="1" ht="15.75">
      <c r="A1663" s="38" t="s">
        <v>901</v>
      </c>
      <c r="B1663" s="69" t="s">
        <v>359</v>
      </c>
      <c r="C1663" s="72" t="s">
        <v>1065</v>
      </c>
      <c r="D1663" s="76" t="s">
        <v>33</v>
      </c>
      <c r="E1663" s="142"/>
      <c r="F1663" s="142"/>
    </row>
    <row r="1664" spans="1:6" s="7" customFormat="1" ht="15.75">
      <c r="A1664" s="64" t="s">
        <v>563</v>
      </c>
      <c r="B1664" s="66" t="s">
        <v>423</v>
      </c>
      <c r="C1664" s="62"/>
      <c r="D1664" s="67"/>
      <c r="E1664" s="141">
        <f>E1665+E2082+E2087</f>
        <v>825.6</v>
      </c>
      <c r="F1664" s="141">
        <f>F1665+F2082+F2087</f>
        <v>825.6</v>
      </c>
    </row>
    <row r="1665" spans="1:6" s="7" customFormat="1" ht="15.75" outlineLevel="1">
      <c r="A1665" s="38" t="s">
        <v>424</v>
      </c>
      <c r="B1665" s="69" t="s">
        <v>425</v>
      </c>
      <c r="C1665" s="62"/>
      <c r="D1665" s="67"/>
      <c r="E1665" s="142">
        <f>E2076</f>
        <v>725.6</v>
      </c>
      <c r="F1665" s="142">
        <f>F2076</f>
        <v>725.6</v>
      </c>
    </row>
    <row r="1666" spans="1:6" s="7" customFormat="1" ht="15.75" hidden="1" customHeight="1" outlineLevel="2">
      <c r="A1666" s="64" t="s">
        <v>422</v>
      </c>
      <c r="B1666" s="66" t="s">
        <v>425</v>
      </c>
      <c r="C1666" s="62">
        <f>C1667</f>
        <v>192.4</v>
      </c>
      <c r="D1666" s="67">
        <f t="shared" ref="D1666:D1729" si="44">C1666</f>
        <v>192.4</v>
      </c>
      <c r="E1666" s="141" t="e">
        <f>#REF!</f>
        <v>#REF!</v>
      </c>
      <c r="F1666" s="141" t="e">
        <f>#REF!</f>
        <v>#REF!</v>
      </c>
    </row>
    <row r="1667" spans="1:6" s="7" customFormat="1" ht="15.75" hidden="1" customHeight="1" outlineLevel="3">
      <c r="A1667" s="64" t="s">
        <v>424</v>
      </c>
      <c r="B1667" s="66" t="s">
        <v>425</v>
      </c>
      <c r="C1667" s="62">
        <f>C1668</f>
        <v>192.4</v>
      </c>
      <c r="D1667" s="67">
        <f t="shared" si="44"/>
        <v>192.4</v>
      </c>
      <c r="E1667" s="141" t="e">
        <f>#REF!</f>
        <v>#REF!</v>
      </c>
      <c r="F1667" s="141" t="e">
        <f>#REF!</f>
        <v>#REF!</v>
      </c>
    </row>
    <row r="1668" spans="1:6" s="7" customFormat="1" ht="15.75" hidden="1" customHeight="1" outlineLevel="5">
      <c r="A1668" s="64" t="s">
        <v>426</v>
      </c>
      <c r="B1668" s="66" t="s">
        <v>425</v>
      </c>
      <c r="C1668" s="62">
        <f>C1669</f>
        <v>192.4</v>
      </c>
      <c r="D1668" s="67">
        <f t="shared" si="44"/>
        <v>192.4</v>
      </c>
      <c r="E1668" s="141" t="e">
        <f>#REF!</f>
        <v>#REF!</v>
      </c>
      <c r="F1668" s="141" t="e">
        <f>#REF!</f>
        <v>#REF!</v>
      </c>
    </row>
    <row r="1669" spans="1:6" s="7" customFormat="1" ht="33.75" hidden="1" customHeight="1" outlineLevel="6">
      <c r="A1669" s="64" t="s">
        <v>427</v>
      </c>
      <c r="B1669" s="66" t="s">
        <v>425</v>
      </c>
      <c r="C1669" s="62">
        <f>C1670</f>
        <v>192.4</v>
      </c>
      <c r="D1669" s="67">
        <f t="shared" si="44"/>
        <v>192.4</v>
      </c>
      <c r="E1669" s="141" t="e">
        <f>#REF!</f>
        <v>#REF!</v>
      </c>
      <c r="F1669" s="141" t="e">
        <f>#REF!</f>
        <v>#REF!</v>
      </c>
    </row>
    <row r="1670" spans="1:6" s="7" customFormat="1" ht="15.75" hidden="1" outlineLevel="7">
      <c r="A1670" s="64" t="s">
        <v>34</v>
      </c>
      <c r="B1670" s="69" t="s">
        <v>425</v>
      </c>
      <c r="C1670" s="70">
        <v>192.4</v>
      </c>
      <c r="D1670" s="67">
        <f t="shared" si="44"/>
        <v>192.4</v>
      </c>
      <c r="E1670" s="141" t="e">
        <f>#REF!</f>
        <v>#REF!</v>
      </c>
      <c r="F1670" s="141" t="e">
        <f>#REF!</f>
        <v>#REF!</v>
      </c>
    </row>
    <row r="1671" spans="1:6" s="7" customFormat="1" ht="15.75" hidden="1" outlineLevel="3">
      <c r="A1671" s="64" t="s">
        <v>428</v>
      </c>
      <c r="B1671" s="66" t="s">
        <v>425</v>
      </c>
      <c r="C1671" s="62">
        <v>17154.5</v>
      </c>
      <c r="D1671" s="67">
        <f t="shared" si="44"/>
        <v>17154.5</v>
      </c>
      <c r="E1671" s="141" t="e">
        <f>#REF!</f>
        <v>#REF!</v>
      </c>
      <c r="F1671" s="141" t="e">
        <f>#REF!</f>
        <v>#REF!</v>
      </c>
    </row>
    <row r="1672" spans="1:6" s="7" customFormat="1" ht="15.75" hidden="1" outlineLevel="5">
      <c r="A1672" s="38" t="s">
        <v>430</v>
      </c>
      <c r="B1672" s="66" t="s">
        <v>425</v>
      </c>
      <c r="C1672" s="62">
        <v>17154.5</v>
      </c>
      <c r="D1672" s="67">
        <f t="shared" si="44"/>
        <v>17154.5</v>
      </c>
      <c r="E1672" s="141" t="e">
        <f>#REF!</f>
        <v>#REF!</v>
      </c>
      <c r="F1672" s="141" t="e">
        <f>#REF!</f>
        <v>#REF!</v>
      </c>
    </row>
    <row r="1673" spans="1:6" s="7" customFormat="1" ht="22.5" hidden="1" outlineLevel="6">
      <c r="A1673" s="64" t="s">
        <v>432</v>
      </c>
      <c r="B1673" s="66" t="s">
        <v>425</v>
      </c>
      <c r="C1673" s="62">
        <v>17154.5</v>
      </c>
      <c r="D1673" s="67">
        <f t="shared" si="44"/>
        <v>17154.5</v>
      </c>
      <c r="E1673" s="141" t="e">
        <f>#REF!</f>
        <v>#REF!</v>
      </c>
      <c r="F1673" s="141" t="e">
        <f>#REF!</f>
        <v>#REF!</v>
      </c>
    </row>
    <row r="1674" spans="1:6" s="7" customFormat="1" ht="15.75" hidden="1" outlineLevel="7">
      <c r="A1674" s="64" t="s">
        <v>34</v>
      </c>
      <c r="B1674" s="69" t="s">
        <v>425</v>
      </c>
      <c r="C1674" s="70">
        <v>17154.5</v>
      </c>
      <c r="D1674" s="67">
        <f t="shared" si="44"/>
        <v>17154.5</v>
      </c>
      <c r="E1674" s="141" t="e">
        <f>#REF!</f>
        <v>#REF!</v>
      </c>
      <c r="F1674" s="141" t="e">
        <f>#REF!</f>
        <v>#REF!</v>
      </c>
    </row>
    <row r="1675" spans="1:6" s="7" customFormat="1" ht="15.75" hidden="1" outlineLevel="3">
      <c r="A1675" s="64" t="s">
        <v>428</v>
      </c>
      <c r="B1675" s="66" t="s">
        <v>425</v>
      </c>
      <c r="C1675" s="62">
        <v>2549.1999999999998</v>
      </c>
      <c r="D1675" s="67">
        <f t="shared" si="44"/>
        <v>2549.1999999999998</v>
      </c>
      <c r="E1675" s="141" t="e">
        <f>#REF!</f>
        <v>#REF!</v>
      </c>
      <c r="F1675" s="141" t="e">
        <f>#REF!</f>
        <v>#REF!</v>
      </c>
    </row>
    <row r="1676" spans="1:6" s="7" customFormat="1" ht="15.75" hidden="1" outlineLevel="5">
      <c r="A1676" s="38" t="s">
        <v>433</v>
      </c>
      <c r="B1676" s="66" t="s">
        <v>425</v>
      </c>
      <c r="C1676" s="62">
        <v>2549.1999999999998</v>
      </c>
      <c r="D1676" s="67">
        <f t="shared" si="44"/>
        <v>2549.1999999999998</v>
      </c>
      <c r="E1676" s="141" t="e">
        <f>#REF!</f>
        <v>#REF!</v>
      </c>
      <c r="F1676" s="141" t="e">
        <f>#REF!</f>
        <v>#REF!</v>
      </c>
    </row>
    <row r="1677" spans="1:6" s="7" customFormat="1" ht="33.75" hidden="1" outlineLevel="6">
      <c r="A1677" s="64" t="s">
        <v>434</v>
      </c>
      <c r="B1677" s="66" t="s">
        <v>425</v>
      </c>
      <c r="C1677" s="62">
        <v>2549.1999999999998</v>
      </c>
      <c r="D1677" s="67">
        <f t="shared" si="44"/>
        <v>2549.1999999999998</v>
      </c>
      <c r="E1677" s="141" t="e">
        <f>#REF!</f>
        <v>#REF!</v>
      </c>
      <c r="F1677" s="141" t="e">
        <f>#REF!</f>
        <v>#REF!</v>
      </c>
    </row>
    <row r="1678" spans="1:6" s="7" customFormat="1" ht="15.75" hidden="1" outlineLevel="7">
      <c r="A1678" s="64" t="s">
        <v>34</v>
      </c>
      <c r="B1678" s="69" t="s">
        <v>425</v>
      </c>
      <c r="C1678" s="70">
        <v>2549.1999999999998</v>
      </c>
      <c r="D1678" s="67">
        <f t="shared" si="44"/>
        <v>2549.1999999999998</v>
      </c>
      <c r="E1678" s="141" t="e">
        <f>#REF!</f>
        <v>#REF!</v>
      </c>
      <c r="F1678" s="141" t="e">
        <f>#REF!</f>
        <v>#REF!</v>
      </c>
    </row>
    <row r="1679" spans="1:6" s="7" customFormat="1" ht="15.75" hidden="1" outlineLevel="3">
      <c r="A1679" s="64" t="s">
        <v>428</v>
      </c>
      <c r="B1679" s="66" t="s">
        <v>425</v>
      </c>
      <c r="C1679" s="62">
        <v>26966.5</v>
      </c>
      <c r="D1679" s="67">
        <f t="shared" si="44"/>
        <v>26966.5</v>
      </c>
      <c r="E1679" s="141" t="e">
        <f>#REF!</f>
        <v>#REF!</v>
      </c>
      <c r="F1679" s="141" t="e">
        <f>#REF!</f>
        <v>#REF!</v>
      </c>
    </row>
    <row r="1680" spans="1:6" s="7" customFormat="1" ht="15.75" hidden="1" outlineLevel="5">
      <c r="A1680" s="38" t="s">
        <v>433</v>
      </c>
      <c r="B1680" s="66" t="s">
        <v>425</v>
      </c>
      <c r="C1680" s="62">
        <v>26966.5</v>
      </c>
      <c r="D1680" s="67">
        <f t="shared" si="44"/>
        <v>26966.5</v>
      </c>
      <c r="E1680" s="141" t="e">
        <f>#REF!</f>
        <v>#REF!</v>
      </c>
      <c r="F1680" s="141" t="e">
        <f>#REF!</f>
        <v>#REF!</v>
      </c>
    </row>
    <row r="1681" spans="1:6" s="7" customFormat="1" ht="22.5" hidden="1" outlineLevel="6">
      <c r="A1681" s="64" t="s">
        <v>435</v>
      </c>
      <c r="B1681" s="66" t="s">
        <v>425</v>
      </c>
      <c r="C1681" s="62">
        <v>26966.5</v>
      </c>
      <c r="D1681" s="67">
        <f t="shared" si="44"/>
        <v>26966.5</v>
      </c>
      <c r="E1681" s="141" t="e">
        <f>#REF!</f>
        <v>#REF!</v>
      </c>
      <c r="F1681" s="141" t="e">
        <f>#REF!</f>
        <v>#REF!</v>
      </c>
    </row>
    <row r="1682" spans="1:6" s="7" customFormat="1" ht="15.75" hidden="1" outlineLevel="7">
      <c r="A1682" s="64" t="s">
        <v>34</v>
      </c>
      <c r="B1682" s="69" t="s">
        <v>425</v>
      </c>
      <c r="C1682" s="70">
        <v>26966.5</v>
      </c>
      <c r="D1682" s="67">
        <f t="shared" si="44"/>
        <v>26966.5</v>
      </c>
      <c r="E1682" s="141" t="e">
        <f>#REF!</f>
        <v>#REF!</v>
      </c>
      <c r="F1682" s="141" t="e">
        <f>#REF!</f>
        <v>#REF!</v>
      </c>
    </row>
    <row r="1683" spans="1:6" s="7" customFormat="1" ht="15.75" hidden="1" outlineLevel="1">
      <c r="A1683" s="64" t="s">
        <v>428</v>
      </c>
      <c r="B1683" s="66" t="s">
        <v>437</v>
      </c>
      <c r="C1683" s="62">
        <v>3274534.4</v>
      </c>
      <c r="D1683" s="67">
        <f t="shared" si="44"/>
        <v>3274534.4</v>
      </c>
      <c r="E1683" s="141" t="e">
        <f>#REF!</f>
        <v>#REF!</v>
      </c>
      <c r="F1683" s="141" t="e">
        <f>#REF!</f>
        <v>#REF!</v>
      </c>
    </row>
    <row r="1684" spans="1:6" s="7" customFormat="1" ht="15.75" hidden="1" outlineLevel="2">
      <c r="A1684" s="38" t="s">
        <v>433</v>
      </c>
      <c r="B1684" s="66" t="s">
        <v>437</v>
      </c>
      <c r="C1684" s="62">
        <v>1212941.6000000001</v>
      </c>
      <c r="D1684" s="67">
        <f t="shared" si="44"/>
        <v>1212941.6000000001</v>
      </c>
      <c r="E1684" s="141" t="e">
        <f>#REF!</f>
        <v>#REF!</v>
      </c>
      <c r="F1684" s="141" t="e">
        <f>#REF!</f>
        <v>#REF!</v>
      </c>
    </row>
    <row r="1685" spans="1:6" s="7" customFormat="1" ht="15.75" hidden="1" outlineLevel="3">
      <c r="A1685" s="64" t="s">
        <v>436</v>
      </c>
      <c r="B1685" s="66" t="s">
        <v>437</v>
      </c>
      <c r="C1685" s="62">
        <v>1212941.6000000001</v>
      </c>
      <c r="D1685" s="67">
        <f t="shared" si="44"/>
        <v>1212941.6000000001</v>
      </c>
      <c r="E1685" s="141" t="e">
        <f>#REF!</f>
        <v>#REF!</v>
      </c>
      <c r="F1685" s="141" t="e">
        <f>#REF!</f>
        <v>#REF!</v>
      </c>
    </row>
    <row r="1686" spans="1:6" s="7" customFormat="1" ht="15.75" hidden="1" outlineLevel="5">
      <c r="A1686" s="64" t="s">
        <v>438</v>
      </c>
      <c r="B1686" s="66" t="s">
        <v>437</v>
      </c>
      <c r="C1686" s="62">
        <v>4050.9</v>
      </c>
      <c r="D1686" s="67">
        <f t="shared" si="44"/>
        <v>4050.9</v>
      </c>
      <c r="E1686" s="141" t="e">
        <f>#REF!</f>
        <v>#REF!</v>
      </c>
      <c r="F1686" s="141" t="e">
        <f>#REF!</f>
        <v>#REF!</v>
      </c>
    </row>
    <row r="1687" spans="1:6" s="7" customFormat="1" ht="15.75" hidden="1" outlineLevel="6">
      <c r="A1687" s="64" t="s">
        <v>77</v>
      </c>
      <c r="B1687" s="66" t="s">
        <v>437</v>
      </c>
      <c r="C1687" s="62">
        <v>4050.9</v>
      </c>
      <c r="D1687" s="67">
        <f t="shared" si="44"/>
        <v>4050.9</v>
      </c>
      <c r="E1687" s="141" t="e">
        <f>#REF!</f>
        <v>#REF!</v>
      </c>
      <c r="F1687" s="141" t="e">
        <f>#REF!</f>
        <v>#REF!</v>
      </c>
    </row>
    <row r="1688" spans="1:6" s="7" customFormat="1" ht="15.75" hidden="1" outlineLevel="7">
      <c r="A1688" s="64" t="s">
        <v>34</v>
      </c>
      <c r="B1688" s="69" t="s">
        <v>437</v>
      </c>
      <c r="C1688" s="70">
        <v>4050.9</v>
      </c>
      <c r="D1688" s="67">
        <f t="shared" si="44"/>
        <v>4050.9</v>
      </c>
      <c r="E1688" s="141" t="e">
        <f>#REF!</f>
        <v>#REF!</v>
      </c>
      <c r="F1688" s="141" t="e">
        <f>#REF!</f>
        <v>#REF!</v>
      </c>
    </row>
    <row r="1689" spans="1:6" s="7" customFormat="1" ht="15.75" hidden="1" outlineLevel="5">
      <c r="A1689" s="64" t="s">
        <v>287</v>
      </c>
      <c r="B1689" s="66" t="s">
        <v>437</v>
      </c>
      <c r="C1689" s="62">
        <v>1208890.7</v>
      </c>
      <c r="D1689" s="67">
        <f t="shared" si="44"/>
        <v>1208890.7</v>
      </c>
      <c r="E1689" s="141" t="e">
        <f>#REF!</f>
        <v>#REF!</v>
      </c>
      <c r="F1689" s="141" t="e">
        <f>#REF!</f>
        <v>#REF!</v>
      </c>
    </row>
    <row r="1690" spans="1:6" s="7" customFormat="1" ht="22.5" hidden="1" outlineLevel="6">
      <c r="A1690" s="38" t="s">
        <v>288</v>
      </c>
      <c r="B1690" s="66" t="s">
        <v>437</v>
      </c>
      <c r="C1690" s="62">
        <v>1127655.1000000001</v>
      </c>
      <c r="D1690" s="67">
        <f t="shared" si="44"/>
        <v>1127655.1000000001</v>
      </c>
      <c r="E1690" s="141" t="e">
        <f>#REF!</f>
        <v>#REF!</v>
      </c>
      <c r="F1690" s="141" t="e">
        <f>#REF!</f>
        <v>#REF!</v>
      </c>
    </row>
    <row r="1691" spans="1:6" s="7" customFormat="1" ht="22.5" hidden="1" outlineLevel="7">
      <c r="A1691" s="64" t="s">
        <v>103</v>
      </c>
      <c r="B1691" s="69" t="s">
        <v>437</v>
      </c>
      <c r="C1691" s="70">
        <v>1075482.1000000001</v>
      </c>
      <c r="D1691" s="67">
        <f t="shared" si="44"/>
        <v>1075482.1000000001</v>
      </c>
      <c r="E1691" s="141" t="e">
        <f>#REF!</f>
        <v>#REF!</v>
      </c>
      <c r="F1691" s="141" t="e">
        <f>#REF!</f>
        <v>#REF!</v>
      </c>
    </row>
    <row r="1692" spans="1:6" s="7" customFormat="1" ht="15.75" hidden="1" outlineLevel="7">
      <c r="A1692" s="64" t="s">
        <v>133</v>
      </c>
      <c r="B1692" s="69" t="s">
        <v>437</v>
      </c>
      <c r="C1692" s="70">
        <v>52173</v>
      </c>
      <c r="D1692" s="67">
        <f t="shared" si="44"/>
        <v>52173</v>
      </c>
      <c r="E1692" s="141" t="e">
        <f>#REF!</f>
        <v>#REF!</v>
      </c>
      <c r="F1692" s="141" t="e">
        <f>#REF!</f>
        <v>#REF!</v>
      </c>
    </row>
    <row r="1693" spans="1:6" s="7" customFormat="1" ht="22.5" hidden="1" outlineLevel="6">
      <c r="A1693" s="38" t="s">
        <v>134</v>
      </c>
      <c r="B1693" s="66" t="s">
        <v>437</v>
      </c>
      <c r="C1693" s="62">
        <v>81235.600000000006</v>
      </c>
      <c r="D1693" s="67">
        <f t="shared" si="44"/>
        <v>81235.600000000006</v>
      </c>
      <c r="E1693" s="141" t="e">
        <f>#REF!</f>
        <v>#REF!</v>
      </c>
      <c r="F1693" s="141" t="e">
        <f>#REF!</f>
        <v>#REF!</v>
      </c>
    </row>
    <row r="1694" spans="1:6" s="7" customFormat="1" ht="15.75" hidden="1" outlineLevel="7">
      <c r="A1694" s="38" t="s">
        <v>135</v>
      </c>
      <c r="B1694" s="69" t="s">
        <v>437</v>
      </c>
      <c r="C1694" s="70">
        <v>81235.600000000006</v>
      </c>
      <c r="D1694" s="67">
        <f t="shared" si="44"/>
        <v>81235.600000000006</v>
      </c>
      <c r="E1694" s="141" t="e">
        <f>#REF!</f>
        <v>#REF!</v>
      </c>
      <c r="F1694" s="141" t="e">
        <f>#REF!</f>
        <v>#REF!</v>
      </c>
    </row>
    <row r="1695" spans="1:6" s="7" customFormat="1" ht="15.75" hidden="1" outlineLevel="2">
      <c r="A1695" s="64" t="s">
        <v>104</v>
      </c>
      <c r="B1695" s="66" t="s">
        <v>437</v>
      </c>
      <c r="C1695" s="62">
        <v>79328.899999999994</v>
      </c>
      <c r="D1695" s="67">
        <f t="shared" si="44"/>
        <v>79328.899999999994</v>
      </c>
      <c r="E1695" s="141" t="e">
        <f>#REF!</f>
        <v>#REF!</v>
      </c>
      <c r="F1695" s="141" t="e">
        <f>#REF!</f>
        <v>#REF!</v>
      </c>
    </row>
    <row r="1696" spans="1:6" s="7" customFormat="1" ht="22.5" hidden="1" outlineLevel="3">
      <c r="A1696" s="38" t="s">
        <v>105</v>
      </c>
      <c r="B1696" s="66" t="s">
        <v>437</v>
      </c>
      <c r="C1696" s="62">
        <v>79328.899999999994</v>
      </c>
      <c r="D1696" s="67">
        <f t="shared" si="44"/>
        <v>79328.899999999994</v>
      </c>
      <c r="E1696" s="141" t="e">
        <f>#REF!</f>
        <v>#REF!</v>
      </c>
      <c r="F1696" s="141" t="e">
        <f>#REF!</f>
        <v>#REF!</v>
      </c>
    </row>
    <row r="1697" spans="1:6" s="7" customFormat="1" ht="15.75" hidden="1" outlineLevel="5">
      <c r="A1697" s="64" t="s">
        <v>439</v>
      </c>
      <c r="B1697" s="66" t="s">
        <v>437</v>
      </c>
      <c r="C1697" s="62">
        <v>2097.4</v>
      </c>
      <c r="D1697" s="67">
        <f t="shared" si="44"/>
        <v>2097.4</v>
      </c>
      <c r="E1697" s="141" t="e">
        <f>#REF!</f>
        <v>#REF!</v>
      </c>
      <c r="F1697" s="141" t="e">
        <f>#REF!</f>
        <v>#REF!</v>
      </c>
    </row>
    <row r="1698" spans="1:6" s="7" customFormat="1" ht="15.75" hidden="1" outlineLevel="6">
      <c r="A1698" s="64" t="s">
        <v>77</v>
      </c>
      <c r="B1698" s="66" t="s">
        <v>437</v>
      </c>
      <c r="C1698" s="62">
        <v>2097.4</v>
      </c>
      <c r="D1698" s="67">
        <f t="shared" si="44"/>
        <v>2097.4</v>
      </c>
      <c r="E1698" s="141" t="e">
        <f>#REF!</f>
        <v>#REF!</v>
      </c>
      <c r="F1698" s="141" t="e">
        <f>#REF!</f>
        <v>#REF!</v>
      </c>
    </row>
    <row r="1699" spans="1:6" s="7" customFormat="1" ht="15.75" hidden="1" outlineLevel="7">
      <c r="A1699" s="64" t="s">
        <v>34</v>
      </c>
      <c r="B1699" s="69" t="s">
        <v>437</v>
      </c>
      <c r="C1699" s="70">
        <v>2097.4</v>
      </c>
      <c r="D1699" s="67">
        <f t="shared" si="44"/>
        <v>2097.4</v>
      </c>
      <c r="E1699" s="141" t="e">
        <f>#REF!</f>
        <v>#REF!</v>
      </c>
      <c r="F1699" s="141" t="e">
        <f>#REF!</f>
        <v>#REF!</v>
      </c>
    </row>
    <row r="1700" spans="1:6" s="7" customFormat="1" ht="15.75" hidden="1" outlineLevel="5">
      <c r="A1700" s="64" t="s">
        <v>287</v>
      </c>
      <c r="B1700" s="66" t="s">
        <v>437</v>
      </c>
      <c r="C1700" s="62">
        <v>77231.5</v>
      </c>
      <c r="D1700" s="67">
        <f t="shared" si="44"/>
        <v>77231.5</v>
      </c>
      <c r="E1700" s="141" t="e">
        <f>#REF!</f>
        <v>#REF!</v>
      </c>
      <c r="F1700" s="141" t="e">
        <f>#REF!</f>
        <v>#REF!</v>
      </c>
    </row>
    <row r="1701" spans="1:6" s="7" customFormat="1" ht="22.5" hidden="1" outlineLevel="6">
      <c r="A1701" s="38" t="s">
        <v>288</v>
      </c>
      <c r="B1701" s="66" t="s">
        <v>437</v>
      </c>
      <c r="C1701" s="62">
        <v>77231.5</v>
      </c>
      <c r="D1701" s="67">
        <f t="shared" si="44"/>
        <v>77231.5</v>
      </c>
      <c r="E1701" s="141" t="e">
        <f>#REF!</f>
        <v>#REF!</v>
      </c>
      <c r="F1701" s="141" t="e">
        <f>#REF!</f>
        <v>#REF!</v>
      </c>
    </row>
    <row r="1702" spans="1:6" s="7" customFormat="1" ht="22.5" hidden="1" outlineLevel="7">
      <c r="A1702" s="64" t="s">
        <v>103</v>
      </c>
      <c r="B1702" s="69" t="s">
        <v>437</v>
      </c>
      <c r="C1702" s="70">
        <v>71251.8</v>
      </c>
      <c r="D1702" s="67">
        <f t="shared" si="44"/>
        <v>71251.8</v>
      </c>
      <c r="E1702" s="141" t="e">
        <f>#REF!</f>
        <v>#REF!</v>
      </c>
      <c r="F1702" s="141" t="e">
        <f>#REF!</f>
        <v>#REF!</v>
      </c>
    </row>
    <row r="1703" spans="1:6" s="7" customFormat="1" ht="15.75" hidden="1" outlineLevel="7">
      <c r="A1703" s="64" t="s">
        <v>133</v>
      </c>
      <c r="B1703" s="69" t="s">
        <v>437</v>
      </c>
      <c r="C1703" s="70">
        <v>5979.7</v>
      </c>
      <c r="D1703" s="67">
        <f t="shared" si="44"/>
        <v>5979.7</v>
      </c>
      <c r="E1703" s="141" t="e">
        <f>#REF!</f>
        <v>#REF!</v>
      </c>
      <c r="F1703" s="141" t="e">
        <f>#REF!</f>
        <v>#REF!</v>
      </c>
    </row>
    <row r="1704" spans="1:6" s="7" customFormat="1" ht="22.5" hidden="1" outlineLevel="2">
      <c r="A1704" s="38" t="s">
        <v>134</v>
      </c>
      <c r="B1704" s="66" t="s">
        <v>437</v>
      </c>
      <c r="C1704" s="62">
        <v>1982263.9</v>
      </c>
      <c r="D1704" s="67">
        <f t="shared" si="44"/>
        <v>1982263.9</v>
      </c>
      <c r="E1704" s="141" t="e">
        <f>#REF!</f>
        <v>#REF!</v>
      </c>
      <c r="F1704" s="141" t="e">
        <f>#REF!</f>
        <v>#REF!</v>
      </c>
    </row>
    <row r="1705" spans="1:6" s="7" customFormat="1" ht="15.75" hidden="1" outlineLevel="3">
      <c r="A1705" s="38" t="s">
        <v>135</v>
      </c>
      <c r="B1705" s="66" t="s">
        <v>437</v>
      </c>
      <c r="C1705" s="62">
        <v>1982263.9</v>
      </c>
      <c r="D1705" s="67">
        <f t="shared" si="44"/>
        <v>1982263.9</v>
      </c>
      <c r="E1705" s="141" t="e">
        <f>#REF!</f>
        <v>#REF!</v>
      </c>
      <c r="F1705" s="141" t="e">
        <f>#REF!</f>
        <v>#REF!</v>
      </c>
    </row>
    <row r="1706" spans="1:6" s="7" customFormat="1" ht="15.75" hidden="1" outlineLevel="5">
      <c r="A1706" s="64" t="s">
        <v>440</v>
      </c>
      <c r="B1706" s="66" t="s">
        <v>437</v>
      </c>
      <c r="C1706" s="62">
        <v>515381.4</v>
      </c>
      <c r="D1706" s="67">
        <f t="shared" si="44"/>
        <v>515381.4</v>
      </c>
      <c r="E1706" s="141" t="e">
        <f>#REF!</f>
        <v>#REF!</v>
      </c>
      <c r="F1706" s="141" t="e">
        <f>#REF!</f>
        <v>#REF!</v>
      </c>
    </row>
    <row r="1707" spans="1:6" s="7" customFormat="1" ht="15.75" hidden="1" outlineLevel="6">
      <c r="A1707" s="64" t="s">
        <v>77</v>
      </c>
      <c r="B1707" s="66" t="s">
        <v>437</v>
      </c>
      <c r="C1707" s="62">
        <v>515381.4</v>
      </c>
      <c r="D1707" s="67">
        <f t="shared" si="44"/>
        <v>515381.4</v>
      </c>
      <c r="E1707" s="141" t="e">
        <f>#REF!</f>
        <v>#REF!</v>
      </c>
      <c r="F1707" s="141" t="e">
        <f>#REF!</f>
        <v>#REF!</v>
      </c>
    </row>
    <row r="1708" spans="1:6" s="7" customFormat="1" ht="33.75" hidden="1" outlineLevel="7">
      <c r="A1708" s="64" t="s">
        <v>15</v>
      </c>
      <c r="B1708" s="69" t="s">
        <v>437</v>
      </c>
      <c r="C1708" s="70">
        <v>515219</v>
      </c>
      <c r="D1708" s="67">
        <f t="shared" si="44"/>
        <v>515219</v>
      </c>
      <c r="E1708" s="141" t="e">
        <f>#REF!</f>
        <v>#REF!</v>
      </c>
      <c r="F1708" s="141" t="e">
        <f>#REF!</f>
        <v>#REF!</v>
      </c>
    </row>
    <row r="1709" spans="1:6" s="7" customFormat="1" ht="15.75" hidden="1" outlineLevel="7">
      <c r="A1709" s="64" t="s">
        <v>78</v>
      </c>
      <c r="B1709" s="69" t="s">
        <v>437</v>
      </c>
      <c r="C1709" s="70">
        <v>162.4</v>
      </c>
      <c r="D1709" s="67">
        <f t="shared" si="44"/>
        <v>162.4</v>
      </c>
      <c r="E1709" s="141" t="e">
        <f>#REF!</f>
        <v>#REF!</v>
      </c>
      <c r="F1709" s="141" t="e">
        <f>#REF!</f>
        <v>#REF!</v>
      </c>
    </row>
    <row r="1710" spans="1:6" s="7" customFormat="1" ht="15.75" hidden="1" outlineLevel="5">
      <c r="A1710" s="38" t="s">
        <v>19</v>
      </c>
      <c r="B1710" s="66" t="s">
        <v>437</v>
      </c>
      <c r="C1710" s="62">
        <v>145346.1</v>
      </c>
      <c r="D1710" s="67">
        <f t="shared" si="44"/>
        <v>145346.1</v>
      </c>
      <c r="E1710" s="141" t="e">
        <f>#REF!</f>
        <v>#REF!</v>
      </c>
      <c r="F1710" s="141" t="e">
        <f>#REF!</f>
        <v>#REF!</v>
      </c>
    </row>
    <row r="1711" spans="1:6" s="7" customFormat="1" ht="15.75" hidden="1" outlineLevel="6">
      <c r="A1711" s="38" t="s">
        <v>24</v>
      </c>
      <c r="B1711" s="66" t="s">
        <v>437</v>
      </c>
      <c r="C1711" s="62">
        <v>145346.1</v>
      </c>
      <c r="D1711" s="67">
        <f t="shared" si="44"/>
        <v>145346.1</v>
      </c>
      <c r="E1711" s="141" t="e">
        <f>#REF!</f>
        <v>#REF!</v>
      </c>
      <c r="F1711" s="141" t="e">
        <f>#REF!</f>
        <v>#REF!</v>
      </c>
    </row>
    <row r="1712" spans="1:6" s="7" customFormat="1" ht="15.75" hidden="1" outlineLevel="7">
      <c r="A1712" s="64" t="s">
        <v>26</v>
      </c>
      <c r="B1712" s="69" t="s">
        <v>437</v>
      </c>
      <c r="C1712" s="70">
        <v>1531.6</v>
      </c>
      <c r="D1712" s="67">
        <f t="shared" si="44"/>
        <v>1531.6</v>
      </c>
      <c r="E1712" s="141" t="e">
        <f>#REF!</f>
        <v>#REF!</v>
      </c>
      <c r="F1712" s="141" t="e">
        <f>#REF!</f>
        <v>#REF!</v>
      </c>
    </row>
    <row r="1713" spans="1:6" s="7" customFormat="1" ht="15.75" hidden="1" outlineLevel="7">
      <c r="A1713" s="64" t="s">
        <v>28</v>
      </c>
      <c r="B1713" s="69" t="s">
        <v>437</v>
      </c>
      <c r="C1713" s="70">
        <v>8048.3</v>
      </c>
      <c r="D1713" s="67">
        <f t="shared" si="44"/>
        <v>8048.3</v>
      </c>
      <c r="E1713" s="141" t="e">
        <f>#REF!</f>
        <v>#REF!</v>
      </c>
      <c r="F1713" s="141" t="e">
        <f>#REF!</f>
        <v>#REF!</v>
      </c>
    </row>
    <row r="1714" spans="1:6" s="7" customFormat="1" ht="15.75" hidden="1" outlineLevel="7">
      <c r="A1714" s="38" t="s">
        <v>30</v>
      </c>
      <c r="B1714" s="69" t="s">
        <v>437</v>
      </c>
      <c r="C1714" s="70">
        <v>135766.20000000001</v>
      </c>
      <c r="D1714" s="67">
        <f t="shared" si="44"/>
        <v>135766.20000000001</v>
      </c>
      <c r="E1714" s="141" t="e">
        <f>#REF!</f>
        <v>#REF!</v>
      </c>
      <c r="F1714" s="141" t="e">
        <f>#REF!</f>
        <v>#REF!</v>
      </c>
    </row>
    <row r="1715" spans="1:6" s="7" customFormat="1" ht="15.75" hidden="1" outlineLevel="5">
      <c r="A1715" s="38" t="s">
        <v>87</v>
      </c>
      <c r="B1715" s="66" t="s">
        <v>437</v>
      </c>
      <c r="C1715" s="62">
        <v>6585.3</v>
      </c>
      <c r="D1715" s="67">
        <f t="shared" si="44"/>
        <v>6585.3</v>
      </c>
      <c r="E1715" s="141" t="e">
        <f>#REF!</f>
        <v>#REF!</v>
      </c>
      <c r="F1715" s="141" t="e">
        <f>#REF!</f>
        <v>#REF!</v>
      </c>
    </row>
    <row r="1716" spans="1:6" s="7" customFormat="1" ht="15.75" hidden="1" outlineLevel="6">
      <c r="A1716" s="38" t="s">
        <v>32</v>
      </c>
      <c r="B1716" s="66" t="s">
        <v>437</v>
      </c>
      <c r="C1716" s="62">
        <v>6585.3</v>
      </c>
      <c r="D1716" s="67">
        <f t="shared" si="44"/>
        <v>6585.3</v>
      </c>
      <c r="E1716" s="141" t="e">
        <f>#REF!</f>
        <v>#REF!</v>
      </c>
      <c r="F1716" s="141" t="e">
        <f>#REF!</f>
        <v>#REF!</v>
      </c>
    </row>
    <row r="1717" spans="1:6" s="7" customFormat="1" ht="15.75" hidden="1" outlineLevel="7">
      <c r="A1717" s="64" t="s">
        <v>34</v>
      </c>
      <c r="B1717" s="69" t="s">
        <v>437</v>
      </c>
      <c r="C1717" s="70">
        <v>6585.3</v>
      </c>
      <c r="D1717" s="67">
        <f t="shared" si="44"/>
        <v>6585.3</v>
      </c>
      <c r="E1717" s="141" t="e">
        <f>#REF!</f>
        <v>#REF!</v>
      </c>
      <c r="F1717" s="141" t="e">
        <f>#REF!</f>
        <v>#REF!</v>
      </c>
    </row>
    <row r="1718" spans="1:6" s="7" customFormat="1" ht="15.75" hidden="1" outlineLevel="5">
      <c r="A1718" s="64" t="s">
        <v>287</v>
      </c>
      <c r="B1718" s="66" t="s">
        <v>437</v>
      </c>
      <c r="C1718" s="62">
        <v>1313320.3999999999</v>
      </c>
      <c r="D1718" s="67">
        <f t="shared" si="44"/>
        <v>1313320.3999999999</v>
      </c>
      <c r="E1718" s="141" t="e">
        <f>#REF!</f>
        <v>#REF!</v>
      </c>
      <c r="F1718" s="141" t="e">
        <f>#REF!</f>
        <v>#REF!</v>
      </c>
    </row>
    <row r="1719" spans="1:6" s="7" customFormat="1" ht="22.5" hidden="1" outlineLevel="6">
      <c r="A1719" s="38" t="s">
        <v>288</v>
      </c>
      <c r="B1719" s="66" t="s">
        <v>437</v>
      </c>
      <c r="C1719" s="62">
        <v>1046729.6</v>
      </c>
      <c r="D1719" s="67">
        <f t="shared" si="44"/>
        <v>1046729.6</v>
      </c>
      <c r="E1719" s="141" t="e">
        <f>#REF!</f>
        <v>#REF!</v>
      </c>
      <c r="F1719" s="141" t="e">
        <f>#REF!</f>
        <v>#REF!</v>
      </c>
    </row>
    <row r="1720" spans="1:6" s="7" customFormat="1" ht="22.5" hidden="1" outlineLevel="7">
      <c r="A1720" s="64" t="s">
        <v>103</v>
      </c>
      <c r="B1720" s="69" t="s">
        <v>437</v>
      </c>
      <c r="C1720" s="70">
        <v>1038689.1</v>
      </c>
      <c r="D1720" s="67">
        <f t="shared" si="44"/>
        <v>1038689.1</v>
      </c>
      <c r="E1720" s="141" t="e">
        <f>#REF!</f>
        <v>#REF!</v>
      </c>
      <c r="F1720" s="141" t="e">
        <f>#REF!</f>
        <v>#REF!</v>
      </c>
    </row>
    <row r="1721" spans="1:6" s="7" customFormat="1" ht="15.75" hidden="1" outlineLevel="7">
      <c r="A1721" s="64" t="s">
        <v>133</v>
      </c>
      <c r="B1721" s="69" t="s">
        <v>437</v>
      </c>
      <c r="C1721" s="70">
        <v>8040.5</v>
      </c>
      <c r="D1721" s="67">
        <f t="shared" si="44"/>
        <v>8040.5</v>
      </c>
      <c r="E1721" s="141" t="e">
        <f>#REF!</f>
        <v>#REF!</v>
      </c>
      <c r="F1721" s="141" t="e">
        <f>#REF!</f>
        <v>#REF!</v>
      </c>
    </row>
    <row r="1722" spans="1:6" s="7" customFormat="1" ht="22.5" hidden="1" outlineLevel="6">
      <c r="A1722" s="38" t="s">
        <v>134</v>
      </c>
      <c r="B1722" s="66" t="s">
        <v>437</v>
      </c>
      <c r="C1722" s="62">
        <v>266590.8</v>
      </c>
      <c r="D1722" s="67">
        <f t="shared" si="44"/>
        <v>266590.8</v>
      </c>
      <c r="E1722" s="141" t="e">
        <f>#REF!</f>
        <v>#REF!</v>
      </c>
      <c r="F1722" s="141" t="e">
        <f>#REF!</f>
        <v>#REF!</v>
      </c>
    </row>
    <row r="1723" spans="1:6" s="7" customFormat="1" ht="15.75" hidden="1" outlineLevel="7">
      <c r="A1723" s="38" t="s">
        <v>135</v>
      </c>
      <c r="B1723" s="69" t="s">
        <v>437</v>
      </c>
      <c r="C1723" s="70">
        <v>266590.8</v>
      </c>
      <c r="D1723" s="67">
        <f t="shared" si="44"/>
        <v>266590.8</v>
      </c>
      <c r="E1723" s="141" t="e">
        <f>#REF!</f>
        <v>#REF!</v>
      </c>
      <c r="F1723" s="141" t="e">
        <f>#REF!</f>
        <v>#REF!</v>
      </c>
    </row>
    <row r="1724" spans="1:6" s="7" customFormat="1" ht="15.75" hidden="1" outlineLevel="5">
      <c r="A1724" s="64" t="s">
        <v>104</v>
      </c>
      <c r="B1724" s="66" t="s">
        <v>437</v>
      </c>
      <c r="C1724" s="62">
        <v>1630.7</v>
      </c>
      <c r="D1724" s="67">
        <f t="shared" si="44"/>
        <v>1630.7</v>
      </c>
      <c r="E1724" s="141" t="e">
        <f>#REF!</f>
        <v>#REF!</v>
      </c>
      <c r="F1724" s="141" t="e">
        <f>#REF!</f>
        <v>#REF!</v>
      </c>
    </row>
    <row r="1725" spans="1:6" s="7" customFormat="1" ht="22.5" hidden="1" outlineLevel="6">
      <c r="A1725" s="38" t="s">
        <v>105</v>
      </c>
      <c r="B1725" s="66" t="s">
        <v>437</v>
      </c>
      <c r="C1725" s="62">
        <v>1630.7</v>
      </c>
      <c r="D1725" s="67">
        <f t="shared" si="44"/>
        <v>1630.7</v>
      </c>
      <c r="E1725" s="141" t="e">
        <f>#REF!</f>
        <v>#REF!</v>
      </c>
      <c r="F1725" s="141" t="e">
        <f>#REF!</f>
        <v>#REF!</v>
      </c>
    </row>
    <row r="1726" spans="1:6" s="7" customFormat="1" ht="15.75" hidden="1" outlineLevel="7">
      <c r="A1726" s="64" t="s">
        <v>45</v>
      </c>
      <c r="B1726" s="69" t="s">
        <v>437</v>
      </c>
      <c r="C1726" s="70">
        <v>1331.9</v>
      </c>
      <c r="D1726" s="67">
        <f t="shared" si="44"/>
        <v>1331.9</v>
      </c>
      <c r="E1726" s="141" t="e">
        <f>#REF!</f>
        <v>#REF!</v>
      </c>
      <c r="F1726" s="141" t="e">
        <f>#REF!</f>
        <v>#REF!</v>
      </c>
    </row>
    <row r="1727" spans="1:6" s="7" customFormat="1" ht="15.75" hidden="1" outlineLevel="7">
      <c r="A1727" s="64" t="s">
        <v>47</v>
      </c>
      <c r="B1727" s="69" t="s">
        <v>437</v>
      </c>
      <c r="C1727" s="70">
        <v>298.8</v>
      </c>
      <c r="D1727" s="67">
        <f t="shared" si="44"/>
        <v>298.8</v>
      </c>
      <c r="E1727" s="141" t="e">
        <f>#REF!</f>
        <v>#REF!</v>
      </c>
      <c r="F1727" s="141" t="e">
        <f>#REF!</f>
        <v>#REF!</v>
      </c>
    </row>
    <row r="1728" spans="1:6" s="7" customFormat="1" ht="15.75" hidden="1" outlineLevel="1" collapsed="1">
      <c r="A1728" s="38" t="s">
        <v>54</v>
      </c>
      <c r="B1728" s="66" t="s">
        <v>442</v>
      </c>
      <c r="C1728" s="62">
        <v>10927622.1</v>
      </c>
      <c r="D1728" s="67">
        <f t="shared" si="44"/>
        <v>10927622.1</v>
      </c>
      <c r="E1728" s="141" t="e">
        <f>#REF!</f>
        <v>#REF!</v>
      </c>
      <c r="F1728" s="141" t="e">
        <f>#REF!</f>
        <v>#REF!</v>
      </c>
    </row>
    <row r="1729" spans="1:6" s="7" customFormat="1" ht="15.75" hidden="1" outlineLevel="2">
      <c r="A1729" s="38" t="s">
        <v>49</v>
      </c>
      <c r="B1729" s="66" t="s">
        <v>442</v>
      </c>
      <c r="C1729" s="62">
        <v>1320599.3999999999</v>
      </c>
      <c r="D1729" s="67">
        <f t="shared" si="44"/>
        <v>1320599.3999999999</v>
      </c>
      <c r="E1729" s="141" t="e">
        <f>#REF!</f>
        <v>#REF!</v>
      </c>
      <c r="F1729" s="141" t="e">
        <f>#REF!</f>
        <v>#REF!</v>
      </c>
    </row>
    <row r="1730" spans="1:6" s="7" customFormat="1" ht="15.75" hidden="1" outlineLevel="3">
      <c r="A1730" s="64" t="s">
        <v>441</v>
      </c>
      <c r="B1730" s="66" t="s">
        <v>442</v>
      </c>
      <c r="C1730" s="62">
        <v>176237.8</v>
      </c>
      <c r="D1730" s="67">
        <f t="shared" ref="D1730:D1811" si="45">C1730</f>
        <v>176237.8</v>
      </c>
      <c r="E1730" s="141" t="e">
        <f>#REF!</f>
        <v>#REF!</v>
      </c>
      <c r="F1730" s="141" t="e">
        <f>#REF!</f>
        <v>#REF!</v>
      </c>
    </row>
    <row r="1731" spans="1:6" s="7" customFormat="1" ht="15.75" hidden="1" outlineLevel="5">
      <c r="A1731" s="64" t="s">
        <v>443</v>
      </c>
      <c r="B1731" s="66" t="s">
        <v>442</v>
      </c>
      <c r="C1731" s="62">
        <v>176237.8</v>
      </c>
      <c r="D1731" s="67">
        <f t="shared" si="45"/>
        <v>176237.8</v>
      </c>
      <c r="E1731" s="141" t="e">
        <f>#REF!</f>
        <v>#REF!</v>
      </c>
      <c r="F1731" s="141" t="e">
        <f>#REF!</f>
        <v>#REF!</v>
      </c>
    </row>
    <row r="1732" spans="1:6" s="7" customFormat="1" ht="15.75" hidden="1" outlineLevel="6">
      <c r="A1732" s="64" t="s">
        <v>444</v>
      </c>
      <c r="B1732" s="66" t="s">
        <v>442</v>
      </c>
      <c r="C1732" s="62">
        <v>176237.8</v>
      </c>
      <c r="D1732" s="67">
        <f t="shared" si="45"/>
        <v>176237.8</v>
      </c>
      <c r="E1732" s="141" t="e">
        <f>#REF!</f>
        <v>#REF!</v>
      </c>
      <c r="F1732" s="141" t="e">
        <f>#REF!</f>
        <v>#REF!</v>
      </c>
    </row>
    <row r="1733" spans="1:6" s="7" customFormat="1" ht="15.75" hidden="1" outlineLevel="7">
      <c r="A1733" s="64" t="s">
        <v>98</v>
      </c>
      <c r="B1733" s="69" t="s">
        <v>442</v>
      </c>
      <c r="C1733" s="70">
        <v>176237.8</v>
      </c>
      <c r="D1733" s="67">
        <f t="shared" si="45"/>
        <v>176237.8</v>
      </c>
      <c r="E1733" s="141" t="e">
        <f>#REF!</f>
        <v>#REF!</v>
      </c>
      <c r="F1733" s="141" t="e">
        <f>#REF!</f>
        <v>#REF!</v>
      </c>
    </row>
    <row r="1734" spans="1:6" s="7" customFormat="1" ht="15.75" hidden="1" outlineLevel="3">
      <c r="A1734" s="64" t="s">
        <v>99</v>
      </c>
      <c r="B1734" s="66" t="s">
        <v>442</v>
      </c>
      <c r="C1734" s="62">
        <v>1144361.6000000001</v>
      </c>
      <c r="D1734" s="67">
        <f t="shared" si="45"/>
        <v>1144361.6000000001</v>
      </c>
      <c r="E1734" s="141" t="e">
        <f>#REF!</f>
        <v>#REF!</v>
      </c>
      <c r="F1734" s="141" t="e">
        <f>#REF!</f>
        <v>#REF!</v>
      </c>
    </row>
    <row r="1735" spans="1:6" s="7" customFormat="1" ht="15.75" hidden="1" outlineLevel="4">
      <c r="A1735" s="38" t="s">
        <v>99</v>
      </c>
      <c r="B1735" s="66" t="s">
        <v>442</v>
      </c>
      <c r="C1735" s="62">
        <v>84795.7</v>
      </c>
      <c r="D1735" s="67">
        <f t="shared" si="45"/>
        <v>84795.7</v>
      </c>
      <c r="E1735" s="141" t="e">
        <f>#REF!</f>
        <v>#REF!</v>
      </c>
      <c r="F1735" s="141" t="e">
        <f>#REF!</f>
        <v>#REF!</v>
      </c>
    </row>
    <row r="1736" spans="1:6" s="7" customFormat="1" ht="22.5" hidden="1" outlineLevel="5">
      <c r="A1736" s="64" t="s">
        <v>445</v>
      </c>
      <c r="B1736" s="66" t="s">
        <v>442</v>
      </c>
      <c r="C1736" s="62">
        <v>84795.7</v>
      </c>
      <c r="D1736" s="67">
        <f t="shared" si="45"/>
        <v>84795.7</v>
      </c>
      <c r="E1736" s="141" t="e">
        <f>#REF!</f>
        <v>#REF!</v>
      </c>
      <c r="F1736" s="141" t="e">
        <f>#REF!</f>
        <v>#REF!</v>
      </c>
    </row>
    <row r="1737" spans="1:6" s="7" customFormat="1" ht="33.75" hidden="1" outlineLevel="6">
      <c r="A1737" s="64" t="s">
        <v>446</v>
      </c>
      <c r="B1737" s="66" t="s">
        <v>442</v>
      </c>
      <c r="C1737" s="62">
        <v>84795.7</v>
      </c>
      <c r="D1737" s="67">
        <f t="shared" si="45"/>
        <v>84795.7</v>
      </c>
      <c r="E1737" s="141" t="e">
        <f>#REF!</f>
        <v>#REF!</v>
      </c>
      <c r="F1737" s="141" t="e">
        <f>#REF!</f>
        <v>#REF!</v>
      </c>
    </row>
    <row r="1738" spans="1:6" s="7" customFormat="1" ht="15.75" hidden="1" outlineLevel="7">
      <c r="A1738" s="64" t="s">
        <v>98</v>
      </c>
      <c r="B1738" s="69" t="s">
        <v>442</v>
      </c>
      <c r="C1738" s="70">
        <v>84795.7</v>
      </c>
      <c r="D1738" s="67">
        <f t="shared" si="45"/>
        <v>84795.7</v>
      </c>
      <c r="E1738" s="141" t="e">
        <f>#REF!</f>
        <v>#REF!</v>
      </c>
      <c r="F1738" s="141" t="e">
        <f>#REF!</f>
        <v>#REF!</v>
      </c>
    </row>
    <row r="1739" spans="1:6" s="7" customFormat="1" ht="15.75" hidden="1" outlineLevel="4">
      <c r="A1739" s="64" t="s">
        <v>99</v>
      </c>
      <c r="B1739" s="66" t="s">
        <v>442</v>
      </c>
      <c r="C1739" s="62">
        <v>1059565.8999999999</v>
      </c>
      <c r="D1739" s="67">
        <f t="shared" si="45"/>
        <v>1059565.8999999999</v>
      </c>
      <c r="E1739" s="141" t="e">
        <f>#REF!</f>
        <v>#REF!</v>
      </c>
      <c r="F1739" s="141" t="e">
        <f>#REF!</f>
        <v>#REF!</v>
      </c>
    </row>
    <row r="1740" spans="1:6" s="7" customFormat="1" ht="15.75" hidden="1" outlineLevel="5">
      <c r="A1740" s="38" t="s">
        <v>99</v>
      </c>
      <c r="B1740" s="66" t="s">
        <v>442</v>
      </c>
      <c r="C1740" s="62">
        <v>1059565.8999999999</v>
      </c>
      <c r="D1740" s="67">
        <f t="shared" si="45"/>
        <v>1059565.8999999999</v>
      </c>
      <c r="E1740" s="141" t="e">
        <f>#REF!</f>
        <v>#REF!</v>
      </c>
      <c r="F1740" s="141" t="e">
        <f>#REF!</f>
        <v>#REF!</v>
      </c>
    </row>
    <row r="1741" spans="1:6" s="7" customFormat="1" ht="22.5" hidden="1" outlineLevel="6">
      <c r="A1741" s="64" t="s">
        <v>447</v>
      </c>
      <c r="B1741" s="66" t="s">
        <v>442</v>
      </c>
      <c r="C1741" s="62">
        <v>1059565.8999999999</v>
      </c>
      <c r="D1741" s="67">
        <f t="shared" si="45"/>
        <v>1059565.8999999999</v>
      </c>
      <c r="E1741" s="141" t="e">
        <f>#REF!</f>
        <v>#REF!</v>
      </c>
      <c r="F1741" s="141" t="e">
        <f>#REF!</f>
        <v>#REF!</v>
      </c>
    </row>
    <row r="1742" spans="1:6" s="7" customFormat="1" ht="15.75" hidden="1" outlineLevel="7">
      <c r="A1742" s="64" t="s">
        <v>98</v>
      </c>
      <c r="B1742" s="69" t="s">
        <v>442</v>
      </c>
      <c r="C1742" s="70">
        <v>1059565.8999999999</v>
      </c>
      <c r="D1742" s="67">
        <f t="shared" si="45"/>
        <v>1059565.8999999999</v>
      </c>
      <c r="E1742" s="141" t="e">
        <f>#REF!</f>
        <v>#REF!</v>
      </c>
      <c r="F1742" s="141" t="e">
        <f>#REF!</f>
        <v>#REF!</v>
      </c>
    </row>
    <row r="1743" spans="1:6" s="7" customFormat="1" ht="15.75" hidden="1" outlineLevel="2">
      <c r="A1743" s="64" t="s">
        <v>99</v>
      </c>
      <c r="B1743" s="66" t="s">
        <v>442</v>
      </c>
      <c r="C1743" s="62">
        <v>8297856.5</v>
      </c>
      <c r="D1743" s="67">
        <f t="shared" si="45"/>
        <v>8297856.5</v>
      </c>
      <c r="E1743" s="141" t="e">
        <f>#REF!</f>
        <v>#REF!</v>
      </c>
      <c r="F1743" s="141" t="e">
        <f>#REF!</f>
        <v>#REF!</v>
      </c>
    </row>
    <row r="1744" spans="1:6" s="7" customFormat="1" ht="15.75" hidden="1" outlineLevel="3">
      <c r="A1744" s="38" t="s">
        <v>99</v>
      </c>
      <c r="B1744" s="66" t="s">
        <v>442</v>
      </c>
      <c r="C1744" s="62">
        <v>70410.5</v>
      </c>
      <c r="D1744" s="67">
        <f t="shared" si="45"/>
        <v>70410.5</v>
      </c>
      <c r="E1744" s="141" t="e">
        <f>#REF!</f>
        <v>#REF!</v>
      </c>
      <c r="F1744" s="141" t="e">
        <f>#REF!</f>
        <v>#REF!</v>
      </c>
    </row>
    <row r="1745" spans="1:6" s="7" customFormat="1" ht="15.75" hidden="1" outlineLevel="5">
      <c r="A1745" s="64" t="s">
        <v>247</v>
      </c>
      <c r="B1745" s="66" t="s">
        <v>442</v>
      </c>
      <c r="C1745" s="62">
        <v>70410.5</v>
      </c>
      <c r="D1745" s="67">
        <f t="shared" si="45"/>
        <v>70410.5</v>
      </c>
      <c r="E1745" s="141" t="e">
        <f>#REF!</f>
        <v>#REF!</v>
      </c>
      <c r="F1745" s="141" t="e">
        <f>#REF!</f>
        <v>#REF!</v>
      </c>
    </row>
    <row r="1746" spans="1:6" s="7" customFormat="1" ht="33.75" hidden="1" outlineLevel="6">
      <c r="A1746" s="64" t="s">
        <v>448</v>
      </c>
      <c r="B1746" s="66" t="s">
        <v>442</v>
      </c>
      <c r="C1746" s="62">
        <v>70410.5</v>
      </c>
      <c r="D1746" s="67">
        <f t="shared" si="45"/>
        <v>70410.5</v>
      </c>
      <c r="E1746" s="141" t="e">
        <f>#REF!</f>
        <v>#REF!</v>
      </c>
      <c r="F1746" s="141" t="e">
        <f>#REF!</f>
        <v>#REF!</v>
      </c>
    </row>
    <row r="1747" spans="1:6" s="7" customFormat="1" ht="15.75" hidden="1" outlineLevel="7">
      <c r="A1747" s="64" t="s">
        <v>34</v>
      </c>
      <c r="B1747" s="69" t="s">
        <v>442</v>
      </c>
      <c r="C1747" s="70">
        <v>70410.5</v>
      </c>
      <c r="D1747" s="67">
        <f t="shared" si="45"/>
        <v>70410.5</v>
      </c>
      <c r="E1747" s="141" t="e">
        <f>#REF!</f>
        <v>#REF!</v>
      </c>
      <c r="F1747" s="141" t="e">
        <f>#REF!</f>
        <v>#REF!</v>
      </c>
    </row>
    <row r="1748" spans="1:6" s="7" customFormat="1" ht="15.75" hidden="1" outlineLevel="3">
      <c r="A1748" s="64" t="s">
        <v>428</v>
      </c>
      <c r="B1748" s="66" t="s">
        <v>442</v>
      </c>
      <c r="C1748" s="62">
        <v>34239</v>
      </c>
      <c r="D1748" s="67">
        <f t="shared" si="45"/>
        <v>34239</v>
      </c>
      <c r="E1748" s="141" t="e">
        <f>#REF!</f>
        <v>#REF!</v>
      </c>
      <c r="F1748" s="141" t="e">
        <f>#REF!</f>
        <v>#REF!</v>
      </c>
    </row>
    <row r="1749" spans="1:6" s="7" customFormat="1" ht="15.75" hidden="1" outlineLevel="4">
      <c r="A1749" s="38" t="s">
        <v>449</v>
      </c>
      <c r="B1749" s="66" t="s">
        <v>442</v>
      </c>
      <c r="C1749" s="62">
        <v>34239</v>
      </c>
      <c r="D1749" s="67">
        <f t="shared" si="45"/>
        <v>34239</v>
      </c>
      <c r="E1749" s="141" t="e">
        <f>#REF!</f>
        <v>#REF!</v>
      </c>
      <c r="F1749" s="141" t="e">
        <f>#REF!</f>
        <v>#REF!</v>
      </c>
    </row>
    <row r="1750" spans="1:6" s="7" customFormat="1" ht="15.75" hidden="1" outlineLevel="5">
      <c r="A1750" s="64" t="s">
        <v>450</v>
      </c>
      <c r="B1750" s="66" t="s">
        <v>442</v>
      </c>
      <c r="C1750" s="62">
        <v>34239</v>
      </c>
      <c r="D1750" s="67">
        <f t="shared" si="45"/>
        <v>34239</v>
      </c>
      <c r="E1750" s="141" t="e">
        <f>#REF!</f>
        <v>#REF!</v>
      </c>
      <c r="F1750" s="141" t="e">
        <f>#REF!</f>
        <v>#REF!</v>
      </c>
    </row>
    <row r="1751" spans="1:6" s="7" customFormat="1" ht="33.75" hidden="1" outlineLevel="6">
      <c r="A1751" s="64" t="s">
        <v>451</v>
      </c>
      <c r="B1751" s="66" t="s">
        <v>442</v>
      </c>
      <c r="C1751" s="62">
        <v>34239</v>
      </c>
      <c r="D1751" s="67">
        <f t="shared" si="45"/>
        <v>34239</v>
      </c>
      <c r="E1751" s="141" t="e">
        <f>#REF!</f>
        <v>#REF!</v>
      </c>
      <c r="F1751" s="141" t="e">
        <f>#REF!</f>
        <v>#REF!</v>
      </c>
    </row>
    <row r="1752" spans="1:6" s="7" customFormat="1" ht="15.75" hidden="1" outlineLevel="7">
      <c r="A1752" s="64" t="s">
        <v>34</v>
      </c>
      <c r="B1752" s="69" t="s">
        <v>442</v>
      </c>
      <c r="C1752" s="70">
        <v>33743.9</v>
      </c>
      <c r="D1752" s="67">
        <f t="shared" si="45"/>
        <v>33743.9</v>
      </c>
      <c r="E1752" s="141" t="e">
        <f>#REF!</f>
        <v>#REF!</v>
      </c>
      <c r="F1752" s="141" t="e">
        <f>#REF!</f>
        <v>#REF!</v>
      </c>
    </row>
    <row r="1753" spans="1:6" s="7" customFormat="1" ht="15.75" hidden="1" outlineLevel="7">
      <c r="A1753" s="64" t="s">
        <v>287</v>
      </c>
      <c r="B1753" s="69" t="s">
        <v>442</v>
      </c>
      <c r="C1753" s="70">
        <v>495.1</v>
      </c>
      <c r="D1753" s="67">
        <f t="shared" si="45"/>
        <v>495.1</v>
      </c>
      <c r="E1753" s="141" t="e">
        <f>#REF!</f>
        <v>#REF!</v>
      </c>
      <c r="F1753" s="141" t="e">
        <f>#REF!</f>
        <v>#REF!</v>
      </c>
    </row>
    <row r="1754" spans="1:6" s="7" customFormat="1" ht="22.5" hidden="1" outlineLevel="3">
      <c r="A1754" s="38" t="s">
        <v>288</v>
      </c>
      <c r="B1754" s="66" t="s">
        <v>442</v>
      </c>
      <c r="C1754" s="62">
        <v>67818.7</v>
      </c>
      <c r="D1754" s="67">
        <f t="shared" si="45"/>
        <v>67818.7</v>
      </c>
      <c r="E1754" s="141" t="e">
        <f>#REF!</f>
        <v>#REF!</v>
      </c>
      <c r="F1754" s="141" t="e">
        <f>#REF!</f>
        <v>#REF!</v>
      </c>
    </row>
    <row r="1755" spans="1:6" s="7" customFormat="1" ht="15.75" hidden="1" outlineLevel="4">
      <c r="A1755" s="38" t="s">
        <v>332</v>
      </c>
      <c r="B1755" s="66" t="s">
        <v>442</v>
      </c>
      <c r="C1755" s="62">
        <v>67818.7</v>
      </c>
      <c r="D1755" s="67">
        <f t="shared" si="45"/>
        <v>67818.7</v>
      </c>
      <c r="E1755" s="141" t="e">
        <f>#REF!</f>
        <v>#REF!</v>
      </c>
      <c r="F1755" s="141" t="e">
        <f>#REF!</f>
        <v>#REF!</v>
      </c>
    </row>
    <row r="1756" spans="1:6" s="7" customFormat="1" ht="22.5" hidden="1" outlineLevel="5">
      <c r="A1756" s="64" t="s">
        <v>452</v>
      </c>
      <c r="B1756" s="66" t="s">
        <v>442</v>
      </c>
      <c r="C1756" s="62">
        <v>67818.7</v>
      </c>
      <c r="D1756" s="67">
        <f t="shared" si="45"/>
        <v>67818.7</v>
      </c>
      <c r="E1756" s="141" t="e">
        <f>#REF!</f>
        <v>#REF!</v>
      </c>
      <c r="F1756" s="141" t="e">
        <f>#REF!</f>
        <v>#REF!</v>
      </c>
    </row>
    <row r="1757" spans="1:6" s="7" customFormat="1" ht="22.5" hidden="1" outlineLevel="6">
      <c r="A1757" s="64" t="s">
        <v>453</v>
      </c>
      <c r="B1757" s="66" t="s">
        <v>442</v>
      </c>
      <c r="C1757" s="62">
        <v>67818.7</v>
      </c>
      <c r="D1757" s="67">
        <f t="shared" si="45"/>
        <v>67818.7</v>
      </c>
      <c r="E1757" s="141" t="e">
        <f>#REF!</f>
        <v>#REF!</v>
      </c>
      <c r="F1757" s="141" t="e">
        <f>#REF!</f>
        <v>#REF!</v>
      </c>
    </row>
    <row r="1758" spans="1:6" s="7" customFormat="1" ht="15.75" hidden="1" outlineLevel="7">
      <c r="A1758" s="64" t="s">
        <v>34</v>
      </c>
      <c r="B1758" s="69" t="s">
        <v>442</v>
      </c>
      <c r="C1758" s="70">
        <v>67818.7</v>
      </c>
      <c r="D1758" s="67">
        <f t="shared" si="45"/>
        <v>67818.7</v>
      </c>
      <c r="E1758" s="141" t="e">
        <f>#REF!</f>
        <v>#REF!</v>
      </c>
      <c r="F1758" s="141" t="e">
        <f>#REF!</f>
        <v>#REF!</v>
      </c>
    </row>
    <row r="1759" spans="1:6" s="7" customFormat="1" ht="15.75" hidden="1" outlineLevel="3">
      <c r="A1759" s="64" t="s">
        <v>428</v>
      </c>
      <c r="B1759" s="66" t="s">
        <v>442</v>
      </c>
      <c r="C1759" s="62">
        <v>4662.3999999999996</v>
      </c>
      <c r="D1759" s="67">
        <f t="shared" si="45"/>
        <v>4662.3999999999996</v>
      </c>
      <c r="E1759" s="141" t="e">
        <f>#REF!</f>
        <v>#REF!</v>
      </c>
      <c r="F1759" s="141" t="e">
        <f>#REF!</f>
        <v>#REF!</v>
      </c>
    </row>
    <row r="1760" spans="1:6" s="7" customFormat="1" ht="15.75" hidden="1" outlineLevel="5">
      <c r="A1760" s="38" t="s">
        <v>433</v>
      </c>
      <c r="B1760" s="66" t="s">
        <v>442</v>
      </c>
      <c r="C1760" s="62">
        <v>4662.3999999999996</v>
      </c>
      <c r="D1760" s="67">
        <f t="shared" si="45"/>
        <v>4662.3999999999996</v>
      </c>
      <c r="E1760" s="141" t="e">
        <f>#REF!</f>
        <v>#REF!</v>
      </c>
      <c r="F1760" s="141" t="e">
        <f>#REF!</f>
        <v>#REF!</v>
      </c>
    </row>
    <row r="1761" spans="1:6" s="7" customFormat="1" ht="45" hidden="1" outlineLevel="6">
      <c r="A1761" s="64" t="s">
        <v>454</v>
      </c>
      <c r="B1761" s="66" t="s">
        <v>442</v>
      </c>
      <c r="C1761" s="62">
        <v>4662.3999999999996</v>
      </c>
      <c r="D1761" s="67">
        <f t="shared" si="45"/>
        <v>4662.3999999999996</v>
      </c>
      <c r="E1761" s="141" t="e">
        <f>#REF!</f>
        <v>#REF!</v>
      </c>
      <c r="F1761" s="141" t="e">
        <f>#REF!</f>
        <v>#REF!</v>
      </c>
    </row>
    <row r="1762" spans="1:6" s="7" customFormat="1" ht="15.75" hidden="1" outlineLevel="7">
      <c r="A1762" s="64" t="s">
        <v>34</v>
      </c>
      <c r="B1762" s="69" t="s">
        <v>442</v>
      </c>
      <c r="C1762" s="70">
        <v>4662.3999999999996</v>
      </c>
      <c r="D1762" s="67">
        <f t="shared" si="45"/>
        <v>4662.3999999999996</v>
      </c>
      <c r="E1762" s="141" t="e">
        <f>#REF!</f>
        <v>#REF!</v>
      </c>
      <c r="F1762" s="141" t="e">
        <f>#REF!</f>
        <v>#REF!</v>
      </c>
    </row>
    <row r="1763" spans="1:6" s="7" customFormat="1" ht="15.75" hidden="1" outlineLevel="3">
      <c r="A1763" s="64" t="s">
        <v>428</v>
      </c>
      <c r="B1763" s="66" t="s">
        <v>442</v>
      </c>
      <c r="C1763" s="62">
        <v>62709.5</v>
      </c>
      <c r="D1763" s="67">
        <f t="shared" si="45"/>
        <v>62709.5</v>
      </c>
      <c r="E1763" s="141" t="e">
        <f>#REF!</f>
        <v>#REF!</v>
      </c>
      <c r="F1763" s="141" t="e">
        <f>#REF!</f>
        <v>#REF!</v>
      </c>
    </row>
    <row r="1764" spans="1:6" s="7" customFormat="1" ht="15.75" hidden="1" outlineLevel="4">
      <c r="A1764" s="38" t="s">
        <v>449</v>
      </c>
      <c r="B1764" s="66" t="s">
        <v>442</v>
      </c>
      <c r="C1764" s="62">
        <v>22709.5</v>
      </c>
      <c r="D1764" s="67">
        <f t="shared" si="45"/>
        <v>22709.5</v>
      </c>
      <c r="E1764" s="141" t="e">
        <f>#REF!</f>
        <v>#REF!</v>
      </c>
      <c r="F1764" s="141" t="e">
        <f>#REF!</f>
        <v>#REF!</v>
      </c>
    </row>
    <row r="1765" spans="1:6" s="7" customFormat="1" ht="15.75" hidden="1" outlineLevel="5">
      <c r="A1765" s="64" t="s">
        <v>444</v>
      </c>
      <c r="B1765" s="66" t="s">
        <v>442</v>
      </c>
      <c r="C1765" s="62">
        <v>22709.5</v>
      </c>
      <c r="D1765" s="67">
        <f t="shared" si="45"/>
        <v>22709.5</v>
      </c>
      <c r="E1765" s="141" t="e">
        <f>#REF!</f>
        <v>#REF!</v>
      </c>
      <c r="F1765" s="141" t="e">
        <f>#REF!</f>
        <v>#REF!</v>
      </c>
    </row>
    <row r="1766" spans="1:6" s="7" customFormat="1" ht="15.75" hidden="1" outlineLevel="6">
      <c r="A1766" s="64" t="s">
        <v>455</v>
      </c>
      <c r="B1766" s="66" t="s">
        <v>442</v>
      </c>
      <c r="C1766" s="62">
        <v>22709.5</v>
      </c>
      <c r="D1766" s="67">
        <f t="shared" si="45"/>
        <v>22709.5</v>
      </c>
      <c r="E1766" s="141" t="e">
        <f>#REF!</f>
        <v>#REF!</v>
      </c>
      <c r="F1766" s="141" t="e">
        <f>#REF!</f>
        <v>#REF!</v>
      </c>
    </row>
    <row r="1767" spans="1:6" s="7" customFormat="1" ht="15.75" hidden="1" outlineLevel="7">
      <c r="A1767" s="64" t="s">
        <v>34</v>
      </c>
      <c r="B1767" s="69" t="s">
        <v>442</v>
      </c>
      <c r="C1767" s="70">
        <v>22709.5</v>
      </c>
      <c r="D1767" s="67">
        <f t="shared" si="45"/>
        <v>22709.5</v>
      </c>
      <c r="E1767" s="141" t="e">
        <f>#REF!</f>
        <v>#REF!</v>
      </c>
      <c r="F1767" s="141" t="e">
        <f>#REF!</f>
        <v>#REF!</v>
      </c>
    </row>
    <row r="1768" spans="1:6" s="7" customFormat="1" ht="15.75" hidden="1" outlineLevel="4">
      <c r="A1768" s="64" t="s">
        <v>287</v>
      </c>
      <c r="B1768" s="66" t="s">
        <v>442</v>
      </c>
      <c r="C1768" s="62">
        <v>25000</v>
      </c>
      <c r="D1768" s="67">
        <f t="shared" si="45"/>
        <v>25000</v>
      </c>
      <c r="E1768" s="141" t="e">
        <f>#REF!</f>
        <v>#REF!</v>
      </c>
      <c r="F1768" s="141" t="e">
        <f>#REF!</f>
        <v>#REF!</v>
      </c>
    </row>
    <row r="1769" spans="1:6" s="7" customFormat="1" ht="15.75" hidden="1" outlineLevel="5">
      <c r="A1769" s="38" t="s">
        <v>456</v>
      </c>
      <c r="B1769" s="66" t="s">
        <v>442</v>
      </c>
      <c r="C1769" s="62">
        <v>25000</v>
      </c>
      <c r="D1769" s="67">
        <f t="shared" si="45"/>
        <v>25000</v>
      </c>
      <c r="E1769" s="141" t="e">
        <f>#REF!</f>
        <v>#REF!</v>
      </c>
      <c r="F1769" s="141" t="e">
        <f>#REF!</f>
        <v>#REF!</v>
      </c>
    </row>
    <row r="1770" spans="1:6" s="7" customFormat="1" ht="22.5" hidden="1" outlineLevel="6">
      <c r="A1770" s="64" t="s">
        <v>457</v>
      </c>
      <c r="B1770" s="66" t="s">
        <v>442</v>
      </c>
      <c r="C1770" s="62">
        <v>25000</v>
      </c>
      <c r="D1770" s="67">
        <f t="shared" si="45"/>
        <v>25000</v>
      </c>
      <c r="E1770" s="141" t="e">
        <f>#REF!</f>
        <v>#REF!</v>
      </c>
      <c r="F1770" s="141" t="e">
        <f>#REF!</f>
        <v>#REF!</v>
      </c>
    </row>
    <row r="1771" spans="1:6" s="7" customFormat="1" ht="15.75" hidden="1" outlineLevel="7">
      <c r="A1771" s="64" t="s">
        <v>34</v>
      </c>
      <c r="B1771" s="69" t="s">
        <v>442</v>
      </c>
      <c r="C1771" s="70">
        <v>25000</v>
      </c>
      <c r="D1771" s="67">
        <f t="shared" si="45"/>
        <v>25000</v>
      </c>
      <c r="E1771" s="141" t="e">
        <f>#REF!</f>
        <v>#REF!</v>
      </c>
      <c r="F1771" s="141" t="e">
        <f>#REF!</f>
        <v>#REF!</v>
      </c>
    </row>
    <row r="1772" spans="1:6" s="7" customFormat="1" ht="15.75" hidden="1" outlineLevel="4">
      <c r="A1772" s="64" t="s">
        <v>287</v>
      </c>
      <c r="B1772" s="66" t="s">
        <v>442</v>
      </c>
      <c r="C1772" s="62">
        <v>15000</v>
      </c>
      <c r="D1772" s="67">
        <f t="shared" si="45"/>
        <v>15000</v>
      </c>
      <c r="E1772" s="141" t="e">
        <f>#REF!</f>
        <v>#REF!</v>
      </c>
      <c r="F1772" s="141" t="e">
        <f>#REF!</f>
        <v>#REF!</v>
      </c>
    </row>
    <row r="1773" spans="1:6" s="7" customFormat="1" ht="15.75" hidden="1" outlineLevel="5">
      <c r="A1773" s="38" t="s">
        <v>456</v>
      </c>
      <c r="B1773" s="66" t="s">
        <v>442</v>
      </c>
      <c r="C1773" s="62">
        <v>15000</v>
      </c>
      <c r="D1773" s="67">
        <f t="shared" si="45"/>
        <v>15000</v>
      </c>
      <c r="E1773" s="141" t="e">
        <f>#REF!</f>
        <v>#REF!</v>
      </c>
      <c r="F1773" s="141" t="e">
        <f>#REF!</f>
        <v>#REF!</v>
      </c>
    </row>
    <row r="1774" spans="1:6" s="7" customFormat="1" ht="22.5" hidden="1" outlineLevel="6">
      <c r="A1774" s="64" t="s">
        <v>458</v>
      </c>
      <c r="B1774" s="66" t="s">
        <v>442</v>
      </c>
      <c r="C1774" s="62">
        <v>15000</v>
      </c>
      <c r="D1774" s="67">
        <f t="shared" si="45"/>
        <v>15000</v>
      </c>
      <c r="E1774" s="141" t="e">
        <f>#REF!</f>
        <v>#REF!</v>
      </c>
      <c r="F1774" s="141" t="e">
        <f>#REF!</f>
        <v>#REF!</v>
      </c>
    </row>
    <row r="1775" spans="1:6" s="7" customFormat="1" ht="15.75" hidden="1" outlineLevel="7">
      <c r="A1775" s="64" t="s">
        <v>34</v>
      </c>
      <c r="B1775" s="69" t="s">
        <v>442</v>
      </c>
      <c r="C1775" s="70">
        <v>15000</v>
      </c>
      <c r="D1775" s="67">
        <f t="shared" si="45"/>
        <v>15000</v>
      </c>
      <c r="E1775" s="141" t="e">
        <f>#REF!</f>
        <v>#REF!</v>
      </c>
      <c r="F1775" s="141" t="e">
        <f>#REF!</f>
        <v>#REF!</v>
      </c>
    </row>
    <row r="1776" spans="1:6" s="7" customFormat="1" ht="15.75" hidden="1" outlineLevel="3">
      <c r="A1776" s="64" t="s">
        <v>287</v>
      </c>
      <c r="B1776" s="66" t="s">
        <v>442</v>
      </c>
      <c r="C1776" s="62">
        <v>256893.6</v>
      </c>
      <c r="D1776" s="67">
        <f t="shared" si="45"/>
        <v>256893.6</v>
      </c>
      <c r="E1776" s="141" t="e">
        <f>#REF!</f>
        <v>#REF!</v>
      </c>
      <c r="F1776" s="141" t="e">
        <f>#REF!</f>
        <v>#REF!</v>
      </c>
    </row>
    <row r="1777" spans="1:6" s="7" customFormat="1" ht="15.75" hidden="1" outlineLevel="4">
      <c r="A1777" s="38" t="s">
        <v>456</v>
      </c>
      <c r="B1777" s="66" t="s">
        <v>442</v>
      </c>
      <c r="C1777" s="62">
        <v>216590.4</v>
      </c>
      <c r="D1777" s="67">
        <f t="shared" si="45"/>
        <v>216590.4</v>
      </c>
      <c r="E1777" s="141" t="e">
        <f>#REF!</f>
        <v>#REF!</v>
      </c>
      <c r="F1777" s="141" t="e">
        <f>#REF!</f>
        <v>#REF!</v>
      </c>
    </row>
    <row r="1778" spans="1:6" s="7" customFormat="1" ht="78.75" hidden="1" outlineLevel="5">
      <c r="A1778" s="85" t="s">
        <v>459</v>
      </c>
      <c r="B1778" s="66" t="s">
        <v>442</v>
      </c>
      <c r="C1778" s="62">
        <v>216590.4</v>
      </c>
      <c r="D1778" s="67">
        <f t="shared" si="45"/>
        <v>216590.4</v>
      </c>
      <c r="E1778" s="141" t="e">
        <f>#REF!</f>
        <v>#REF!</v>
      </c>
      <c r="F1778" s="141" t="e">
        <f>#REF!</f>
        <v>#REF!</v>
      </c>
    </row>
    <row r="1779" spans="1:6" s="7" customFormat="1" ht="45" hidden="1" outlineLevel="6">
      <c r="A1779" s="85" t="s">
        <v>460</v>
      </c>
      <c r="B1779" s="66" t="s">
        <v>442</v>
      </c>
      <c r="C1779" s="62">
        <v>216590.4</v>
      </c>
      <c r="D1779" s="67">
        <f t="shared" si="45"/>
        <v>216590.4</v>
      </c>
      <c r="E1779" s="141" t="e">
        <f>#REF!</f>
        <v>#REF!</v>
      </c>
      <c r="F1779" s="141" t="e">
        <f>#REF!</f>
        <v>#REF!</v>
      </c>
    </row>
    <row r="1780" spans="1:6" s="7" customFormat="1" ht="15.75" hidden="1" outlineLevel="7">
      <c r="A1780" s="64" t="s">
        <v>34</v>
      </c>
      <c r="B1780" s="69" t="s">
        <v>442</v>
      </c>
      <c r="C1780" s="70">
        <v>216590.4</v>
      </c>
      <c r="D1780" s="67">
        <f t="shared" si="45"/>
        <v>216590.4</v>
      </c>
      <c r="E1780" s="141" t="e">
        <f>#REF!</f>
        <v>#REF!</v>
      </c>
      <c r="F1780" s="141" t="e">
        <f>#REF!</f>
        <v>#REF!</v>
      </c>
    </row>
    <row r="1781" spans="1:6" s="7" customFormat="1" ht="15.75" hidden="1" outlineLevel="4">
      <c r="A1781" s="64" t="s">
        <v>287</v>
      </c>
      <c r="B1781" s="66" t="s">
        <v>442</v>
      </c>
      <c r="C1781" s="62">
        <v>40303.199999999997</v>
      </c>
      <c r="D1781" s="67">
        <f t="shared" si="45"/>
        <v>40303.199999999997</v>
      </c>
      <c r="E1781" s="141" t="e">
        <f>#REF!</f>
        <v>#REF!</v>
      </c>
      <c r="F1781" s="141" t="e">
        <f>#REF!</f>
        <v>#REF!</v>
      </c>
    </row>
    <row r="1782" spans="1:6" s="7" customFormat="1" ht="15.75" hidden="1" outlineLevel="5">
      <c r="A1782" s="38" t="s">
        <v>456</v>
      </c>
      <c r="B1782" s="66" t="s">
        <v>442</v>
      </c>
      <c r="C1782" s="62">
        <v>40303.199999999997</v>
      </c>
      <c r="D1782" s="67">
        <f t="shared" si="45"/>
        <v>40303.199999999997</v>
      </c>
      <c r="E1782" s="141" t="e">
        <f>#REF!</f>
        <v>#REF!</v>
      </c>
      <c r="F1782" s="141" t="e">
        <f>#REF!</f>
        <v>#REF!</v>
      </c>
    </row>
    <row r="1783" spans="1:6" s="7" customFormat="1" ht="33.75" hidden="1" outlineLevel="6">
      <c r="A1783" s="64" t="s">
        <v>461</v>
      </c>
      <c r="B1783" s="66" t="s">
        <v>442</v>
      </c>
      <c r="C1783" s="62">
        <v>40303.199999999997</v>
      </c>
      <c r="D1783" s="67">
        <f t="shared" si="45"/>
        <v>40303.199999999997</v>
      </c>
      <c r="E1783" s="141" t="e">
        <f>#REF!</f>
        <v>#REF!</v>
      </c>
      <c r="F1783" s="141" t="e">
        <f>#REF!</f>
        <v>#REF!</v>
      </c>
    </row>
    <row r="1784" spans="1:6" s="7" customFormat="1" ht="15.75" hidden="1" outlineLevel="7">
      <c r="A1784" s="64" t="s">
        <v>34</v>
      </c>
      <c r="B1784" s="69" t="s">
        <v>442</v>
      </c>
      <c r="C1784" s="70">
        <v>40303.199999999997</v>
      </c>
      <c r="D1784" s="67">
        <f t="shared" si="45"/>
        <v>40303.199999999997</v>
      </c>
      <c r="E1784" s="141" t="e">
        <f>#REF!</f>
        <v>#REF!</v>
      </c>
      <c r="F1784" s="141" t="e">
        <f>#REF!</f>
        <v>#REF!</v>
      </c>
    </row>
    <row r="1785" spans="1:6" s="7" customFormat="1" ht="15.75" hidden="1" outlineLevel="3">
      <c r="A1785" s="64" t="s">
        <v>287</v>
      </c>
      <c r="B1785" s="66" t="s">
        <v>442</v>
      </c>
      <c r="C1785" s="62">
        <v>411422.2</v>
      </c>
      <c r="D1785" s="67">
        <f t="shared" si="45"/>
        <v>411422.2</v>
      </c>
      <c r="E1785" s="141" t="e">
        <f>#REF!</f>
        <v>#REF!</v>
      </c>
      <c r="F1785" s="141" t="e">
        <f>#REF!</f>
        <v>#REF!</v>
      </c>
    </row>
    <row r="1786" spans="1:6" s="7" customFormat="1" ht="15.75" hidden="1" outlineLevel="5">
      <c r="A1786" s="38" t="s">
        <v>456</v>
      </c>
      <c r="B1786" s="66" t="s">
        <v>442</v>
      </c>
      <c r="C1786" s="62">
        <v>411422.2</v>
      </c>
      <c r="D1786" s="67">
        <f t="shared" si="45"/>
        <v>411422.2</v>
      </c>
      <c r="E1786" s="141" t="e">
        <f>#REF!</f>
        <v>#REF!</v>
      </c>
      <c r="F1786" s="141" t="e">
        <f>#REF!</f>
        <v>#REF!</v>
      </c>
    </row>
    <row r="1787" spans="1:6" s="7" customFormat="1" ht="45" hidden="1" outlineLevel="6">
      <c r="A1787" s="85" t="s">
        <v>462</v>
      </c>
      <c r="B1787" s="66" t="s">
        <v>442</v>
      </c>
      <c r="C1787" s="62">
        <v>411422.2</v>
      </c>
      <c r="D1787" s="67">
        <f t="shared" si="45"/>
        <v>411422.2</v>
      </c>
      <c r="E1787" s="141" t="e">
        <f>#REF!</f>
        <v>#REF!</v>
      </c>
      <c r="F1787" s="141" t="e">
        <f>#REF!</f>
        <v>#REF!</v>
      </c>
    </row>
    <row r="1788" spans="1:6" s="7" customFormat="1" ht="15.75" hidden="1" outlineLevel="7">
      <c r="A1788" s="64" t="s">
        <v>34</v>
      </c>
      <c r="B1788" s="69" t="s">
        <v>442</v>
      </c>
      <c r="C1788" s="70">
        <v>411422.2</v>
      </c>
      <c r="D1788" s="67">
        <f t="shared" si="45"/>
        <v>411422.2</v>
      </c>
      <c r="E1788" s="141" t="e">
        <f>#REF!</f>
        <v>#REF!</v>
      </c>
      <c r="F1788" s="141" t="e">
        <f>#REF!</f>
        <v>#REF!</v>
      </c>
    </row>
    <row r="1789" spans="1:6" s="7" customFormat="1" ht="15.75" hidden="1" outlineLevel="3">
      <c r="A1789" s="64" t="s">
        <v>287</v>
      </c>
      <c r="B1789" s="66" t="s">
        <v>442</v>
      </c>
      <c r="C1789" s="62">
        <v>152.30000000000001</v>
      </c>
      <c r="D1789" s="67">
        <f t="shared" si="45"/>
        <v>152.30000000000001</v>
      </c>
      <c r="E1789" s="141" t="e">
        <f>#REF!</f>
        <v>#REF!</v>
      </c>
      <c r="F1789" s="141" t="e">
        <f>#REF!</f>
        <v>#REF!</v>
      </c>
    </row>
    <row r="1790" spans="1:6" s="7" customFormat="1" ht="22.5" hidden="1" outlineLevel="4">
      <c r="A1790" s="38" t="s">
        <v>288</v>
      </c>
      <c r="B1790" s="66" t="s">
        <v>442</v>
      </c>
      <c r="C1790" s="62">
        <v>152.30000000000001</v>
      </c>
      <c r="D1790" s="67">
        <f t="shared" si="45"/>
        <v>152.30000000000001</v>
      </c>
      <c r="E1790" s="141" t="e">
        <f>#REF!</f>
        <v>#REF!</v>
      </c>
      <c r="F1790" s="141" t="e">
        <f>#REF!</f>
        <v>#REF!</v>
      </c>
    </row>
    <row r="1791" spans="1:6" s="7" customFormat="1" ht="22.5" hidden="1" outlineLevel="5">
      <c r="A1791" s="64" t="s">
        <v>463</v>
      </c>
      <c r="B1791" s="66" t="s">
        <v>442</v>
      </c>
      <c r="C1791" s="62">
        <v>152.30000000000001</v>
      </c>
      <c r="D1791" s="67">
        <f t="shared" si="45"/>
        <v>152.30000000000001</v>
      </c>
      <c r="E1791" s="141" t="e">
        <f>#REF!</f>
        <v>#REF!</v>
      </c>
      <c r="F1791" s="141" t="e">
        <f>#REF!</f>
        <v>#REF!</v>
      </c>
    </row>
    <row r="1792" spans="1:6" s="7" customFormat="1" ht="22.5" hidden="1" outlineLevel="6">
      <c r="A1792" s="64" t="s">
        <v>464</v>
      </c>
      <c r="B1792" s="66" t="s">
        <v>442</v>
      </c>
      <c r="C1792" s="62">
        <v>152.30000000000001</v>
      </c>
      <c r="D1792" s="67">
        <f t="shared" si="45"/>
        <v>152.30000000000001</v>
      </c>
      <c r="E1792" s="141" t="e">
        <f>#REF!</f>
        <v>#REF!</v>
      </c>
      <c r="F1792" s="141" t="e">
        <f>#REF!</f>
        <v>#REF!</v>
      </c>
    </row>
    <row r="1793" spans="1:6" s="7" customFormat="1" ht="15.75" hidden="1" outlineLevel="7">
      <c r="A1793" s="64" t="s">
        <v>34</v>
      </c>
      <c r="B1793" s="69" t="s">
        <v>442</v>
      </c>
      <c r="C1793" s="70">
        <v>152.30000000000001</v>
      </c>
      <c r="D1793" s="67">
        <f t="shared" si="45"/>
        <v>152.30000000000001</v>
      </c>
      <c r="E1793" s="141" t="e">
        <f>#REF!</f>
        <v>#REF!</v>
      </c>
      <c r="F1793" s="141" t="e">
        <f>#REF!</f>
        <v>#REF!</v>
      </c>
    </row>
    <row r="1794" spans="1:6" s="7" customFormat="1" ht="15.75" hidden="1" outlineLevel="3">
      <c r="A1794" s="64" t="s">
        <v>428</v>
      </c>
      <c r="B1794" s="66" t="s">
        <v>442</v>
      </c>
      <c r="C1794" s="62">
        <v>1414.7</v>
      </c>
      <c r="D1794" s="67">
        <f t="shared" si="45"/>
        <v>1414.7</v>
      </c>
      <c r="E1794" s="141" t="e">
        <f>#REF!</f>
        <v>#REF!</v>
      </c>
      <c r="F1794" s="141" t="e">
        <f>#REF!</f>
        <v>#REF!</v>
      </c>
    </row>
    <row r="1795" spans="1:6" s="7" customFormat="1" ht="15.75" hidden="1" outlineLevel="5">
      <c r="A1795" s="38" t="s">
        <v>449</v>
      </c>
      <c r="B1795" s="66" t="s">
        <v>442</v>
      </c>
      <c r="C1795" s="62">
        <v>1414.7</v>
      </c>
      <c r="D1795" s="67">
        <f t="shared" si="45"/>
        <v>1414.7</v>
      </c>
      <c r="E1795" s="141" t="e">
        <f>#REF!</f>
        <v>#REF!</v>
      </c>
      <c r="F1795" s="141" t="e">
        <f>#REF!</f>
        <v>#REF!</v>
      </c>
    </row>
    <row r="1796" spans="1:6" s="7" customFormat="1" ht="22.5" hidden="1" outlineLevel="6">
      <c r="A1796" s="64" t="s">
        <v>465</v>
      </c>
      <c r="B1796" s="66" t="s">
        <v>442</v>
      </c>
      <c r="C1796" s="62">
        <v>1414.7</v>
      </c>
      <c r="D1796" s="67">
        <f t="shared" si="45"/>
        <v>1414.7</v>
      </c>
      <c r="E1796" s="141" t="e">
        <f>#REF!</f>
        <v>#REF!</v>
      </c>
      <c r="F1796" s="141" t="e">
        <f>#REF!</f>
        <v>#REF!</v>
      </c>
    </row>
    <row r="1797" spans="1:6" s="7" customFormat="1" ht="15.75" hidden="1" outlineLevel="7">
      <c r="A1797" s="64" t="s">
        <v>34</v>
      </c>
      <c r="B1797" s="69" t="s">
        <v>442</v>
      </c>
      <c r="C1797" s="70">
        <v>1414.7</v>
      </c>
      <c r="D1797" s="67">
        <f t="shared" si="45"/>
        <v>1414.7</v>
      </c>
      <c r="E1797" s="141" t="e">
        <f>#REF!</f>
        <v>#REF!</v>
      </c>
      <c r="F1797" s="141" t="e">
        <f>#REF!</f>
        <v>#REF!</v>
      </c>
    </row>
    <row r="1798" spans="1:6" s="7" customFormat="1" ht="15.75" hidden="1" outlineLevel="3">
      <c r="A1798" s="64" t="s">
        <v>428</v>
      </c>
      <c r="B1798" s="66" t="s">
        <v>442</v>
      </c>
      <c r="C1798" s="62">
        <v>1815860.9</v>
      </c>
      <c r="D1798" s="67">
        <f t="shared" si="45"/>
        <v>1815860.9</v>
      </c>
      <c r="E1798" s="141" t="e">
        <f>#REF!</f>
        <v>#REF!</v>
      </c>
      <c r="F1798" s="141" t="e">
        <f>#REF!</f>
        <v>#REF!</v>
      </c>
    </row>
    <row r="1799" spans="1:6" s="7" customFormat="1" ht="15.75" hidden="1" outlineLevel="5">
      <c r="A1799" s="38" t="s">
        <v>449</v>
      </c>
      <c r="B1799" s="66" t="s">
        <v>442</v>
      </c>
      <c r="C1799" s="62">
        <v>1905</v>
      </c>
      <c r="D1799" s="67">
        <f t="shared" si="45"/>
        <v>1905</v>
      </c>
      <c r="E1799" s="141" t="e">
        <f>#REF!</f>
        <v>#REF!</v>
      </c>
      <c r="F1799" s="141" t="e">
        <f>#REF!</f>
        <v>#REF!</v>
      </c>
    </row>
    <row r="1800" spans="1:6" s="7" customFormat="1" ht="15.75" hidden="1" outlineLevel="6">
      <c r="A1800" s="64" t="s">
        <v>466</v>
      </c>
      <c r="B1800" s="66" t="s">
        <v>442</v>
      </c>
      <c r="C1800" s="62">
        <v>1905</v>
      </c>
      <c r="D1800" s="67">
        <f t="shared" si="45"/>
        <v>1905</v>
      </c>
      <c r="E1800" s="141" t="e">
        <f>#REF!</f>
        <v>#REF!</v>
      </c>
      <c r="F1800" s="141" t="e">
        <f>#REF!</f>
        <v>#REF!</v>
      </c>
    </row>
    <row r="1801" spans="1:6" s="7" customFormat="1" ht="33.75" hidden="1" outlineLevel="7">
      <c r="A1801" s="64" t="s">
        <v>15</v>
      </c>
      <c r="B1801" s="69" t="s">
        <v>442</v>
      </c>
      <c r="C1801" s="70">
        <v>1905</v>
      </c>
      <c r="D1801" s="67">
        <f t="shared" si="45"/>
        <v>1905</v>
      </c>
      <c r="E1801" s="141" t="e">
        <f>#REF!</f>
        <v>#REF!</v>
      </c>
      <c r="F1801" s="141" t="e">
        <f>#REF!</f>
        <v>#REF!</v>
      </c>
    </row>
    <row r="1802" spans="1:6" s="7" customFormat="1" ht="15.75" hidden="1" outlineLevel="5">
      <c r="A1802" s="64" t="s">
        <v>17</v>
      </c>
      <c r="B1802" s="66" t="s">
        <v>442</v>
      </c>
      <c r="C1802" s="62">
        <v>1813955.9</v>
      </c>
      <c r="D1802" s="67">
        <f t="shared" si="45"/>
        <v>1813955.9</v>
      </c>
      <c r="E1802" s="141" t="e">
        <f>#REF!</f>
        <v>#REF!</v>
      </c>
      <c r="F1802" s="141" t="e">
        <f>#REF!</f>
        <v>#REF!</v>
      </c>
    </row>
    <row r="1803" spans="1:6" s="7" customFormat="1" ht="15.75" hidden="1" outlineLevel="6">
      <c r="A1803" s="38" t="s">
        <v>19</v>
      </c>
      <c r="B1803" s="66" t="s">
        <v>442</v>
      </c>
      <c r="C1803" s="62">
        <v>1812392.2</v>
      </c>
      <c r="D1803" s="67">
        <f t="shared" si="45"/>
        <v>1812392.2</v>
      </c>
      <c r="E1803" s="141" t="e">
        <f>#REF!</f>
        <v>#REF!</v>
      </c>
      <c r="F1803" s="141" t="e">
        <f>#REF!</f>
        <v>#REF!</v>
      </c>
    </row>
    <row r="1804" spans="1:6" s="7" customFormat="1" ht="15.75" hidden="1" outlineLevel="7">
      <c r="A1804" s="64" t="s">
        <v>34</v>
      </c>
      <c r="B1804" s="69" t="s">
        <v>442</v>
      </c>
      <c r="C1804" s="70">
        <v>1812392.2</v>
      </c>
      <c r="D1804" s="67">
        <f t="shared" si="45"/>
        <v>1812392.2</v>
      </c>
      <c r="E1804" s="141" t="e">
        <f>#REF!</f>
        <v>#REF!</v>
      </c>
      <c r="F1804" s="141" t="e">
        <f>#REF!</f>
        <v>#REF!</v>
      </c>
    </row>
    <row r="1805" spans="1:6" s="7" customFormat="1" ht="15.75" hidden="1" outlineLevel="6">
      <c r="A1805" s="64" t="s">
        <v>428</v>
      </c>
      <c r="B1805" s="66" t="s">
        <v>442</v>
      </c>
      <c r="C1805" s="62">
        <v>1563.7</v>
      </c>
      <c r="D1805" s="67">
        <f t="shared" si="45"/>
        <v>1563.7</v>
      </c>
      <c r="E1805" s="141" t="e">
        <f>#REF!</f>
        <v>#REF!</v>
      </c>
      <c r="F1805" s="141" t="e">
        <f>#REF!</f>
        <v>#REF!</v>
      </c>
    </row>
    <row r="1806" spans="1:6" s="7" customFormat="1" ht="15.75" hidden="1" outlineLevel="7">
      <c r="A1806" s="38" t="s">
        <v>433</v>
      </c>
      <c r="B1806" s="69" t="s">
        <v>442</v>
      </c>
      <c r="C1806" s="70">
        <v>1563.7</v>
      </c>
      <c r="D1806" s="67">
        <f t="shared" si="45"/>
        <v>1563.7</v>
      </c>
      <c r="E1806" s="141" t="e">
        <f>#REF!</f>
        <v>#REF!</v>
      </c>
      <c r="F1806" s="141" t="e">
        <f>#REF!</f>
        <v>#REF!</v>
      </c>
    </row>
    <row r="1807" spans="1:6" s="7" customFormat="1" ht="15.75" hidden="1" outlineLevel="3">
      <c r="A1807" s="64" t="s">
        <v>287</v>
      </c>
      <c r="B1807" s="66" t="s">
        <v>442</v>
      </c>
      <c r="C1807" s="62">
        <v>157439.1</v>
      </c>
      <c r="D1807" s="67">
        <f t="shared" si="45"/>
        <v>157439.1</v>
      </c>
      <c r="E1807" s="141" t="e">
        <f>#REF!</f>
        <v>#REF!</v>
      </c>
      <c r="F1807" s="141" t="e">
        <f>#REF!</f>
        <v>#REF!</v>
      </c>
    </row>
    <row r="1808" spans="1:6" s="7" customFormat="1" ht="15.75" hidden="1" outlineLevel="4">
      <c r="A1808" s="38" t="s">
        <v>332</v>
      </c>
      <c r="B1808" s="66" t="s">
        <v>442</v>
      </c>
      <c r="C1808" s="62">
        <v>157439.1</v>
      </c>
      <c r="D1808" s="67">
        <f t="shared" si="45"/>
        <v>157439.1</v>
      </c>
      <c r="E1808" s="141" t="e">
        <f>#REF!</f>
        <v>#REF!</v>
      </c>
      <c r="F1808" s="141" t="e">
        <f>#REF!</f>
        <v>#REF!</v>
      </c>
    </row>
    <row r="1809" spans="1:6" s="7" customFormat="1" ht="15.75" hidden="1" outlineLevel="5">
      <c r="A1809" s="64" t="s">
        <v>467</v>
      </c>
      <c r="B1809" s="66" t="s">
        <v>442</v>
      </c>
      <c r="C1809" s="62">
        <v>157434.1</v>
      </c>
      <c r="D1809" s="67">
        <f t="shared" si="45"/>
        <v>157434.1</v>
      </c>
      <c r="E1809" s="141" t="e">
        <f>#REF!</f>
        <v>#REF!</v>
      </c>
      <c r="F1809" s="141" t="e">
        <f>#REF!</f>
        <v>#REF!</v>
      </c>
    </row>
    <row r="1810" spans="1:6" s="7" customFormat="1" ht="33.75" hidden="1" outlineLevel="6">
      <c r="A1810" s="64" t="s">
        <v>468</v>
      </c>
      <c r="B1810" s="66" t="s">
        <v>442</v>
      </c>
      <c r="C1810" s="62">
        <v>156434.1</v>
      </c>
      <c r="D1810" s="67">
        <f t="shared" si="45"/>
        <v>156434.1</v>
      </c>
      <c r="E1810" s="141" t="e">
        <f>#REF!</f>
        <v>#REF!</v>
      </c>
      <c r="F1810" s="141" t="e">
        <f>#REF!</f>
        <v>#REF!</v>
      </c>
    </row>
    <row r="1811" spans="1:6" s="7" customFormat="1" ht="15.75" hidden="1" outlineLevel="7">
      <c r="A1811" s="64" t="s">
        <v>34</v>
      </c>
      <c r="B1811" s="69" t="s">
        <v>442</v>
      </c>
      <c r="C1811" s="70">
        <v>156434.1</v>
      </c>
      <c r="D1811" s="67">
        <f t="shared" si="45"/>
        <v>156434.1</v>
      </c>
      <c r="E1811" s="141" t="e">
        <f>#REF!</f>
        <v>#REF!</v>
      </c>
      <c r="F1811" s="141" t="e">
        <f>#REF!</f>
        <v>#REF!</v>
      </c>
    </row>
    <row r="1812" spans="1:6" s="7" customFormat="1" ht="15.75" hidden="1" outlineLevel="6">
      <c r="A1812" s="64" t="s">
        <v>428</v>
      </c>
      <c r="B1812" s="66" t="s">
        <v>442</v>
      </c>
      <c r="C1812" s="62">
        <v>1000</v>
      </c>
      <c r="D1812" s="67">
        <f t="shared" ref="D1812:D1875" si="46">C1812</f>
        <v>1000</v>
      </c>
      <c r="E1812" s="141" t="e">
        <f>#REF!</f>
        <v>#REF!</v>
      </c>
      <c r="F1812" s="141" t="e">
        <f>#REF!</f>
        <v>#REF!</v>
      </c>
    </row>
    <row r="1813" spans="1:6" s="7" customFormat="1" ht="15.75" hidden="1" outlineLevel="7">
      <c r="A1813" s="38" t="s">
        <v>433</v>
      </c>
      <c r="B1813" s="69" t="s">
        <v>442</v>
      </c>
      <c r="C1813" s="70">
        <v>1000</v>
      </c>
      <c r="D1813" s="67">
        <f t="shared" si="46"/>
        <v>1000</v>
      </c>
      <c r="E1813" s="141" t="e">
        <f>#REF!</f>
        <v>#REF!</v>
      </c>
      <c r="F1813" s="141" t="e">
        <f>#REF!</f>
        <v>#REF!</v>
      </c>
    </row>
    <row r="1814" spans="1:6" s="7" customFormat="1" ht="15.75" hidden="1" outlineLevel="5">
      <c r="A1814" s="64" t="s">
        <v>287</v>
      </c>
      <c r="B1814" s="66" t="s">
        <v>442</v>
      </c>
      <c r="C1814" s="62">
        <v>5</v>
      </c>
      <c r="D1814" s="67">
        <f t="shared" si="46"/>
        <v>5</v>
      </c>
      <c r="E1814" s="141" t="e">
        <f>#REF!</f>
        <v>#REF!</v>
      </c>
      <c r="F1814" s="141" t="e">
        <f>#REF!</f>
        <v>#REF!</v>
      </c>
    </row>
    <row r="1815" spans="1:6" s="7" customFormat="1" ht="15.75" hidden="1" outlineLevel="6">
      <c r="A1815" s="38" t="s">
        <v>456</v>
      </c>
      <c r="B1815" s="66" t="s">
        <v>442</v>
      </c>
      <c r="C1815" s="62">
        <v>5</v>
      </c>
      <c r="D1815" s="67">
        <f t="shared" si="46"/>
        <v>5</v>
      </c>
      <c r="E1815" s="141" t="e">
        <f>#REF!</f>
        <v>#REF!</v>
      </c>
      <c r="F1815" s="141" t="e">
        <f>#REF!</f>
        <v>#REF!</v>
      </c>
    </row>
    <row r="1816" spans="1:6" s="7" customFormat="1" ht="15.75" hidden="1" outlineLevel="7">
      <c r="A1816" s="64" t="s">
        <v>45</v>
      </c>
      <c r="B1816" s="69" t="s">
        <v>442</v>
      </c>
      <c r="C1816" s="70">
        <v>5</v>
      </c>
      <c r="D1816" s="67">
        <f t="shared" si="46"/>
        <v>5</v>
      </c>
      <c r="E1816" s="141" t="e">
        <f>#REF!</f>
        <v>#REF!</v>
      </c>
      <c r="F1816" s="141" t="e">
        <f>#REF!</f>
        <v>#REF!</v>
      </c>
    </row>
    <row r="1817" spans="1:6" s="7" customFormat="1" ht="22.5" hidden="1" outlineLevel="3">
      <c r="A1817" s="64" t="s">
        <v>149</v>
      </c>
      <c r="B1817" s="66" t="s">
        <v>442</v>
      </c>
      <c r="C1817" s="62">
        <v>1030213.2</v>
      </c>
      <c r="D1817" s="67">
        <f t="shared" si="46"/>
        <v>1030213.2</v>
      </c>
      <c r="E1817" s="141" t="e">
        <f>#REF!</f>
        <v>#REF!</v>
      </c>
      <c r="F1817" s="141" t="e">
        <f>#REF!</f>
        <v>#REF!</v>
      </c>
    </row>
    <row r="1818" spans="1:6" s="7" customFormat="1" ht="22.5" hidden="1" outlineLevel="5">
      <c r="A1818" s="38" t="s">
        <v>149</v>
      </c>
      <c r="B1818" s="66" t="s">
        <v>442</v>
      </c>
      <c r="C1818" s="62">
        <v>1030213.2</v>
      </c>
      <c r="D1818" s="67">
        <f t="shared" si="46"/>
        <v>1030213.2</v>
      </c>
      <c r="E1818" s="141" t="e">
        <f>#REF!</f>
        <v>#REF!</v>
      </c>
      <c r="F1818" s="141" t="e">
        <f>#REF!</f>
        <v>#REF!</v>
      </c>
    </row>
    <row r="1819" spans="1:6" s="7" customFormat="1" ht="22.5" hidden="1" outlineLevel="6">
      <c r="A1819" s="64" t="s">
        <v>469</v>
      </c>
      <c r="B1819" s="66" t="s">
        <v>442</v>
      </c>
      <c r="C1819" s="62">
        <v>1030213.2</v>
      </c>
      <c r="D1819" s="67">
        <f t="shared" si="46"/>
        <v>1030213.2</v>
      </c>
      <c r="E1819" s="141" t="e">
        <f>#REF!</f>
        <v>#REF!</v>
      </c>
      <c r="F1819" s="141" t="e">
        <f>#REF!</f>
        <v>#REF!</v>
      </c>
    </row>
    <row r="1820" spans="1:6" s="7" customFormat="1" ht="15.75" hidden="1" outlineLevel="7">
      <c r="A1820" s="64" t="s">
        <v>34</v>
      </c>
      <c r="B1820" s="69" t="s">
        <v>442</v>
      </c>
      <c r="C1820" s="70">
        <v>1030213.2</v>
      </c>
      <c r="D1820" s="67">
        <f t="shared" si="46"/>
        <v>1030213.2</v>
      </c>
      <c r="E1820" s="141" t="e">
        <f>#REF!</f>
        <v>#REF!</v>
      </c>
      <c r="F1820" s="141" t="e">
        <f>#REF!</f>
        <v>#REF!</v>
      </c>
    </row>
    <row r="1821" spans="1:6" s="7" customFormat="1" ht="15.75" hidden="1" outlineLevel="3">
      <c r="A1821" s="64" t="s">
        <v>428</v>
      </c>
      <c r="B1821" s="66" t="s">
        <v>442</v>
      </c>
      <c r="C1821" s="62">
        <v>2599444.9</v>
      </c>
      <c r="D1821" s="67">
        <f t="shared" si="46"/>
        <v>2599444.9</v>
      </c>
      <c r="E1821" s="141" t="e">
        <f>#REF!</f>
        <v>#REF!</v>
      </c>
      <c r="F1821" s="141" t="e">
        <f>#REF!</f>
        <v>#REF!</v>
      </c>
    </row>
    <row r="1822" spans="1:6" s="7" customFormat="1" ht="15.75" hidden="1" outlineLevel="5">
      <c r="A1822" s="38" t="s">
        <v>449</v>
      </c>
      <c r="B1822" s="66" t="s">
        <v>442</v>
      </c>
      <c r="C1822" s="62">
        <v>2599444.9</v>
      </c>
      <c r="D1822" s="67">
        <f t="shared" si="46"/>
        <v>2599444.9</v>
      </c>
      <c r="E1822" s="141" t="e">
        <f>#REF!</f>
        <v>#REF!</v>
      </c>
      <c r="F1822" s="141" t="e">
        <f>#REF!</f>
        <v>#REF!</v>
      </c>
    </row>
    <row r="1823" spans="1:6" s="7" customFormat="1" ht="22.5" hidden="1" outlineLevel="6">
      <c r="A1823" s="64" t="s">
        <v>470</v>
      </c>
      <c r="B1823" s="66" t="s">
        <v>442</v>
      </c>
      <c r="C1823" s="62">
        <v>2599444.9</v>
      </c>
      <c r="D1823" s="67">
        <f t="shared" si="46"/>
        <v>2599444.9</v>
      </c>
      <c r="E1823" s="141" t="e">
        <f>#REF!</f>
        <v>#REF!</v>
      </c>
      <c r="F1823" s="141" t="e">
        <f>#REF!</f>
        <v>#REF!</v>
      </c>
    </row>
    <row r="1824" spans="1:6" s="7" customFormat="1" ht="15.75" hidden="1" outlineLevel="7">
      <c r="A1824" s="64" t="s">
        <v>34</v>
      </c>
      <c r="B1824" s="69" t="s">
        <v>442</v>
      </c>
      <c r="C1824" s="70">
        <v>2599444.9</v>
      </c>
      <c r="D1824" s="67">
        <f t="shared" si="46"/>
        <v>2599444.9</v>
      </c>
      <c r="E1824" s="141" t="e">
        <f>#REF!</f>
        <v>#REF!</v>
      </c>
      <c r="F1824" s="141" t="e">
        <f>#REF!</f>
        <v>#REF!</v>
      </c>
    </row>
    <row r="1825" spans="1:6" s="7" customFormat="1" ht="15.75" hidden="1" outlineLevel="3">
      <c r="A1825" s="64" t="s">
        <v>428</v>
      </c>
      <c r="B1825" s="66" t="s">
        <v>442</v>
      </c>
      <c r="C1825" s="62">
        <v>64817</v>
      </c>
      <c r="D1825" s="67">
        <f t="shared" si="46"/>
        <v>64817</v>
      </c>
      <c r="E1825" s="141" t="e">
        <f>#REF!</f>
        <v>#REF!</v>
      </c>
      <c r="F1825" s="141" t="e">
        <f>#REF!</f>
        <v>#REF!</v>
      </c>
    </row>
    <row r="1826" spans="1:6" s="7" customFormat="1" ht="15.75" hidden="1" outlineLevel="4">
      <c r="A1826" s="38" t="s">
        <v>433</v>
      </c>
      <c r="B1826" s="66" t="s">
        <v>442</v>
      </c>
      <c r="C1826" s="62">
        <v>64817</v>
      </c>
      <c r="D1826" s="67">
        <f t="shared" si="46"/>
        <v>64817</v>
      </c>
      <c r="E1826" s="141" t="e">
        <f>#REF!</f>
        <v>#REF!</v>
      </c>
      <c r="F1826" s="141" t="e">
        <f>#REF!</f>
        <v>#REF!</v>
      </c>
    </row>
    <row r="1827" spans="1:6" s="7" customFormat="1" ht="15.75" hidden="1" outlineLevel="5">
      <c r="A1827" s="64" t="s">
        <v>471</v>
      </c>
      <c r="B1827" s="66" t="s">
        <v>442</v>
      </c>
      <c r="C1827" s="62">
        <v>64817</v>
      </c>
      <c r="D1827" s="67">
        <f t="shared" si="46"/>
        <v>64817</v>
      </c>
      <c r="E1827" s="141" t="e">
        <f>#REF!</f>
        <v>#REF!</v>
      </c>
      <c r="F1827" s="141" t="e">
        <f>#REF!</f>
        <v>#REF!</v>
      </c>
    </row>
    <row r="1828" spans="1:6" s="7" customFormat="1" ht="22.5" hidden="1" outlineLevel="6">
      <c r="A1828" s="64" t="s">
        <v>472</v>
      </c>
      <c r="B1828" s="66" t="s">
        <v>442</v>
      </c>
      <c r="C1828" s="62">
        <v>64817</v>
      </c>
      <c r="D1828" s="67">
        <f t="shared" si="46"/>
        <v>64817</v>
      </c>
      <c r="E1828" s="141" t="e">
        <f>#REF!</f>
        <v>#REF!</v>
      </c>
      <c r="F1828" s="141" t="e">
        <f>#REF!</f>
        <v>#REF!</v>
      </c>
    </row>
    <row r="1829" spans="1:6" s="7" customFormat="1" ht="15.75" hidden="1" outlineLevel="7">
      <c r="A1829" s="64" t="s">
        <v>34</v>
      </c>
      <c r="B1829" s="69" t="s">
        <v>442</v>
      </c>
      <c r="C1829" s="70">
        <v>63865</v>
      </c>
      <c r="D1829" s="67">
        <f t="shared" si="46"/>
        <v>63865</v>
      </c>
      <c r="E1829" s="141" t="e">
        <f>#REF!</f>
        <v>#REF!</v>
      </c>
      <c r="F1829" s="141" t="e">
        <f>#REF!</f>
        <v>#REF!</v>
      </c>
    </row>
    <row r="1830" spans="1:6" s="7" customFormat="1" ht="15.75" hidden="1" outlineLevel="7">
      <c r="A1830" s="64" t="s">
        <v>287</v>
      </c>
      <c r="B1830" s="69" t="s">
        <v>442</v>
      </c>
      <c r="C1830" s="70">
        <v>952</v>
      </c>
      <c r="D1830" s="67">
        <f t="shared" si="46"/>
        <v>952</v>
      </c>
      <c r="E1830" s="141" t="e">
        <f>#REF!</f>
        <v>#REF!</v>
      </c>
      <c r="F1830" s="141" t="e">
        <f>#REF!</f>
        <v>#REF!</v>
      </c>
    </row>
    <row r="1831" spans="1:6" s="7" customFormat="1" ht="22.5" hidden="1" outlineLevel="3">
      <c r="A1831" s="38" t="s">
        <v>288</v>
      </c>
      <c r="B1831" s="66" t="s">
        <v>442</v>
      </c>
      <c r="C1831" s="62">
        <v>25000</v>
      </c>
      <c r="D1831" s="67">
        <f t="shared" si="46"/>
        <v>25000</v>
      </c>
      <c r="E1831" s="141" t="e">
        <f>#REF!</f>
        <v>#REF!</v>
      </c>
      <c r="F1831" s="141" t="e">
        <f>#REF!</f>
        <v>#REF!</v>
      </c>
    </row>
    <row r="1832" spans="1:6" s="7" customFormat="1" ht="15.75" hidden="1" outlineLevel="5">
      <c r="A1832" s="38" t="s">
        <v>332</v>
      </c>
      <c r="B1832" s="66" t="s">
        <v>442</v>
      </c>
      <c r="C1832" s="62">
        <v>25000</v>
      </c>
      <c r="D1832" s="67">
        <f t="shared" si="46"/>
        <v>25000</v>
      </c>
      <c r="E1832" s="141" t="e">
        <f>#REF!</f>
        <v>#REF!</v>
      </c>
      <c r="F1832" s="141" t="e">
        <f>#REF!</f>
        <v>#REF!</v>
      </c>
    </row>
    <row r="1833" spans="1:6" s="7" customFormat="1" ht="33.75" hidden="1" outlineLevel="6">
      <c r="A1833" s="64" t="s">
        <v>473</v>
      </c>
      <c r="B1833" s="66" t="s">
        <v>442</v>
      </c>
      <c r="C1833" s="62">
        <v>25000</v>
      </c>
      <c r="D1833" s="67">
        <f t="shared" si="46"/>
        <v>25000</v>
      </c>
      <c r="E1833" s="141" t="e">
        <f>#REF!</f>
        <v>#REF!</v>
      </c>
      <c r="F1833" s="141" t="e">
        <f>#REF!</f>
        <v>#REF!</v>
      </c>
    </row>
    <row r="1834" spans="1:6" s="7" customFormat="1" ht="15.75" hidden="1" outlineLevel="7">
      <c r="A1834" s="64" t="s">
        <v>34</v>
      </c>
      <c r="B1834" s="69" t="s">
        <v>442</v>
      </c>
      <c r="C1834" s="70">
        <v>25000</v>
      </c>
      <c r="D1834" s="67">
        <f t="shared" si="46"/>
        <v>25000</v>
      </c>
      <c r="E1834" s="141" t="e">
        <f>#REF!</f>
        <v>#REF!</v>
      </c>
      <c r="F1834" s="141" t="e">
        <f>#REF!</f>
        <v>#REF!</v>
      </c>
    </row>
    <row r="1835" spans="1:6" s="7" customFormat="1" ht="15.75" hidden="1" outlineLevel="3">
      <c r="A1835" s="64" t="s">
        <v>287</v>
      </c>
      <c r="B1835" s="66" t="s">
        <v>442</v>
      </c>
      <c r="C1835" s="62">
        <v>29952</v>
      </c>
      <c r="D1835" s="67">
        <f t="shared" si="46"/>
        <v>29952</v>
      </c>
      <c r="E1835" s="141" t="e">
        <f>#REF!</f>
        <v>#REF!</v>
      </c>
      <c r="F1835" s="141" t="e">
        <f>#REF!</f>
        <v>#REF!</v>
      </c>
    </row>
    <row r="1836" spans="1:6" s="7" customFormat="1" ht="15.75" hidden="1" outlineLevel="5">
      <c r="A1836" s="38" t="s">
        <v>332</v>
      </c>
      <c r="B1836" s="66" t="s">
        <v>442</v>
      </c>
      <c r="C1836" s="62">
        <v>29952</v>
      </c>
      <c r="D1836" s="67">
        <f t="shared" si="46"/>
        <v>29952</v>
      </c>
      <c r="E1836" s="141" t="e">
        <f>#REF!</f>
        <v>#REF!</v>
      </c>
      <c r="F1836" s="141" t="e">
        <f>#REF!</f>
        <v>#REF!</v>
      </c>
    </row>
    <row r="1837" spans="1:6" s="7" customFormat="1" ht="45" hidden="1" outlineLevel="6">
      <c r="A1837" s="85" t="s">
        <v>474</v>
      </c>
      <c r="B1837" s="66" t="s">
        <v>442</v>
      </c>
      <c r="C1837" s="62">
        <v>29952</v>
      </c>
      <c r="D1837" s="67">
        <f t="shared" si="46"/>
        <v>29952</v>
      </c>
      <c r="E1837" s="141" t="e">
        <f>#REF!</f>
        <v>#REF!</v>
      </c>
      <c r="F1837" s="141" t="e">
        <f>#REF!</f>
        <v>#REF!</v>
      </c>
    </row>
    <row r="1838" spans="1:6" s="7" customFormat="1" ht="15.75" hidden="1" outlineLevel="7">
      <c r="A1838" s="64" t="s">
        <v>34</v>
      </c>
      <c r="B1838" s="69" t="s">
        <v>442</v>
      </c>
      <c r="C1838" s="70">
        <v>29952</v>
      </c>
      <c r="D1838" s="67">
        <f t="shared" si="46"/>
        <v>29952</v>
      </c>
      <c r="E1838" s="141" t="e">
        <f>#REF!</f>
        <v>#REF!</v>
      </c>
      <c r="F1838" s="141" t="e">
        <f>#REF!</f>
        <v>#REF!</v>
      </c>
    </row>
    <row r="1839" spans="1:6" s="7" customFormat="1" ht="15.75" hidden="1" outlineLevel="3">
      <c r="A1839" s="64" t="s">
        <v>287</v>
      </c>
      <c r="B1839" s="66" t="s">
        <v>442</v>
      </c>
      <c r="C1839" s="62">
        <v>47657</v>
      </c>
      <c r="D1839" s="67">
        <f t="shared" si="46"/>
        <v>47657</v>
      </c>
      <c r="E1839" s="141" t="e">
        <f>#REF!</f>
        <v>#REF!</v>
      </c>
      <c r="F1839" s="141" t="e">
        <f>#REF!</f>
        <v>#REF!</v>
      </c>
    </row>
    <row r="1840" spans="1:6" s="7" customFormat="1" ht="15.75" hidden="1" outlineLevel="5">
      <c r="A1840" s="38" t="s">
        <v>332</v>
      </c>
      <c r="B1840" s="66" t="s">
        <v>442</v>
      </c>
      <c r="C1840" s="62">
        <v>47657</v>
      </c>
      <c r="D1840" s="67">
        <f t="shared" si="46"/>
        <v>47657</v>
      </c>
      <c r="E1840" s="141" t="e">
        <f>#REF!</f>
        <v>#REF!</v>
      </c>
      <c r="F1840" s="141" t="e">
        <f>#REF!</f>
        <v>#REF!</v>
      </c>
    </row>
    <row r="1841" spans="1:6" s="7" customFormat="1" ht="45" hidden="1" outlineLevel="6">
      <c r="A1841" s="85" t="s">
        <v>475</v>
      </c>
      <c r="B1841" s="66" t="s">
        <v>442</v>
      </c>
      <c r="C1841" s="62">
        <v>47657</v>
      </c>
      <c r="D1841" s="67">
        <f t="shared" si="46"/>
        <v>47657</v>
      </c>
      <c r="E1841" s="141" t="e">
        <f>#REF!</f>
        <v>#REF!</v>
      </c>
      <c r="F1841" s="141" t="e">
        <f>#REF!</f>
        <v>#REF!</v>
      </c>
    </row>
    <row r="1842" spans="1:6" s="7" customFormat="1" ht="15.75" hidden="1" outlineLevel="7">
      <c r="A1842" s="64" t="s">
        <v>34</v>
      </c>
      <c r="B1842" s="69" t="s">
        <v>442</v>
      </c>
      <c r="C1842" s="70">
        <v>47657</v>
      </c>
      <c r="D1842" s="67">
        <f t="shared" si="46"/>
        <v>47657</v>
      </c>
      <c r="E1842" s="141" t="e">
        <f>#REF!</f>
        <v>#REF!</v>
      </c>
      <c r="F1842" s="141" t="e">
        <f>#REF!</f>
        <v>#REF!</v>
      </c>
    </row>
    <row r="1843" spans="1:6" s="7" customFormat="1" ht="15.75" hidden="1" outlineLevel="3">
      <c r="A1843" s="64" t="s">
        <v>428</v>
      </c>
      <c r="B1843" s="66" t="s">
        <v>442</v>
      </c>
      <c r="C1843" s="62">
        <v>255327.9</v>
      </c>
      <c r="D1843" s="67">
        <f t="shared" si="46"/>
        <v>255327.9</v>
      </c>
      <c r="E1843" s="141" t="e">
        <f>#REF!</f>
        <v>#REF!</v>
      </c>
      <c r="F1843" s="141" t="e">
        <f>#REF!</f>
        <v>#REF!</v>
      </c>
    </row>
    <row r="1844" spans="1:6" s="7" customFormat="1" ht="15.75" hidden="1" outlineLevel="5">
      <c r="A1844" s="38" t="s">
        <v>433</v>
      </c>
      <c r="B1844" s="66" t="s">
        <v>442</v>
      </c>
      <c r="C1844" s="62">
        <v>255327.9</v>
      </c>
      <c r="D1844" s="67">
        <f t="shared" si="46"/>
        <v>255327.9</v>
      </c>
      <c r="E1844" s="141" t="e">
        <f>#REF!</f>
        <v>#REF!</v>
      </c>
      <c r="F1844" s="141" t="e">
        <f>#REF!</f>
        <v>#REF!</v>
      </c>
    </row>
    <row r="1845" spans="1:6" s="7" customFormat="1" ht="22.5" hidden="1" outlineLevel="6">
      <c r="A1845" s="64" t="s">
        <v>476</v>
      </c>
      <c r="B1845" s="66" t="s">
        <v>442</v>
      </c>
      <c r="C1845" s="62">
        <v>255327.9</v>
      </c>
      <c r="D1845" s="67">
        <f t="shared" si="46"/>
        <v>255327.9</v>
      </c>
      <c r="E1845" s="141" t="e">
        <f>#REF!</f>
        <v>#REF!</v>
      </c>
      <c r="F1845" s="141" t="e">
        <f>#REF!</f>
        <v>#REF!</v>
      </c>
    </row>
    <row r="1846" spans="1:6" s="7" customFormat="1" ht="15.75" hidden="1" outlineLevel="7">
      <c r="A1846" s="64" t="s">
        <v>34</v>
      </c>
      <c r="B1846" s="69" t="s">
        <v>442</v>
      </c>
      <c r="C1846" s="70">
        <v>255327.9</v>
      </c>
      <c r="D1846" s="67">
        <f t="shared" si="46"/>
        <v>255327.9</v>
      </c>
      <c r="E1846" s="141" t="e">
        <f>#REF!</f>
        <v>#REF!</v>
      </c>
      <c r="F1846" s="141" t="e">
        <f>#REF!</f>
        <v>#REF!</v>
      </c>
    </row>
    <row r="1847" spans="1:6" s="7" customFormat="1" ht="15.75" hidden="1" outlineLevel="3">
      <c r="A1847" s="64" t="s">
        <v>428</v>
      </c>
      <c r="B1847" s="66" t="s">
        <v>442</v>
      </c>
      <c r="C1847" s="62">
        <v>230184.3</v>
      </c>
      <c r="D1847" s="67">
        <f t="shared" si="46"/>
        <v>230184.3</v>
      </c>
      <c r="E1847" s="141" t="e">
        <f>#REF!</f>
        <v>#REF!</v>
      </c>
      <c r="F1847" s="141" t="e">
        <f>#REF!</f>
        <v>#REF!</v>
      </c>
    </row>
    <row r="1848" spans="1:6" s="7" customFormat="1" ht="15.75" hidden="1" outlineLevel="5">
      <c r="A1848" s="38" t="s">
        <v>449</v>
      </c>
      <c r="B1848" s="66" t="s">
        <v>442</v>
      </c>
      <c r="C1848" s="62">
        <v>230184.3</v>
      </c>
      <c r="D1848" s="67">
        <f t="shared" si="46"/>
        <v>230184.3</v>
      </c>
      <c r="E1848" s="141" t="e">
        <f>#REF!</f>
        <v>#REF!</v>
      </c>
      <c r="F1848" s="141" t="e">
        <f>#REF!</f>
        <v>#REF!</v>
      </c>
    </row>
    <row r="1849" spans="1:6" s="7" customFormat="1" ht="22.5" hidden="1" outlineLevel="6">
      <c r="A1849" s="64" t="s">
        <v>477</v>
      </c>
      <c r="B1849" s="66" t="s">
        <v>442</v>
      </c>
      <c r="C1849" s="62">
        <v>230184.3</v>
      </c>
      <c r="D1849" s="67">
        <f t="shared" si="46"/>
        <v>230184.3</v>
      </c>
      <c r="E1849" s="141" t="e">
        <f>#REF!</f>
        <v>#REF!</v>
      </c>
      <c r="F1849" s="141" t="e">
        <f>#REF!</f>
        <v>#REF!</v>
      </c>
    </row>
    <row r="1850" spans="1:6" s="7" customFormat="1" ht="15.75" hidden="1" outlineLevel="7">
      <c r="A1850" s="64" t="s">
        <v>34</v>
      </c>
      <c r="B1850" s="69" t="s">
        <v>442</v>
      </c>
      <c r="C1850" s="70">
        <v>230184.3</v>
      </c>
      <c r="D1850" s="67">
        <f t="shared" si="46"/>
        <v>230184.3</v>
      </c>
      <c r="E1850" s="141" t="e">
        <f>#REF!</f>
        <v>#REF!</v>
      </c>
      <c r="F1850" s="141" t="e">
        <f>#REF!</f>
        <v>#REF!</v>
      </c>
    </row>
    <row r="1851" spans="1:6" s="7" customFormat="1" ht="15.75" hidden="1" outlineLevel="3">
      <c r="A1851" s="64" t="s">
        <v>428</v>
      </c>
      <c r="B1851" s="66" t="s">
        <v>442</v>
      </c>
      <c r="C1851" s="62">
        <v>372669.3</v>
      </c>
      <c r="D1851" s="67">
        <f t="shared" si="46"/>
        <v>372669.3</v>
      </c>
      <c r="E1851" s="141" t="e">
        <f>#REF!</f>
        <v>#REF!</v>
      </c>
      <c r="F1851" s="141" t="e">
        <f>#REF!</f>
        <v>#REF!</v>
      </c>
    </row>
    <row r="1852" spans="1:6" s="7" customFormat="1" ht="15.75" hidden="1" outlineLevel="5">
      <c r="A1852" s="38" t="s">
        <v>449</v>
      </c>
      <c r="B1852" s="66" t="s">
        <v>442</v>
      </c>
      <c r="C1852" s="62">
        <v>123674.8</v>
      </c>
      <c r="D1852" s="67">
        <f t="shared" si="46"/>
        <v>123674.8</v>
      </c>
      <c r="E1852" s="141" t="e">
        <f>#REF!</f>
        <v>#REF!</v>
      </c>
      <c r="F1852" s="141" t="e">
        <f>#REF!</f>
        <v>#REF!</v>
      </c>
    </row>
    <row r="1853" spans="1:6" s="7" customFormat="1" ht="33.75" hidden="1" outlineLevel="6">
      <c r="A1853" s="64" t="s">
        <v>478</v>
      </c>
      <c r="B1853" s="66" t="s">
        <v>442</v>
      </c>
      <c r="C1853" s="62">
        <v>123674.8</v>
      </c>
      <c r="D1853" s="67">
        <f t="shared" si="46"/>
        <v>123674.8</v>
      </c>
      <c r="E1853" s="141" t="e">
        <f>#REF!</f>
        <v>#REF!</v>
      </c>
      <c r="F1853" s="141" t="e">
        <f>#REF!</f>
        <v>#REF!</v>
      </c>
    </row>
    <row r="1854" spans="1:6" s="7" customFormat="1" ht="15.75" hidden="1" outlineLevel="7">
      <c r="A1854" s="64" t="s">
        <v>26</v>
      </c>
      <c r="B1854" s="69" t="s">
        <v>442</v>
      </c>
      <c r="C1854" s="70">
        <v>123674.8</v>
      </c>
      <c r="D1854" s="67">
        <f t="shared" si="46"/>
        <v>123674.8</v>
      </c>
      <c r="E1854" s="141" t="e">
        <f>#REF!</f>
        <v>#REF!</v>
      </c>
      <c r="F1854" s="141" t="e">
        <f>#REF!</f>
        <v>#REF!</v>
      </c>
    </row>
    <row r="1855" spans="1:6" s="7" customFormat="1" ht="15.75" hidden="1" outlineLevel="5">
      <c r="A1855" s="64" t="s">
        <v>28</v>
      </c>
      <c r="B1855" s="66" t="s">
        <v>442</v>
      </c>
      <c r="C1855" s="62">
        <v>248994.5</v>
      </c>
      <c r="D1855" s="67">
        <f t="shared" si="46"/>
        <v>248994.5</v>
      </c>
      <c r="E1855" s="141" t="e">
        <f>#REF!</f>
        <v>#REF!</v>
      </c>
      <c r="F1855" s="141" t="e">
        <f>#REF!</f>
        <v>#REF!</v>
      </c>
    </row>
    <row r="1856" spans="1:6" s="7" customFormat="1" ht="15.75" hidden="1" outlineLevel="6">
      <c r="A1856" s="38" t="s">
        <v>32</v>
      </c>
      <c r="B1856" s="66" t="s">
        <v>442</v>
      </c>
      <c r="C1856" s="62">
        <v>248994.5</v>
      </c>
      <c r="D1856" s="67">
        <f t="shared" si="46"/>
        <v>248994.5</v>
      </c>
      <c r="E1856" s="141" t="e">
        <f>#REF!</f>
        <v>#REF!</v>
      </c>
      <c r="F1856" s="141" t="e">
        <f>#REF!</f>
        <v>#REF!</v>
      </c>
    </row>
    <row r="1857" spans="1:6" s="7" customFormat="1" ht="15.75" hidden="1" outlineLevel="7">
      <c r="A1857" s="64" t="s">
        <v>34</v>
      </c>
      <c r="B1857" s="69" t="s">
        <v>442</v>
      </c>
      <c r="C1857" s="70">
        <v>248994.5</v>
      </c>
      <c r="D1857" s="67">
        <f t="shared" si="46"/>
        <v>248994.5</v>
      </c>
      <c r="E1857" s="141" t="e">
        <f>#REF!</f>
        <v>#REF!</v>
      </c>
      <c r="F1857" s="141" t="e">
        <f>#REF!</f>
        <v>#REF!</v>
      </c>
    </row>
    <row r="1858" spans="1:6" s="7" customFormat="1" ht="15.75" hidden="1" outlineLevel="3">
      <c r="A1858" s="64" t="s">
        <v>287</v>
      </c>
      <c r="B1858" s="66" t="s">
        <v>442</v>
      </c>
      <c r="C1858" s="62">
        <v>110961.7</v>
      </c>
      <c r="D1858" s="67">
        <f t="shared" si="46"/>
        <v>110961.7</v>
      </c>
      <c r="E1858" s="141" t="e">
        <f>#REF!</f>
        <v>#REF!</v>
      </c>
      <c r="F1858" s="141" t="e">
        <f>#REF!</f>
        <v>#REF!</v>
      </c>
    </row>
    <row r="1859" spans="1:6" s="7" customFormat="1" ht="15.75" hidden="1" outlineLevel="5">
      <c r="A1859" s="38" t="s">
        <v>332</v>
      </c>
      <c r="B1859" s="66" t="s">
        <v>442</v>
      </c>
      <c r="C1859" s="62">
        <v>110961.7</v>
      </c>
      <c r="D1859" s="67">
        <f t="shared" si="46"/>
        <v>110961.7</v>
      </c>
      <c r="E1859" s="141" t="e">
        <f>#REF!</f>
        <v>#REF!</v>
      </c>
      <c r="F1859" s="141" t="e">
        <f>#REF!</f>
        <v>#REF!</v>
      </c>
    </row>
    <row r="1860" spans="1:6" s="7" customFormat="1" ht="56.25" hidden="1" outlineLevel="6">
      <c r="A1860" s="85" t="s">
        <v>479</v>
      </c>
      <c r="B1860" s="66" t="s">
        <v>442</v>
      </c>
      <c r="C1860" s="62">
        <v>110961.7</v>
      </c>
      <c r="D1860" s="67">
        <f t="shared" si="46"/>
        <v>110961.7</v>
      </c>
      <c r="E1860" s="141" t="e">
        <f>#REF!</f>
        <v>#REF!</v>
      </c>
      <c r="F1860" s="141" t="e">
        <f>#REF!</f>
        <v>#REF!</v>
      </c>
    </row>
    <row r="1861" spans="1:6" s="7" customFormat="1" ht="15.75" hidden="1" outlineLevel="7">
      <c r="A1861" s="64" t="s">
        <v>34</v>
      </c>
      <c r="B1861" s="69" t="s">
        <v>442</v>
      </c>
      <c r="C1861" s="70">
        <v>110961.7</v>
      </c>
      <c r="D1861" s="67">
        <f t="shared" si="46"/>
        <v>110961.7</v>
      </c>
      <c r="E1861" s="141" t="e">
        <f>#REF!</f>
        <v>#REF!</v>
      </c>
      <c r="F1861" s="141" t="e">
        <f>#REF!</f>
        <v>#REF!</v>
      </c>
    </row>
    <row r="1862" spans="1:6" s="7" customFormat="1" ht="15.75" hidden="1" outlineLevel="3">
      <c r="A1862" s="64" t="s">
        <v>428</v>
      </c>
      <c r="B1862" s="66" t="s">
        <v>442</v>
      </c>
      <c r="C1862" s="62">
        <v>3140</v>
      </c>
      <c r="D1862" s="67">
        <f t="shared" si="46"/>
        <v>3140</v>
      </c>
      <c r="E1862" s="141" t="e">
        <f>#REF!</f>
        <v>#REF!</v>
      </c>
      <c r="F1862" s="141" t="e">
        <f>#REF!</f>
        <v>#REF!</v>
      </c>
    </row>
    <row r="1863" spans="1:6" s="7" customFormat="1" ht="15.75" hidden="1" outlineLevel="5">
      <c r="A1863" s="38" t="s">
        <v>433</v>
      </c>
      <c r="B1863" s="66" t="s">
        <v>442</v>
      </c>
      <c r="C1863" s="62">
        <v>3140</v>
      </c>
      <c r="D1863" s="67">
        <f t="shared" si="46"/>
        <v>3140</v>
      </c>
      <c r="E1863" s="141" t="e">
        <f>#REF!</f>
        <v>#REF!</v>
      </c>
      <c r="F1863" s="141" t="e">
        <f>#REF!</f>
        <v>#REF!</v>
      </c>
    </row>
    <row r="1864" spans="1:6" s="7" customFormat="1" ht="33.75" hidden="1" outlineLevel="6">
      <c r="A1864" s="64" t="s">
        <v>480</v>
      </c>
      <c r="B1864" s="66" t="s">
        <v>442</v>
      </c>
      <c r="C1864" s="62">
        <v>3140</v>
      </c>
      <c r="D1864" s="67">
        <f t="shared" si="46"/>
        <v>3140</v>
      </c>
      <c r="E1864" s="141" t="e">
        <f>#REF!</f>
        <v>#REF!</v>
      </c>
      <c r="F1864" s="141" t="e">
        <f>#REF!</f>
        <v>#REF!</v>
      </c>
    </row>
    <row r="1865" spans="1:6" s="7" customFormat="1" ht="15.75" hidden="1" outlineLevel="7">
      <c r="A1865" s="64" t="s">
        <v>34</v>
      </c>
      <c r="B1865" s="69" t="s">
        <v>442</v>
      </c>
      <c r="C1865" s="70">
        <v>3140</v>
      </c>
      <c r="D1865" s="67">
        <f t="shared" si="46"/>
        <v>3140</v>
      </c>
      <c r="E1865" s="141" t="e">
        <f>#REF!</f>
        <v>#REF!</v>
      </c>
      <c r="F1865" s="141" t="e">
        <f>#REF!</f>
        <v>#REF!</v>
      </c>
    </row>
    <row r="1866" spans="1:6" s="7" customFormat="1" ht="15.75" hidden="1" outlineLevel="3">
      <c r="A1866" s="64" t="s">
        <v>66</v>
      </c>
      <c r="B1866" s="66" t="s">
        <v>442</v>
      </c>
      <c r="C1866" s="62">
        <v>205881</v>
      </c>
      <c r="D1866" s="67">
        <f t="shared" si="46"/>
        <v>205881</v>
      </c>
      <c r="E1866" s="141" t="e">
        <f>#REF!</f>
        <v>#REF!</v>
      </c>
      <c r="F1866" s="141" t="e">
        <f>#REF!</f>
        <v>#REF!</v>
      </c>
    </row>
    <row r="1867" spans="1:6" s="7" customFormat="1" ht="15.75" hidden="1" outlineLevel="5">
      <c r="A1867" s="38" t="s">
        <v>66</v>
      </c>
      <c r="B1867" s="66" t="s">
        <v>442</v>
      </c>
      <c r="C1867" s="62">
        <v>205881</v>
      </c>
      <c r="D1867" s="67">
        <f t="shared" si="46"/>
        <v>205881</v>
      </c>
      <c r="E1867" s="141" t="e">
        <f>#REF!</f>
        <v>#REF!</v>
      </c>
      <c r="F1867" s="141" t="e">
        <f>#REF!</f>
        <v>#REF!</v>
      </c>
    </row>
    <row r="1868" spans="1:6" s="7" customFormat="1" ht="22.5" hidden="1" outlineLevel="6">
      <c r="A1868" s="64" t="s">
        <v>481</v>
      </c>
      <c r="B1868" s="66" t="s">
        <v>442</v>
      </c>
      <c r="C1868" s="62">
        <v>205881</v>
      </c>
      <c r="D1868" s="67">
        <f t="shared" si="46"/>
        <v>205881</v>
      </c>
      <c r="E1868" s="141" t="e">
        <f>#REF!</f>
        <v>#REF!</v>
      </c>
      <c r="F1868" s="141" t="e">
        <f>#REF!</f>
        <v>#REF!</v>
      </c>
    </row>
    <row r="1869" spans="1:6" s="7" customFormat="1" ht="15.75" hidden="1" outlineLevel="7">
      <c r="A1869" s="64" t="s">
        <v>34</v>
      </c>
      <c r="B1869" s="69" t="s">
        <v>442</v>
      </c>
      <c r="C1869" s="70">
        <v>205881</v>
      </c>
      <c r="D1869" s="67">
        <f t="shared" si="46"/>
        <v>205881</v>
      </c>
      <c r="E1869" s="141" t="e">
        <f>#REF!</f>
        <v>#REF!</v>
      </c>
      <c r="F1869" s="141" t="e">
        <f>#REF!</f>
        <v>#REF!</v>
      </c>
    </row>
    <row r="1870" spans="1:6" s="7" customFormat="1" ht="15.75" hidden="1" outlineLevel="3">
      <c r="A1870" s="64" t="s">
        <v>428</v>
      </c>
      <c r="B1870" s="66" t="s">
        <v>442</v>
      </c>
      <c r="C1870" s="62">
        <v>412232.4</v>
      </c>
      <c r="D1870" s="67">
        <f t="shared" si="46"/>
        <v>412232.4</v>
      </c>
      <c r="E1870" s="141" t="e">
        <f>#REF!</f>
        <v>#REF!</v>
      </c>
      <c r="F1870" s="141" t="e">
        <f>#REF!</f>
        <v>#REF!</v>
      </c>
    </row>
    <row r="1871" spans="1:6" s="7" customFormat="1" ht="15.75" hidden="1" outlineLevel="5">
      <c r="A1871" s="38" t="s">
        <v>449</v>
      </c>
      <c r="B1871" s="66" t="s">
        <v>442</v>
      </c>
      <c r="C1871" s="62">
        <v>412232.4</v>
      </c>
      <c r="D1871" s="67">
        <f t="shared" si="46"/>
        <v>412232.4</v>
      </c>
      <c r="E1871" s="141" t="e">
        <f>#REF!</f>
        <v>#REF!</v>
      </c>
      <c r="F1871" s="141" t="e">
        <f>#REF!</f>
        <v>#REF!</v>
      </c>
    </row>
    <row r="1872" spans="1:6" s="7" customFormat="1" ht="90" hidden="1" outlineLevel="6">
      <c r="A1872" s="85" t="s">
        <v>482</v>
      </c>
      <c r="B1872" s="66" t="s">
        <v>442</v>
      </c>
      <c r="C1872" s="62">
        <v>412232.4</v>
      </c>
      <c r="D1872" s="67">
        <f t="shared" si="46"/>
        <v>412232.4</v>
      </c>
      <c r="E1872" s="141" t="e">
        <f>#REF!</f>
        <v>#REF!</v>
      </c>
      <c r="F1872" s="141" t="e">
        <f>#REF!</f>
        <v>#REF!</v>
      </c>
    </row>
    <row r="1873" spans="1:6" s="7" customFormat="1" ht="15.75" hidden="1" outlineLevel="7">
      <c r="A1873" s="64" t="s">
        <v>34</v>
      </c>
      <c r="B1873" s="69" t="s">
        <v>442</v>
      </c>
      <c r="C1873" s="70">
        <v>412232.4</v>
      </c>
      <c r="D1873" s="67">
        <f t="shared" si="46"/>
        <v>412232.4</v>
      </c>
      <c r="E1873" s="141" t="e">
        <f>#REF!</f>
        <v>#REF!</v>
      </c>
      <c r="F1873" s="141" t="e">
        <f>#REF!</f>
        <v>#REF!</v>
      </c>
    </row>
    <row r="1874" spans="1:6" s="7" customFormat="1" ht="15.75" hidden="1" outlineLevel="3">
      <c r="A1874" s="64" t="s">
        <v>428</v>
      </c>
      <c r="B1874" s="66" t="s">
        <v>442</v>
      </c>
      <c r="C1874" s="62">
        <v>26325.9</v>
      </c>
      <c r="D1874" s="67">
        <f t="shared" si="46"/>
        <v>26325.9</v>
      </c>
      <c r="E1874" s="141" t="e">
        <f>#REF!</f>
        <v>#REF!</v>
      </c>
      <c r="F1874" s="141" t="e">
        <f>#REF!</f>
        <v>#REF!</v>
      </c>
    </row>
    <row r="1875" spans="1:6" s="7" customFormat="1" ht="15.75" hidden="1" outlineLevel="5">
      <c r="A1875" s="38" t="s">
        <v>433</v>
      </c>
      <c r="B1875" s="66" t="s">
        <v>442</v>
      </c>
      <c r="C1875" s="62">
        <v>26325.9</v>
      </c>
      <c r="D1875" s="67">
        <f t="shared" si="46"/>
        <v>26325.9</v>
      </c>
      <c r="E1875" s="141" t="e">
        <f>#REF!</f>
        <v>#REF!</v>
      </c>
      <c r="F1875" s="141" t="e">
        <f>#REF!</f>
        <v>#REF!</v>
      </c>
    </row>
    <row r="1876" spans="1:6" s="7" customFormat="1" ht="33.75" hidden="1" outlineLevel="6">
      <c r="A1876" s="64" t="s">
        <v>483</v>
      </c>
      <c r="B1876" s="66" t="s">
        <v>442</v>
      </c>
      <c r="C1876" s="62">
        <v>26325.9</v>
      </c>
      <c r="D1876" s="67">
        <f t="shared" ref="D1876:D1939" si="47">C1876</f>
        <v>26325.9</v>
      </c>
      <c r="E1876" s="141" t="e">
        <f>#REF!</f>
        <v>#REF!</v>
      </c>
      <c r="F1876" s="141" t="e">
        <f>#REF!</f>
        <v>#REF!</v>
      </c>
    </row>
    <row r="1877" spans="1:6" s="7" customFormat="1" ht="15.75" hidden="1" outlineLevel="7">
      <c r="A1877" s="64" t="s">
        <v>34</v>
      </c>
      <c r="B1877" s="69" t="s">
        <v>442</v>
      </c>
      <c r="C1877" s="70">
        <v>26325.9</v>
      </c>
      <c r="D1877" s="67">
        <f t="shared" si="47"/>
        <v>26325.9</v>
      </c>
      <c r="E1877" s="141" t="e">
        <f>#REF!</f>
        <v>#REF!</v>
      </c>
      <c r="F1877" s="141" t="e">
        <f>#REF!</f>
        <v>#REF!</v>
      </c>
    </row>
    <row r="1878" spans="1:6" s="7" customFormat="1" ht="15.75" hidden="1" outlineLevel="3">
      <c r="A1878" s="64" t="s">
        <v>428</v>
      </c>
      <c r="B1878" s="66" t="s">
        <v>442</v>
      </c>
      <c r="C1878" s="62">
        <v>1027</v>
      </c>
      <c r="D1878" s="67">
        <f t="shared" si="47"/>
        <v>1027</v>
      </c>
      <c r="E1878" s="141" t="e">
        <f>#REF!</f>
        <v>#REF!</v>
      </c>
      <c r="F1878" s="141" t="e">
        <f>#REF!</f>
        <v>#REF!</v>
      </c>
    </row>
    <row r="1879" spans="1:6" s="7" customFormat="1" ht="15.75" hidden="1" outlineLevel="5">
      <c r="A1879" s="38" t="s">
        <v>433</v>
      </c>
      <c r="B1879" s="66" t="s">
        <v>442</v>
      </c>
      <c r="C1879" s="62">
        <v>1027</v>
      </c>
      <c r="D1879" s="67">
        <f t="shared" si="47"/>
        <v>1027</v>
      </c>
      <c r="E1879" s="141" t="e">
        <f>#REF!</f>
        <v>#REF!</v>
      </c>
      <c r="F1879" s="141" t="e">
        <f>#REF!</f>
        <v>#REF!</v>
      </c>
    </row>
    <row r="1880" spans="1:6" s="7" customFormat="1" ht="33.75" hidden="1" outlineLevel="6">
      <c r="A1880" s="64" t="s">
        <v>484</v>
      </c>
      <c r="B1880" s="66" t="s">
        <v>442</v>
      </c>
      <c r="C1880" s="62">
        <v>1027</v>
      </c>
      <c r="D1880" s="67">
        <f t="shared" si="47"/>
        <v>1027</v>
      </c>
      <c r="E1880" s="141" t="e">
        <f>#REF!</f>
        <v>#REF!</v>
      </c>
      <c r="F1880" s="141" t="e">
        <f>#REF!</f>
        <v>#REF!</v>
      </c>
    </row>
    <row r="1881" spans="1:6" s="7" customFormat="1" ht="15.75" hidden="1" outlineLevel="7">
      <c r="A1881" s="64" t="s">
        <v>34</v>
      </c>
      <c r="B1881" s="69" t="s">
        <v>442</v>
      </c>
      <c r="C1881" s="70">
        <v>1027</v>
      </c>
      <c r="D1881" s="67">
        <f t="shared" si="47"/>
        <v>1027</v>
      </c>
      <c r="E1881" s="141" t="e">
        <f>#REF!</f>
        <v>#REF!</v>
      </c>
      <c r="F1881" s="141" t="e">
        <f>#REF!</f>
        <v>#REF!</v>
      </c>
    </row>
    <row r="1882" spans="1:6" s="7" customFormat="1" ht="15.75" hidden="1" outlineLevel="2">
      <c r="A1882" s="64" t="s">
        <v>428</v>
      </c>
      <c r="B1882" s="66" t="s">
        <v>442</v>
      </c>
      <c r="C1882" s="62">
        <v>935043.3</v>
      </c>
      <c r="D1882" s="67">
        <f t="shared" si="47"/>
        <v>935043.3</v>
      </c>
      <c r="E1882" s="141" t="e">
        <f>#REF!</f>
        <v>#REF!</v>
      </c>
      <c r="F1882" s="141" t="e">
        <f>#REF!</f>
        <v>#REF!</v>
      </c>
    </row>
    <row r="1883" spans="1:6" s="7" customFormat="1" ht="15.75" hidden="1" outlineLevel="3">
      <c r="A1883" s="38" t="s">
        <v>433</v>
      </c>
      <c r="B1883" s="66" t="s">
        <v>442</v>
      </c>
      <c r="C1883" s="62">
        <v>935043.3</v>
      </c>
      <c r="D1883" s="67">
        <f t="shared" si="47"/>
        <v>935043.3</v>
      </c>
      <c r="E1883" s="141" t="e">
        <f>#REF!</f>
        <v>#REF!</v>
      </c>
      <c r="F1883" s="141" t="e">
        <f>#REF!</f>
        <v>#REF!</v>
      </c>
    </row>
    <row r="1884" spans="1:6" s="7" customFormat="1" ht="15.75" hidden="1" outlineLevel="4">
      <c r="A1884" s="64" t="s">
        <v>146</v>
      </c>
      <c r="B1884" s="66" t="s">
        <v>442</v>
      </c>
      <c r="C1884" s="62">
        <v>935043.3</v>
      </c>
      <c r="D1884" s="67">
        <f t="shared" si="47"/>
        <v>935043.3</v>
      </c>
      <c r="E1884" s="141" t="e">
        <f>#REF!</f>
        <v>#REF!</v>
      </c>
      <c r="F1884" s="141" t="e">
        <f>#REF!</f>
        <v>#REF!</v>
      </c>
    </row>
    <row r="1885" spans="1:6" s="7" customFormat="1" ht="15.75" hidden="1" outlineLevel="5">
      <c r="A1885" s="64" t="s">
        <v>485</v>
      </c>
      <c r="B1885" s="66" t="s">
        <v>442</v>
      </c>
      <c r="C1885" s="62">
        <v>837265.4</v>
      </c>
      <c r="D1885" s="67">
        <f t="shared" si="47"/>
        <v>837265.4</v>
      </c>
      <c r="E1885" s="141" t="e">
        <f>#REF!</f>
        <v>#REF!</v>
      </c>
      <c r="F1885" s="141" t="e">
        <f>#REF!</f>
        <v>#REF!</v>
      </c>
    </row>
    <row r="1886" spans="1:6" s="7" customFormat="1" ht="15.75" hidden="1" outlineLevel="6">
      <c r="A1886" s="64" t="s">
        <v>486</v>
      </c>
      <c r="B1886" s="66" t="s">
        <v>442</v>
      </c>
      <c r="C1886" s="62">
        <v>790872.6</v>
      </c>
      <c r="D1886" s="67">
        <f t="shared" si="47"/>
        <v>790872.6</v>
      </c>
      <c r="E1886" s="141" t="e">
        <f>#REF!</f>
        <v>#REF!</v>
      </c>
      <c r="F1886" s="141" t="e">
        <f>#REF!</f>
        <v>#REF!</v>
      </c>
    </row>
    <row r="1887" spans="1:6" s="7" customFormat="1" ht="15.75" hidden="1" outlineLevel="7">
      <c r="A1887" s="64" t="s">
        <v>34</v>
      </c>
      <c r="B1887" s="69" t="s">
        <v>442</v>
      </c>
      <c r="C1887" s="70">
        <v>786205.7</v>
      </c>
      <c r="D1887" s="67">
        <f t="shared" si="47"/>
        <v>786205.7</v>
      </c>
      <c r="E1887" s="141" t="e">
        <f>#REF!</f>
        <v>#REF!</v>
      </c>
      <c r="F1887" s="141" t="e">
        <f>#REF!</f>
        <v>#REF!</v>
      </c>
    </row>
    <row r="1888" spans="1:6" s="7" customFormat="1" ht="15.75" hidden="1" outlineLevel="7">
      <c r="A1888" s="64" t="s">
        <v>287</v>
      </c>
      <c r="B1888" s="69" t="s">
        <v>442</v>
      </c>
      <c r="C1888" s="70">
        <v>4666.8999999999996</v>
      </c>
      <c r="D1888" s="67">
        <f t="shared" si="47"/>
        <v>4666.8999999999996</v>
      </c>
      <c r="E1888" s="141" t="e">
        <f>#REF!</f>
        <v>#REF!</v>
      </c>
      <c r="F1888" s="141" t="e">
        <f>#REF!</f>
        <v>#REF!</v>
      </c>
    </row>
    <row r="1889" spans="1:6" s="7" customFormat="1" ht="22.5" hidden="1" outlineLevel="6">
      <c r="A1889" s="38" t="s">
        <v>288</v>
      </c>
      <c r="B1889" s="66" t="s">
        <v>442</v>
      </c>
      <c r="C1889" s="62">
        <v>46392.800000000003</v>
      </c>
      <c r="D1889" s="67">
        <f t="shared" si="47"/>
        <v>46392.800000000003</v>
      </c>
      <c r="E1889" s="141" t="e">
        <f>#REF!</f>
        <v>#REF!</v>
      </c>
      <c r="F1889" s="141" t="e">
        <f>#REF!</f>
        <v>#REF!</v>
      </c>
    </row>
    <row r="1890" spans="1:6" s="7" customFormat="1" ht="15.75" hidden="1" outlineLevel="7">
      <c r="A1890" s="38" t="s">
        <v>332</v>
      </c>
      <c r="B1890" s="69" t="s">
        <v>442</v>
      </c>
      <c r="C1890" s="70">
        <v>46392.800000000003</v>
      </c>
      <c r="D1890" s="67">
        <f t="shared" si="47"/>
        <v>46392.800000000003</v>
      </c>
      <c r="E1890" s="141" t="e">
        <f>#REF!</f>
        <v>#REF!</v>
      </c>
      <c r="F1890" s="141" t="e">
        <f>#REF!</f>
        <v>#REF!</v>
      </c>
    </row>
    <row r="1891" spans="1:6" s="7" customFormat="1" ht="15.75" hidden="1" outlineLevel="5">
      <c r="A1891" s="64" t="s">
        <v>311</v>
      </c>
      <c r="B1891" s="66" t="s">
        <v>442</v>
      </c>
      <c r="C1891" s="62">
        <v>97777.9</v>
      </c>
      <c r="D1891" s="67">
        <f t="shared" si="47"/>
        <v>97777.9</v>
      </c>
      <c r="E1891" s="141" t="e">
        <f>#REF!</f>
        <v>#REF!</v>
      </c>
      <c r="F1891" s="141" t="e">
        <f>#REF!</f>
        <v>#REF!</v>
      </c>
    </row>
    <row r="1892" spans="1:6" s="7" customFormat="1" ht="15.75" hidden="1" outlineLevel="6">
      <c r="A1892" s="38" t="s">
        <v>311</v>
      </c>
      <c r="B1892" s="66" t="s">
        <v>442</v>
      </c>
      <c r="C1892" s="62">
        <v>97777.9</v>
      </c>
      <c r="D1892" s="67">
        <f t="shared" si="47"/>
        <v>97777.9</v>
      </c>
      <c r="E1892" s="141" t="e">
        <f>#REF!</f>
        <v>#REF!</v>
      </c>
      <c r="F1892" s="141" t="e">
        <f>#REF!</f>
        <v>#REF!</v>
      </c>
    </row>
    <row r="1893" spans="1:6" s="7" customFormat="1" ht="15.75" hidden="1" outlineLevel="7">
      <c r="A1893" s="64" t="s">
        <v>98</v>
      </c>
      <c r="B1893" s="69" t="s">
        <v>442</v>
      </c>
      <c r="C1893" s="70">
        <v>97777.9</v>
      </c>
      <c r="D1893" s="67">
        <f t="shared" si="47"/>
        <v>97777.9</v>
      </c>
      <c r="E1893" s="141" t="e">
        <f>#REF!</f>
        <v>#REF!</v>
      </c>
      <c r="F1893" s="141" t="e">
        <f>#REF!</f>
        <v>#REF!</v>
      </c>
    </row>
    <row r="1894" spans="1:6" s="7" customFormat="1" ht="15.75" hidden="1" outlineLevel="2">
      <c r="A1894" s="64" t="s">
        <v>487</v>
      </c>
      <c r="B1894" s="66" t="s">
        <v>442</v>
      </c>
      <c r="C1894" s="62">
        <v>374122.9</v>
      </c>
      <c r="D1894" s="67">
        <f t="shared" si="47"/>
        <v>374122.9</v>
      </c>
      <c r="E1894" s="141" t="e">
        <f>#REF!</f>
        <v>#REF!</v>
      </c>
      <c r="F1894" s="141" t="e">
        <f>#REF!</f>
        <v>#REF!</v>
      </c>
    </row>
    <row r="1895" spans="1:6" s="7" customFormat="1" ht="15.75" hidden="1" outlineLevel="3">
      <c r="A1895" s="38" t="s">
        <v>487</v>
      </c>
      <c r="B1895" s="66" t="s">
        <v>442</v>
      </c>
      <c r="C1895" s="62">
        <v>180000</v>
      </c>
      <c r="D1895" s="67">
        <f t="shared" si="47"/>
        <v>180000</v>
      </c>
      <c r="E1895" s="141" t="e">
        <f>#REF!</f>
        <v>#REF!</v>
      </c>
      <c r="F1895" s="141" t="e">
        <f>#REF!</f>
        <v>#REF!</v>
      </c>
    </row>
    <row r="1896" spans="1:6" s="7" customFormat="1" ht="15.75" hidden="1" outlineLevel="5">
      <c r="A1896" s="64" t="s">
        <v>116</v>
      </c>
      <c r="B1896" s="66" t="s">
        <v>442</v>
      </c>
      <c r="C1896" s="62">
        <v>180000</v>
      </c>
      <c r="D1896" s="67">
        <f t="shared" si="47"/>
        <v>180000</v>
      </c>
      <c r="E1896" s="141" t="e">
        <f>#REF!</f>
        <v>#REF!</v>
      </c>
      <c r="F1896" s="141" t="e">
        <f>#REF!</f>
        <v>#REF!</v>
      </c>
    </row>
    <row r="1897" spans="1:6" s="7" customFormat="1" ht="22.5" hidden="1" outlineLevel="6">
      <c r="A1897" s="64" t="s">
        <v>302</v>
      </c>
      <c r="B1897" s="66" t="s">
        <v>442</v>
      </c>
      <c r="C1897" s="62">
        <v>180000</v>
      </c>
      <c r="D1897" s="67">
        <f t="shared" si="47"/>
        <v>180000</v>
      </c>
      <c r="E1897" s="141" t="e">
        <f>#REF!</f>
        <v>#REF!</v>
      </c>
      <c r="F1897" s="141" t="e">
        <f>#REF!</f>
        <v>#REF!</v>
      </c>
    </row>
    <row r="1898" spans="1:6" s="7" customFormat="1" ht="15.75" hidden="1" outlineLevel="7">
      <c r="A1898" s="64" t="s">
        <v>34</v>
      </c>
      <c r="B1898" s="69" t="s">
        <v>442</v>
      </c>
      <c r="C1898" s="70">
        <v>180000</v>
      </c>
      <c r="D1898" s="67">
        <f t="shared" si="47"/>
        <v>180000</v>
      </c>
      <c r="E1898" s="141" t="e">
        <f>#REF!</f>
        <v>#REF!</v>
      </c>
      <c r="F1898" s="141" t="e">
        <f>#REF!</f>
        <v>#REF!</v>
      </c>
    </row>
    <row r="1899" spans="1:6" s="7" customFormat="1" ht="15.75" hidden="1" outlineLevel="3">
      <c r="A1899" s="64" t="s">
        <v>287</v>
      </c>
      <c r="B1899" s="66" t="s">
        <v>442</v>
      </c>
      <c r="C1899" s="62">
        <v>165810</v>
      </c>
      <c r="D1899" s="67">
        <f t="shared" si="47"/>
        <v>165810</v>
      </c>
      <c r="E1899" s="141" t="e">
        <f>#REF!</f>
        <v>#REF!</v>
      </c>
      <c r="F1899" s="141" t="e">
        <f>#REF!</f>
        <v>#REF!</v>
      </c>
    </row>
    <row r="1900" spans="1:6" s="7" customFormat="1" ht="15.75" hidden="1" outlineLevel="5">
      <c r="A1900" s="38" t="s">
        <v>456</v>
      </c>
      <c r="B1900" s="66" t="s">
        <v>442</v>
      </c>
      <c r="C1900" s="62">
        <v>165810</v>
      </c>
      <c r="D1900" s="67">
        <f t="shared" si="47"/>
        <v>165810</v>
      </c>
      <c r="E1900" s="141" t="e">
        <f>#REF!</f>
        <v>#REF!</v>
      </c>
      <c r="F1900" s="141" t="e">
        <f>#REF!</f>
        <v>#REF!</v>
      </c>
    </row>
    <row r="1901" spans="1:6" s="7" customFormat="1" ht="22.5" hidden="1" outlineLevel="6">
      <c r="A1901" s="64" t="s">
        <v>488</v>
      </c>
      <c r="B1901" s="66" t="s">
        <v>442</v>
      </c>
      <c r="C1901" s="62">
        <v>165810</v>
      </c>
      <c r="D1901" s="67">
        <f t="shared" si="47"/>
        <v>165810</v>
      </c>
      <c r="E1901" s="141" t="e">
        <f>#REF!</f>
        <v>#REF!</v>
      </c>
      <c r="F1901" s="141" t="e">
        <f>#REF!</f>
        <v>#REF!</v>
      </c>
    </row>
    <row r="1902" spans="1:6" s="7" customFormat="1" ht="15.75" hidden="1" outlineLevel="7">
      <c r="A1902" s="64" t="s">
        <v>98</v>
      </c>
      <c r="B1902" s="69" t="s">
        <v>442</v>
      </c>
      <c r="C1902" s="70">
        <v>165810</v>
      </c>
      <c r="D1902" s="67">
        <f t="shared" si="47"/>
        <v>165810</v>
      </c>
      <c r="E1902" s="141" t="e">
        <f>#REF!</f>
        <v>#REF!</v>
      </c>
      <c r="F1902" s="141" t="e">
        <f>#REF!</f>
        <v>#REF!</v>
      </c>
    </row>
    <row r="1903" spans="1:6" s="7" customFormat="1" ht="15.75" hidden="1" outlineLevel="3">
      <c r="A1903" s="64" t="s">
        <v>178</v>
      </c>
      <c r="B1903" s="66" t="s">
        <v>442</v>
      </c>
      <c r="C1903" s="62">
        <v>4392</v>
      </c>
      <c r="D1903" s="67">
        <f t="shared" si="47"/>
        <v>4392</v>
      </c>
      <c r="E1903" s="141" t="e">
        <f>#REF!</f>
        <v>#REF!</v>
      </c>
      <c r="F1903" s="141" t="e">
        <f>#REF!</f>
        <v>#REF!</v>
      </c>
    </row>
    <row r="1904" spans="1:6" s="7" customFormat="1" ht="22.5" hidden="1" outlineLevel="4">
      <c r="A1904" s="38" t="s">
        <v>214</v>
      </c>
      <c r="B1904" s="66" t="s">
        <v>442</v>
      </c>
      <c r="C1904" s="62">
        <v>4392</v>
      </c>
      <c r="D1904" s="67">
        <f t="shared" si="47"/>
        <v>4392</v>
      </c>
      <c r="E1904" s="141" t="e">
        <f>#REF!</f>
        <v>#REF!</v>
      </c>
      <c r="F1904" s="141" t="e">
        <f>#REF!</f>
        <v>#REF!</v>
      </c>
    </row>
    <row r="1905" spans="1:6" s="7" customFormat="1" ht="22.5" hidden="1" outlineLevel="5">
      <c r="A1905" s="64" t="s">
        <v>489</v>
      </c>
      <c r="B1905" s="66" t="s">
        <v>442</v>
      </c>
      <c r="C1905" s="62">
        <v>4392</v>
      </c>
      <c r="D1905" s="67">
        <f t="shared" si="47"/>
        <v>4392</v>
      </c>
      <c r="E1905" s="141" t="e">
        <f>#REF!</f>
        <v>#REF!</v>
      </c>
      <c r="F1905" s="141" t="e">
        <f>#REF!</f>
        <v>#REF!</v>
      </c>
    </row>
    <row r="1906" spans="1:6" s="7" customFormat="1" ht="22.5" hidden="1" outlineLevel="6">
      <c r="A1906" s="64" t="s">
        <v>490</v>
      </c>
      <c r="B1906" s="66" t="s">
        <v>442</v>
      </c>
      <c r="C1906" s="62">
        <v>4392</v>
      </c>
      <c r="D1906" s="67">
        <f t="shared" si="47"/>
        <v>4392</v>
      </c>
      <c r="E1906" s="141" t="e">
        <f>#REF!</f>
        <v>#REF!</v>
      </c>
      <c r="F1906" s="141" t="e">
        <f>#REF!</f>
        <v>#REF!</v>
      </c>
    </row>
    <row r="1907" spans="1:6" s="7" customFormat="1" ht="15.75" hidden="1" outlineLevel="7">
      <c r="A1907" s="64" t="s">
        <v>34</v>
      </c>
      <c r="B1907" s="69" t="s">
        <v>442</v>
      </c>
      <c r="C1907" s="70">
        <v>4392</v>
      </c>
      <c r="D1907" s="67">
        <f t="shared" si="47"/>
        <v>4392</v>
      </c>
      <c r="E1907" s="141" t="e">
        <f>#REF!</f>
        <v>#REF!</v>
      </c>
      <c r="F1907" s="141" t="e">
        <f>#REF!</f>
        <v>#REF!</v>
      </c>
    </row>
    <row r="1908" spans="1:6" s="7" customFormat="1" ht="15.75" hidden="1" outlineLevel="3">
      <c r="A1908" s="64" t="s">
        <v>287</v>
      </c>
      <c r="B1908" s="66" t="s">
        <v>442</v>
      </c>
      <c r="C1908" s="62">
        <v>23920.9</v>
      </c>
      <c r="D1908" s="67">
        <f t="shared" si="47"/>
        <v>23920.9</v>
      </c>
      <c r="E1908" s="141" t="e">
        <f>#REF!</f>
        <v>#REF!</v>
      </c>
      <c r="F1908" s="141" t="e">
        <f>#REF!</f>
        <v>#REF!</v>
      </c>
    </row>
    <row r="1909" spans="1:6" s="7" customFormat="1" ht="15.75" hidden="1" outlineLevel="4">
      <c r="A1909" s="38" t="s">
        <v>456</v>
      </c>
      <c r="B1909" s="66" t="s">
        <v>442</v>
      </c>
      <c r="C1909" s="62">
        <v>23920.9</v>
      </c>
      <c r="D1909" s="67">
        <f t="shared" si="47"/>
        <v>23920.9</v>
      </c>
      <c r="E1909" s="141" t="e">
        <f>#REF!</f>
        <v>#REF!</v>
      </c>
      <c r="F1909" s="141" t="e">
        <f>#REF!</f>
        <v>#REF!</v>
      </c>
    </row>
    <row r="1910" spans="1:6" s="7" customFormat="1" ht="22.5" hidden="1" outlineLevel="5">
      <c r="A1910" s="64" t="s">
        <v>215</v>
      </c>
      <c r="B1910" s="66" t="s">
        <v>442</v>
      </c>
      <c r="C1910" s="62">
        <v>23920.9</v>
      </c>
      <c r="D1910" s="67">
        <f t="shared" si="47"/>
        <v>23920.9</v>
      </c>
      <c r="E1910" s="141" t="e">
        <f>#REF!</f>
        <v>#REF!</v>
      </c>
      <c r="F1910" s="141" t="e">
        <f>#REF!</f>
        <v>#REF!</v>
      </c>
    </row>
    <row r="1911" spans="1:6" s="7" customFormat="1" ht="22.5" hidden="1" outlineLevel="6">
      <c r="A1911" s="64" t="s">
        <v>491</v>
      </c>
      <c r="B1911" s="66" t="s">
        <v>442</v>
      </c>
      <c r="C1911" s="62">
        <v>23920.9</v>
      </c>
      <c r="D1911" s="67">
        <f t="shared" si="47"/>
        <v>23920.9</v>
      </c>
      <c r="E1911" s="141" t="e">
        <f>#REF!</f>
        <v>#REF!</v>
      </c>
      <c r="F1911" s="141" t="e">
        <f>#REF!</f>
        <v>#REF!</v>
      </c>
    </row>
    <row r="1912" spans="1:6" s="7" customFormat="1" ht="15.75" hidden="1" outlineLevel="7">
      <c r="A1912" s="64" t="s">
        <v>34</v>
      </c>
      <c r="B1912" s="69" t="s">
        <v>442</v>
      </c>
      <c r="C1912" s="70">
        <v>23920.9</v>
      </c>
      <c r="D1912" s="67">
        <f t="shared" si="47"/>
        <v>23920.9</v>
      </c>
      <c r="E1912" s="141" t="e">
        <f>#REF!</f>
        <v>#REF!</v>
      </c>
      <c r="F1912" s="141" t="e">
        <f>#REF!</f>
        <v>#REF!</v>
      </c>
    </row>
    <row r="1913" spans="1:6" s="7" customFormat="1" ht="15.75" hidden="1" outlineLevel="1">
      <c r="A1913" s="64" t="s">
        <v>287</v>
      </c>
      <c r="B1913" s="66" t="s">
        <v>493</v>
      </c>
      <c r="C1913" s="62">
        <v>2142143.9</v>
      </c>
      <c r="D1913" s="67">
        <f t="shared" si="47"/>
        <v>2142143.9</v>
      </c>
      <c r="E1913" s="141" t="e">
        <f>#REF!</f>
        <v>#REF!</v>
      </c>
      <c r="F1913" s="141" t="e">
        <f>#REF!</f>
        <v>#REF!</v>
      </c>
    </row>
    <row r="1914" spans="1:6" s="7" customFormat="1" ht="15.75" hidden="1" outlineLevel="2">
      <c r="A1914" s="38" t="s">
        <v>456</v>
      </c>
      <c r="B1914" s="66" t="s">
        <v>493</v>
      </c>
      <c r="C1914" s="62">
        <v>2140996.4</v>
      </c>
      <c r="D1914" s="67">
        <f t="shared" si="47"/>
        <v>2140996.4</v>
      </c>
      <c r="E1914" s="141" t="e">
        <f>#REF!</f>
        <v>#REF!</v>
      </c>
      <c r="F1914" s="141" t="e">
        <f>#REF!</f>
        <v>#REF!</v>
      </c>
    </row>
    <row r="1915" spans="1:6" s="7" customFormat="1" ht="15.75" hidden="1" outlineLevel="3">
      <c r="A1915" s="64" t="s">
        <v>492</v>
      </c>
      <c r="B1915" s="66" t="s">
        <v>493</v>
      </c>
      <c r="C1915" s="62">
        <v>42535.9</v>
      </c>
      <c r="D1915" s="67">
        <f t="shared" si="47"/>
        <v>42535.9</v>
      </c>
      <c r="E1915" s="141" t="e">
        <f>#REF!</f>
        <v>#REF!</v>
      </c>
      <c r="F1915" s="141" t="e">
        <f>#REF!</f>
        <v>#REF!</v>
      </c>
    </row>
    <row r="1916" spans="1:6" s="7" customFormat="1" ht="15.75" hidden="1" outlineLevel="4">
      <c r="A1916" s="64" t="s">
        <v>247</v>
      </c>
      <c r="B1916" s="66" t="s">
        <v>493</v>
      </c>
      <c r="C1916" s="62">
        <v>42535.9</v>
      </c>
      <c r="D1916" s="67">
        <f t="shared" si="47"/>
        <v>42535.9</v>
      </c>
      <c r="E1916" s="141" t="e">
        <f>#REF!</f>
        <v>#REF!</v>
      </c>
      <c r="F1916" s="141" t="e">
        <f>#REF!</f>
        <v>#REF!</v>
      </c>
    </row>
    <row r="1917" spans="1:6" s="7" customFormat="1" ht="22.5" hidden="1" outlineLevel="5">
      <c r="A1917" s="64" t="s">
        <v>494</v>
      </c>
      <c r="B1917" s="66" t="s">
        <v>493</v>
      </c>
      <c r="C1917" s="62">
        <v>42535.9</v>
      </c>
      <c r="D1917" s="67">
        <f t="shared" si="47"/>
        <v>42535.9</v>
      </c>
      <c r="E1917" s="141" t="e">
        <f>#REF!</f>
        <v>#REF!</v>
      </c>
      <c r="F1917" s="141" t="e">
        <f>#REF!</f>
        <v>#REF!</v>
      </c>
    </row>
    <row r="1918" spans="1:6" s="7" customFormat="1" ht="22.5" hidden="1" outlineLevel="6">
      <c r="A1918" s="64" t="s">
        <v>495</v>
      </c>
      <c r="B1918" s="66" t="s">
        <v>493</v>
      </c>
      <c r="C1918" s="62">
        <v>42535.9</v>
      </c>
      <c r="D1918" s="67">
        <f t="shared" si="47"/>
        <v>42535.9</v>
      </c>
      <c r="E1918" s="141" t="e">
        <f>#REF!</f>
        <v>#REF!</v>
      </c>
      <c r="F1918" s="141" t="e">
        <f>#REF!</f>
        <v>#REF!</v>
      </c>
    </row>
    <row r="1919" spans="1:6" s="7" customFormat="1" ht="15.75" hidden="1" outlineLevel="7">
      <c r="A1919" s="64" t="s">
        <v>34</v>
      </c>
      <c r="B1919" s="69" t="s">
        <v>493</v>
      </c>
      <c r="C1919" s="70">
        <v>42535.9</v>
      </c>
      <c r="D1919" s="67">
        <f t="shared" si="47"/>
        <v>42535.9</v>
      </c>
      <c r="E1919" s="141" t="e">
        <f>#REF!</f>
        <v>#REF!</v>
      </c>
      <c r="F1919" s="141" t="e">
        <f>#REF!</f>
        <v>#REF!</v>
      </c>
    </row>
    <row r="1920" spans="1:6" s="7" customFormat="1" ht="15.75" hidden="1" outlineLevel="3">
      <c r="A1920" s="64" t="s">
        <v>428</v>
      </c>
      <c r="B1920" s="66" t="s">
        <v>493</v>
      </c>
      <c r="C1920" s="62">
        <v>147885.5</v>
      </c>
      <c r="D1920" s="67">
        <f t="shared" si="47"/>
        <v>147885.5</v>
      </c>
      <c r="E1920" s="141" t="e">
        <f>#REF!</f>
        <v>#REF!</v>
      </c>
      <c r="F1920" s="141" t="e">
        <f>#REF!</f>
        <v>#REF!</v>
      </c>
    </row>
    <row r="1921" spans="1:6" s="7" customFormat="1" ht="15.75" hidden="1" outlineLevel="4">
      <c r="A1921" s="38" t="s">
        <v>449</v>
      </c>
      <c r="B1921" s="66" t="s">
        <v>493</v>
      </c>
      <c r="C1921" s="62">
        <v>147885.5</v>
      </c>
      <c r="D1921" s="67">
        <f t="shared" si="47"/>
        <v>147885.5</v>
      </c>
      <c r="E1921" s="141" t="e">
        <f>#REF!</f>
        <v>#REF!</v>
      </c>
      <c r="F1921" s="141" t="e">
        <f>#REF!</f>
        <v>#REF!</v>
      </c>
    </row>
    <row r="1922" spans="1:6" s="7" customFormat="1" ht="22.5" hidden="1" outlineLevel="5">
      <c r="A1922" s="64" t="s">
        <v>496</v>
      </c>
      <c r="B1922" s="66" t="s">
        <v>493</v>
      </c>
      <c r="C1922" s="62">
        <v>147885.5</v>
      </c>
      <c r="D1922" s="67">
        <f t="shared" si="47"/>
        <v>147885.5</v>
      </c>
      <c r="E1922" s="141" t="e">
        <f>#REF!</f>
        <v>#REF!</v>
      </c>
      <c r="F1922" s="141" t="e">
        <f>#REF!</f>
        <v>#REF!</v>
      </c>
    </row>
    <row r="1923" spans="1:6" s="7" customFormat="1" ht="15.75" hidden="1" outlineLevel="6">
      <c r="A1923" s="64" t="s">
        <v>497</v>
      </c>
      <c r="B1923" s="66" t="s">
        <v>493</v>
      </c>
      <c r="C1923" s="62">
        <v>147885.5</v>
      </c>
      <c r="D1923" s="67">
        <f t="shared" si="47"/>
        <v>147885.5</v>
      </c>
      <c r="E1923" s="141" t="e">
        <f>#REF!</f>
        <v>#REF!</v>
      </c>
      <c r="F1923" s="141" t="e">
        <f>#REF!</f>
        <v>#REF!</v>
      </c>
    </row>
    <row r="1924" spans="1:6" s="7" customFormat="1" ht="15.75" hidden="1" outlineLevel="7">
      <c r="A1924" s="64" t="s">
        <v>34</v>
      </c>
      <c r="B1924" s="69" t="s">
        <v>493</v>
      </c>
      <c r="C1924" s="70">
        <v>145700</v>
      </c>
      <c r="D1924" s="67">
        <f t="shared" si="47"/>
        <v>145700</v>
      </c>
      <c r="E1924" s="141" t="e">
        <f>#REF!</f>
        <v>#REF!</v>
      </c>
      <c r="F1924" s="141" t="e">
        <f>#REF!</f>
        <v>#REF!</v>
      </c>
    </row>
    <row r="1925" spans="1:6" s="7" customFormat="1" ht="15.75" hidden="1" outlineLevel="7">
      <c r="A1925" s="64" t="s">
        <v>287</v>
      </c>
      <c r="B1925" s="69" t="s">
        <v>493</v>
      </c>
      <c r="C1925" s="70">
        <v>2185.5</v>
      </c>
      <c r="D1925" s="67">
        <f t="shared" si="47"/>
        <v>2185.5</v>
      </c>
      <c r="E1925" s="141" t="e">
        <f>#REF!</f>
        <v>#REF!</v>
      </c>
      <c r="F1925" s="141" t="e">
        <f>#REF!</f>
        <v>#REF!</v>
      </c>
    </row>
    <row r="1926" spans="1:6" s="7" customFormat="1" ht="22.5" hidden="1" outlineLevel="3">
      <c r="A1926" s="38" t="s">
        <v>288</v>
      </c>
      <c r="B1926" s="66" t="s">
        <v>493</v>
      </c>
      <c r="C1926" s="62">
        <v>236877.2</v>
      </c>
      <c r="D1926" s="67">
        <f t="shared" si="47"/>
        <v>236877.2</v>
      </c>
      <c r="E1926" s="141" t="e">
        <f>#REF!</f>
        <v>#REF!</v>
      </c>
      <c r="F1926" s="141" t="e">
        <f>#REF!</f>
        <v>#REF!</v>
      </c>
    </row>
    <row r="1927" spans="1:6" s="7" customFormat="1" ht="15.75" hidden="1" outlineLevel="5">
      <c r="A1927" s="38" t="s">
        <v>332</v>
      </c>
      <c r="B1927" s="66" t="s">
        <v>493</v>
      </c>
      <c r="C1927" s="62">
        <v>236877.2</v>
      </c>
      <c r="D1927" s="67">
        <f t="shared" si="47"/>
        <v>236877.2</v>
      </c>
      <c r="E1927" s="141" t="e">
        <f>#REF!</f>
        <v>#REF!</v>
      </c>
      <c r="F1927" s="141" t="e">
        <f>#REF!</f>
        <v>#REF!</v>
      </c>
    </row>
    <row r="1928" spans="1:6" s="7" customFormat="1" ht="45" hidden="1" outlineLevel="6">
      <c r="A1928" s="64" t="s">
        <v>498</v>
      </c>
      <c r="B1928" s="66" t="s">
        <v>493</v>
      </c>
      <c r="C1928" s="62">
        <v>236877.2</v>
      </c>
      <c r="D1928" s="67">
        <f t="shared" si="47"/>
        <v>236877.2</v>
      </c>
      <c r="E1928" s="141" t="e">
        <f>#REF!</f>
        <v>#REF!</v>
      </c>
      <c r="F1928" s="141" t="e">
        <f>#REF!</f>
        <v>#REF!</v>
      </c>
    </row>
    <row r="1929" spans="1:6" s="7" customFormat="1" ht="15.75" hidden="1" outlineLevel="7">
      <c r="A1929" s="64" t="s">
        <v>34</v>
      </c>
      <c r="B1929" s="69" t="s">
        <v>493</v>
      </c>
      <c r="C1929" s="70">
        <v>236877.2</v>
      </c>
      <c r="D1929" s="67">
        <f t="shared" si="47"/>
        <v>236877.2</v>
      </c>
      <c r="E1929" s="141" t="e">
        <f>#REF!</f>
        <v>#REF!</v>
      </c>
      <c r="F1929" s="141" t="e">
        <f>#REF!</f>
        <v>#REF!</v>
      </c>
    </row>
    <row r="1930" spans="1:6" s="7" customFormat="1" ht="15.75" hidden="1" outlineLevel="3">
      <c r="A1930" s="64" t="s">
        <v>428</v>
      </c>
      <c r="B1930" s="66" t="s">
        <v>493</v>
      </c>
      <c r="C1930" s="62">
        <v>1148621.1000000001</v>
      </c>
      <c r="D1930" s="67">
        <f t="shared" si="47"/>
        <v>1148621.1000000001</v>
      </c>
      <c r="E1930" s="141" t="e">
        <f>#REF!</f>
        <v>#REF!</v>
      </c>
      <c r="F1930" s="141" t="e">
        <f>#REF!</f>
        <v>#REF!</v>
      </c>
    </row>
    <row r="1931" spans="1:6" s="7" customFormat="1" ht="15.75" hidden="1" outlineLevel="5">
      <c r="A1931" s="38" t="s">
        <v>449</v>
      </c>
      <c r="B1931" s="66" t="s">
        <v>493</v>
      </c>
      <c r="C1931" s="62">
        <v>1148621.1000000001</v>
      </c>
      <c r="D1931" s="67">
        <f t="shared" si="47"/>
        <v>1148621.1000000001</v>
      </c>
      <c r="E1931" s="141" t="e">
        <f>#REF!</f>
        <v>#REF!</v>
      </c>
      <c r="F1931" s="141" t="e">
        <f>#REF!</f>
        <v>#REF!</v>
      </c>
    </row>
    <row r="1932" spans="1:6" s="7" customFormat="1" ht="45" hidden="1" outlineLevel="6">
      <c r="A1932" s="64" t="s">
        <v>499</v>
      </c>
      <c r="B1932" s="66" t="s">
        <v>493</v>
      </c>
      <c r="C1932" s="62">
        <v>1148621.1000000001</v>
      </c>
      <c r="D1932" s="67">
        <f t="shared" si="47"/>
        <v>1148621.1000000001</v>
      </c>
      <c r="E1932" s="141" t="e">
        <f>#REF!</f>
        <v>#REF!</v>
      </c>
      <c r="F1932" s="141" t="e">
        <f>#REF!</f>
        <v>#REF!</v>
      </c>
    </row>
    <row r="1933" spans="1:6" s="7" customFormat="1" ht="15.75" hidden="1" outlineLevel="7">
      <c r="A1933" s="64" t="s">
        <v>34</v>
      </c>
      <c r="B1933" s="69" t="s">
        <v>493</v>
      </c>
      <c r="C1933" s="70">
        <v>2331.1</v>
      </c>
      <c r="D1933" s="67">
        <f t="shared" si="47"/>
        <v>2331.1</v>
      </c>
      <c r="E1933" s="141" t="e">
        <f>#REF!</f>
        <v>#REF!</v>
      </c>
      <c r="F1933" s="141" t="e">
        <f>#REF!</f>
        <v>#REF!</v>
      </c>
    </row>
    <row r="1934" spans="1:6" s="7" customFormat="1" ht="15.75" hidden="1" outlineLevel="7">
      <c r="A1934" s="64" t="s">
        <v>428</v>
      </c>
      <c r="B1934" s="69" t="s">
        <v>493</v>
      </c>
      <c r="C1934" s="70">
        <v>1146290</v>
      </c>
      <c r="D1934" s="67">
        <f t="shared" si="47"/>
        <v>1146290</v>
      </c>
      <c r="E1934" s="141" t="e">
        <f>#REF!</f>
        <v>#REF!</v>
      </c>
      <c r="F1934" s="141" t="e">
        <f>#REF!</f>
        <v>#REF!</v>
      </c>
    </row>
    <row r="1935" spans="1:6" s="7" customFormat="1" ht="15.75" hidden="1" outlineLevel="3">
      <c r="A1935" s="38" t="s">
        <v>449</v>
      </c>
      <c r="B1935" s="66" t="s">
        <v>493</v>
      </c>
      <c r="C1935" s="62">
        <v>565076.69999999995</v>
      </c>
      <c r="D1935" s="67">
        <f t="shared" si="47"/>
        <v>565076.69999999995</v>
      </c>
      <c r="E1935" s="141" t="e">
        <f>#REF!</f>
        <v>#REF!</v>
      </c>
      <c r="F1935" s="141" t="e">
        <f>#REF!</f>
        <v>#REF!</v>
      </c>
    </row>
    <row r="1936" spans="1:6" s="7" customFormat="1" ht="15.75" hidden="1" outlineLevel="5">
      <c r="A1936" s="38" t="s">
        <v>433</v>
      </c>
      <c r="B1936" s="66" t="s">
        <v>493</v>
      </c>
      <c r="C1936" s="62">
        <v>565076.69999999995</v>
      </c>
      <c r="D1936" s="67">
        <f t="shared" si="47"/>
        <v>565076.69999999995</v>
      </c>
      <c r="E1936" s="141" t="e">
        <f>#REF!</f>
        <v>#REF!</v>
      </c>
      <c r="F1936" s="141" t="e">
        <f>#REF!</f>
        <v>#REF!</v>
      </c>
    </row>
    <row r="1937" spans="1:6" s="7" customFormat="1" ht="22.5" hidden="1" outlineLevel="6">
      <c r="A1937" s="64" t="s">
        <v>500</v>
      </c>
      <c r="B1937" s="66" t="s">
        <v>493</v>
      </c>
      <c r="C1937" s="62">
        <v>565076.69999999995</v>
      </c>
      <c r="D1937" s="67">
        <f t="shared" si="47"/>
        <v>565076.69999999995</v>
      </c>
      <c r="E1937" s="141" t="e">
        <f>#REF!</f>
        <v>#REF!</v>
      </c>
      <c r="F1937" s="141" t="e">
        <f>#REF!</f>
        <v>#REF!</v>
      </c>
    </row>
    <row r="1938" spans="1:6" s="7" customFormat="1" ht="15.75" hidden="1" outlineLevel="7">
      <c r="A1938" s="64" t="s">
        <v>34</v>
      </c>
      <c r="B1938" s="69" t="s">
        <v>493</v>
      </c>
      <c r="C1938" s="70">
        <v>565076.69999999995</v>
      </c>
      <c r="D1938" s="67">
        <f t="shared" si="47"/>
        <v>565076.69999999995</v>
      </c>
      <c r="E1938" s="141" t="e">
        <f>#REF!</f>
        <v>#REF!</v>
      </c>
      <c r="F1938" s="141" t="e">
        <f>#REF!</f>
        <v>#REF!</v>
      </c>
    </row>
    <row r="1939" spans="1:6" s="7" customFormat="1" ht="15.75" hidden="1" outlineLevel="2">
      <c r="A1939" s="64" t="s">
        <v>287</v>
      </c>
      <c r="B1939" s="66" t="s">
        <v>493</v>
      </c>
      <c r="C1939" s="62">
        <v>1147.5</v>
      </c>
      <c r="D1939" s="67">
        <f t="shared" si="47"/>
        <v>1147.5</v>
      </c>
      <c r="E1939" s="141" t="e">
        <f>#REF!</f>
        <v>#REF!</v>
      </c>
      <c r="F1939" s="141" t="e">
        <f>#REF!</f>
        <v>#REF!</v>
      </c>
    </row>
    <row r="1940" spans="1:6" s="7" customFormat="1" ht="22.5" hidden="1" outlineLevel="3">
      <c r="A1940" s="38" t="s">
        <v>288</v>
      </c>
      <c r="B1940" s="66" t="s">
        <v>493</v>
      </c>
      <c r="C1940" s="62">
        <v>1147.5</v>
      </c>
      <c r="D1940" s="67">
        <f t="shared" ref="D1940:D2003" si="48">C1940</f>
        <v>1147.5</v>
      </c>
      <c r="E1940" s="141" t="e">
        <f>#REF!</f>
        <v>#REF!</v>
      </c>
      <c r="F1940" s="141" t="e">
        <f>#REF!</f>
        <v>#REF!</v>
      </c>
    </row>
    <row r="1941" spans="1:6" s="7" customFormat="1" ht="15.75" hidden="1" outlineLevel="5">
      <c r="A1941" s="64" t="s">
        <v>501</v>
      </c>
      <c r="B1941" s="66" t="s">
        <v>493</v>
      </c>
      <c r="C1941" s="62">
        <v>52</v>
      </c>
      <c r="D1941" s="67">
        <f t="shared" si="48"/>
        <v>52</v>
      </c>
      <c r="E1941" s="141" t="e">
        <f>#REF!</f>
        <v>#REF!</v>
      </c>
      <c r="F1941" s="141" t="e">
        <f>#REF!</f>
        <v>#REF!</v>
      </c>
    </row>
    <row r="1942" spans="1:6" s="7" customFormat="1" ht="22.5" hidden="1" outlineLevel="6">
      <c r="A1942" s="64" t="s">
        <v>502</v>
      </c>
      <c r="B1942" s="66" t="s">
        <v>493</v>
      </c>
      <c r="C1942" s="62">
        <v>52</v>
      </c>
      <c r="D1942" s="67">
        <f t="shared" si="48"/>
        <v>52</v>
      </c>
      <c r="E1942" s="141" t="e">
        <f>#REF!</f>
        <v>#REF!</v>
      </c>
      <c r="F1942" s="141" t="e">
        <f>#REF!</f>
        <v>#REF!</v>
      </c>
    </row>
    <row r="1943" spans="1:6" s="7" customFormat="1" ht="33.75" hidden="1" outlineLevel="7">
      <c r="A1943" s="64" t="s">
        <v>15</v>
      </c>
      <c r="B1943" s="69" t="s">
        <v>493</v>
      </c>
      <c r="C1943" s="70">
        <v>52</v>
      </c>
      <c r="D1943" s="67">
        <f t="shared" si="48"/>
        <v>52</v>
      </c>
      <c r="E1943" s="141" t="e">
        <f>#REF!</f>
        <v>#REF!</v>
      </c>
      <c r="F1943" s="141" t="e">
        <f>#REF!</f>
        <v>#REF!</v>
      </c>
    </row>
    <row r="1944" spans="1:6" s="7" customFormat="1" ht="15.75" hidden="1" outlineLevel="5">
      <c r="A1944" s="64" t="s">
        <v>78</v>
      </c>
      <c r="B1944" s="66" t="s">
        <v>493</v>
      </c>
      <c r="C1944" s="62">
        <v>1095.5</v>
      </c>
      <c r="D1944" s="67">
        <f t="shared" si="48"/>
        <v>1095.5</v>
      </c>
      <c r="E1944" s="141" t="e">
        <f>#REF!</f>
        <v>#REF!</v>
      </c>
      <c r="F1944" s="141" t="e">
        <f>#REF!</f>
        <v>#REF!</v>
      </c>
    </row>
    <row r="1945" spans="1:6" s="7" customFormat="1" ht="15.75" hidden="1" outlineLevel="6">
      <c r="A1945" s="38" t="s">
        <v>24</v>
      </c>
      <c r="B1945" s="66" t="s">
        <v>493</v>
      </c>
      <c r="C1945" s="62">
        <v>1095.5</v>
      </c>
      <c r="D1945" s="67">
        <f t="shared" si="48"/>
        <v>1095.5</v>
      </c>
      <c r="E1945" s="141" t="e">
        <f>#REF!</f>
        <v>#REF!</v>
      </c>
      <c r="F1945" s="141" t="e">
        <f>#REF!</f>
        <v>#REF!</v>
      </c>
    </row>
    <row r="1946" spans="1:6" s="7" customFormat="1" ht="15.75" hidden="1" outlineLevel="7">
      <c r="A1946" s="64" t="s">
        <v>26</v>
      </c>
      <c r="B1946" s="69" t="s">
        <v>493</v>
      </c>
      <c r="C1946" s="70">
        <v>1095.5</v>
      </c>
      <c r="D1946" s="67">
        <f t="shared" si="48"/>
        <v>1095.5</v>
      </c>
      <c r="E1946" s="141" t="e">
        <f>#REF!</f>
        <v>#REF!</v>
      </c>
      <c r="F1946" s="141" t="e">
        <f>#REF!</f>
        <v>#REF!</v>
      </c>
    </row>
    <row r="1947" spans="1:6" s="7" customFormat="1" ht="15.75" hidden="1" outlineLevel="1">
      <c r="A1947" s="64" t="s">
        <v>28</v>
      </c>
      <c r="B1947" s="66" t="s">
        <v>504</v>
      </c>
      <c r="C1947" s="62">
        <v>1367604.9</v>
      </c>
      <c r="D1947" s="67">
        <f t="shared" si="48"/>
        <v>1367604.9</v>
      </c>
      <c r="E1947" s="141" t="e">
        <f>#REF!</f>
        <v>#REF!</v>
      </c>
      <c r="F1947" s="141" t="e">
        <f>#REF!</f>
        <v>#REF!</v>
      </c>
    </row>
    <row r="1948" spans="1:6" s="7" customFormat="1" ht="15.75" hidden="1" outlineLevel="2">
      <c r="A1948" s="38" t="s">
        <v>32</v>
      </c>
      <c r="B1948" s="66" t="s">
        <v>504</v>
      </c>
      <c r="C1948" s="62">
        <v>1075824.6000000001</v>
      </c>
      <c r="D1948" s="67">
        <f t="shared" si="48"/>
        <v>1075824.6000000001</v>
      </c>
      <c r="E1948" s="141" t="e">
        <f>#REF!</f>
        <v>#REF!</v>
      </c>
      <c r="F1948" s="141" t="e">
        <f>#REF!</f>
        <v>#REF!</v>
      </c>
    </row>
    <row r="1949" spans="1:6" s="7" customFormat="1" ht="15.75" hidden="1" outlineLevel="3">
      <c r="A1949" s="64" t="s">
        <v>503</v>
      </c>
      <c r="B1949" s="66" t="s">
        <v>504</v>
      </c>
      <c r="C1949" s="62">
        <v>2660.8</v>
      </c>
      <c r="D1949" s="67">
        <f t="shared" si="48"/>
        <v>2660.8</v>
      </c>
      <c r="E1949" s="141" t="e">
        <f>#REF!</f>
        <v>#REF!</v>
      </c>
      <c r="F1949" s="141" t="e">
        <f>#REF!</f>
        <v>#REF!</v>
      </c>
    </row>
    <row r="1950" spans="1:6" s="7" customFormat="1" ht="22.5" hidden="1" outlineLevel="5">
      <c r="A1950" s="64" t="s">
        <v>12</v>
      </c>
      <c r="B1950" s="66" t="s">
        <v>504</v>
      </c>
      <c r="C1950" s="62">
        <v>2660.8</v>
      </c>
      <c r="D1950" s="67">
        <f t="shared" si="48"/>
        <v>2660.8</v>
      </c>
      <c r="E1950" s="141" t="e">
        <f>#REF!</f>
        <v>#REF!</v>
      </c>
      <c r="F1950" s="141" t="e">
        <f>#REF!</f>
        <v>#REF!</v>
      </c>
    </row>
    <row r="1951" spans="1:6" s="7" customFormat="1" ht="22.5" hidden="1" outlineLevel="6">
      <c r="A1951" s="64" t="s">
        <v>53</v>
      </c>
      <c r="B1951" s="66" t="s">
        <v>504</v>
      </c>
      <c r="C1951" s="62">
        <v>2660.8</v>
      </c>
      <c r="D1951" s="67">
        <f t="shared" si="48"/>
        <v>2660.8</v>
      </c>
      <c r="E1951" s="141" t="e">
        <f>#REF!</f>
        <v>#REF!</v>
      </c>
      <c r="F1951" s="141" t="e">
        <f>#REF!</f>
        <v>#REF!</v>
      </c>
    </row>
    <row r="1952" spans="1:6" s="7" customFormat="1" ht="33.75" hidden="1" outlineLevel="7">
      <c r="A1952" s="64" t="s">
        <v>15</v>
      </c>
      <c r="B1952" s="69" t="s">
        <v>504</v>
      </c>
      <c r="C1952" s="70">
        <v>2660.8</v>
      </c>
      <c r="D1952" s="67">
        <f t="shared" si="48"/>
        <v>2660.8</v>
      </c>
      <c r="E1952" s="141" t="e">
        <f>#REF!</f>
        <v>#REF!</v>
      </c>
      <c r="F1952" s="141" t="e">
        <f>#REF!</f>
        <v>#REF!</v>
      </c>
    </row>
    <row r="1953" spans="1:6" s="7" customFormat="1" ht="15.75" hidden="1" outlineLevel="3">
      <c r="A1953" s="64" t="s">
        <v>17</v>
      </c>
      <c r="B1953" s="66" t="s">
        <v>504</v>
      </c>
      <c r="C1953" s="62">
        <v>184164.5</v>
      </c>
      <c r="D1953" s="67">
        <f t="shared" si="48"/>
        <v>184164.5</v>
      </c>
      <c r="E1953" s="141" t="e">
        <f>#REF!</f>
        <v>#REF!</v>
      </c>
      <c r="F1953" s="141" t="e">
        <f>#REF!</f>
        <v>#REF!</v>
      </c>
    </row>
    <row r="1954" spans="1:6" s="7" customFormat="1" ht="15.75" hidden="1" outlineLevel="5">
      <c r="A1954" s="38" t="s">
        <v>19</v>
      </c>
      <c r="B1954" s="66" t="s">
        <v>504</v>
      </c>
      <c r="C1954" s="62">
        <v>165842.79999999999</v>
      </c>
      <c r="D1954" s="67">
        <f t="shared" si="48"/>
        <v>165842.79999999999</v>
      </c>
      <c r="E1954" s="141" t="e">
        <f>#REF!</f>
        <v>#REF!</v>
      </c>
      <c r="F1954" s="141" t="e">
        <f>#REF!</f>
        <v>#REF!</v>
      </c>
    </row>
    <row r="1955" spans="1:6" s="7" customFormat="1" ht="15.75" hidden="1" outlineLevel="6">
      <c r="A1955" s="64" t="s">
        <v>23</v>
      </c>
      <c r="B1955" s="66" t="s">
        <v>504</v>
      </c>
      <c r="C1955" s="62">
        <v>165842.79999999999</v>
      </c>
      <c r="D1955" s="67">
        <f t="shared" si="48"/>
        <v>165842.79999999999</v>
      </c>
      <c r="E1955" s="141" t="e">
        <f>#REF!</f>
        <v>#REF!</v>
      </c>
      <c r="F1955" s="141" t="e">
        <f>#REF!</f>
        <v>#REF!</v>
      </c>
    </row>
    <row r="1956" spans="1:6" s="7" customFormat="1" ht="33.75" hidden="1" outlineLevel="7">
      <c r="A1956" s="64" t="s">
        <v>15</v>
      </c>
      <c r="B1956" s="69" t="s">
        <v>504</v>
      </c>
      <c r="C1956" s="70">
        <v>165730.1</v>
      </c>
      <c r="D1956" s="67">
        <f t="shared" si="48"/>
        <v>165730.1</v>
      </c>
      <c r="E1956" s="141" t="e">
        <f>#REF!</f>
        <v>#REF!</v>
      </c>
      <c r="F1956" s="141" t="e">
        <f>#REF!</f>
        <v>#REF!</v>
      </c>
    </row>
    <row r="1957" spans="1:6" s="7" customFormat="1" ht="15.75" hidden="1" outlineLevel="7">
      <c r="A1957" s="64" t="s">
        <v>17</v>
      </c>
      <c r="B1957" s="69" t="s">
        <v>504</v>
      </c>
      <c r="C1957" s="70">
        <v>112.7</v>
      </c>
      <c r="D1957" s="67">
        <f t="shared" si="48"/>
        <v>112.7</v>
      </c>
      <c r="E1957" s="141" t="e">
        <f>#REF!</f>
        <v>#REF!</v>
      </c>
      <c r="F1957" s="141" t="e">
        <f>#REF!</f>
        <v>#REF!</v>
      </c>
    </row>
    <row r="1958" spans="1:6" s="7" customFormat="1" ht="15.75" hidden="1" outlineLevel="5">
      <c r="A1958" s="38" t="s">
        <v>19</v>
      </c>
      <c r="B1958" s="66" t="s">
        <v>504</v>
      </c>
      <c r="C1958" s="62">
        <v>17849.7</v>
      </c>
      <c r="D1958" s="67">
        <f t="shared" si="48"/>
        <v>17849.7</v>
      </c>
      <c r="E1958" s="141" t="e">
        <f>#REF!</f>
        <v>#REF!</v>
      </c>
      <c r="F1958" s="141" t="e">
        <f>#REF!</f>
        <v>#REF!</v>
      </c>
    </row>
    <row r="1959" spans="1:6" s="7" customFormat="1" ht="15.75" hidden="1" outlineLevel="6">
      <c r="A1959" s="38" t="s">
        <v>24</v>
      </c>
      <c r="B1959" s="66" t="s">
        <v>504</v>
      </c>
      <c r="C1959" s="62">
        <v>17849.7</v>
      </c>
      <c r="D1959" s="67">
        <f t="shared" si="48"/>
        <v>17849.7</v>
      </c>
      <c r="E1959" s="141" t="e">
        <f>#REF!</f>
        <v>#REF!</v>
      </c>
      <c r="F1959" s="141" t="e">
        <f>#REF!</f>
        <v>#REF!</v>
      </c>
    </row>
    <row r="1960" spans="1:6" s="7" customFormat="1" ht="15.75" hidden="1" outlineLevel="7">
      <c r="A1960" s="64" t="s">
        <v>26</v>
      </c>
      <c r="B1960" s="69" t="s">
        <v>504</v>
      </c>
      <c r="C1960" s="70">
        <v>5482.3</v>
      </c>
      <c r="D1960" s="67">
        <f t="shared" si="48"/>
        <v>5482.3</v>
      </c>
      <c r="E1960" s="141" t="e">
        <f>#REF!</f>
        <v>#REF!</v>
      </c>
      <c r="F1960" s="141" t="e">
        <f>#REF!</f>
        <v>#REF!</v>
      </c>
    </row>
    <row r="1961" spans="1:6" s="7" customFormat="1" ht="15.75" hidden="1" outlineLevel="7">
      <c r="A1961" s="64" t="s">
        <v>28</v>
      </c>
      <c r="B1961" s="69" t="s">
        <v>504</v>
      </c>
      <c r="C1961" s="70">
        <v>12367.4</v>
      </c>
      <c r="D1961" s="67">
        <f t="shared" si="48"/>
        <v>12367.4</v>
      </c>
      <c r="E1961" s="141" t="e">
        <f>#REF!</f>
        <v>#REF!</v>
      </c>
      <c r="F1961" s="141" t="e">
        <f>#REF!</f>
        <v>#REF!</v>
      </c>
    </row>
    <row r="1962" spans="1:6" s="7" customFormat="1" ht="15.75" hidden="1" outlineLevel="5">
      <c r="A1962" s="38" t="s">
        <v>30</v>
      </c>
      <c r="B1962" s="66" t="s">
        <v>504</v>
      </c>
      <c r="C1962" s="62">
        <v>472</v>
      </c>
      <c r="D1962" s="67">
        <f t="shared" si="48"/>
        <v>472</v>
      </c>
      <c r="E1962" s="141" t="e">
        <f>#REF!</f>
        <v>#REF!</v>
      </c>
      <c r="F1962" s="141" t="e">
        <f>#REF!</f>
        <v>#REF!</v>
      </c>
    </row>
    <row r="1963" spans="1:6" s="7" customFormat="1" ht="15.75" hidden="1" outlineLevel="6">
      <c r="A1963" s="38" t="s">
        <v>32</v>
      </c>
      <c r="B1963" s="66" t="s">
        <v>504</v>
      </c>
      <c r="C1963" s="62">
        <v>472</v>
      </c>
      <c r="D1963" s="67">
        <f t="shared" si="48"/>
        <v>472</v>
      </c>
      <c r="E1963" s="141" t="e">
        <f>#REF!</f>
        <v>#REF!</v>
      </c>
      <c r="F1963" s="141" t="e">
        <f>#REF!</f>
        <v>#REF!</v>
      </c>
    </row>
    <row r="1964" spans="1:6" s="7" customFormat="1" ht="15.75" hidden="1" outlineLevel="7">
      <c r="A1964" s="64" t="s">
        <v>45</v>
      </c>
      <c r="B1964" s="69" t="s">
        <v>504</v>
      </c>
      <c r="C1964" s="70">
        <v>350</v>
      </c>
      <c r="D1964" s="67">
        <f t="shared" si="48"/>
        <v>350</v>
      </c>
      <c r="E1964" s="141" t="e">
        <f>#REF!</f>
        <v>#REF!</v>
      </c>
      <c r="F1964" s="141" t="e">
        <f>#REF!</f>
        <v>#REF!</v>
      </c>
    </row>
    <row r="1965" spans="1:6" s="7" customFormat="1" ht="15.75" hidden="1" outlineLevel="7">
      <c r="A1965" s="64" t="s">
        <v>47</v>
      </c>
      <c r="B1965" s="69" t="s">
        <v>504</v>
      </c>
      <c r="C1965" s="70">
        <v>122</v>
      </c>
      <c r="D1965" s="67">
        <f t="shared" si="48"/>
        <v>122</v>
      </c>
      <c r="E1965" s="141" t="e">
        <f>#REF!</f>
        <v>#REF!</v>
      </c>
      <c r="F1965" s="141" t="e">
        <f>#REF!</f>
        <v>#REF!</v>
      </c>
    </row>
    <row r="1966" spans="1:6" s="7" customFormat="1" ht="15.75" hidden="1" outlineLevel="3">
      <c r="A1966" s="38" t="s">
        <v>54</v>
      </c>
      <c r="B1966" s="66" t="s">
        <v>504</v>
      </c>
      <c r="C1966" s="62">
        <v>826600.5</v>
      </c>
      <c r="D1966" s="67">
        <f t="shared" si="48"/>
        <v>826600.5</v>
      </c>
      <c r="E1966" s="141" t="e">
        <f>#REF!</f>
        <v>#REF!</v>
      </c>
      <c r="F1966" s="141" t="e">
        <f>#REF!</f>
        <v>#REF!</v>
      </c>
    </row>
    <row r="1967" spans="1:6" s="7" customFormat="1" ht="15.75" hidden="1" outlineLevel="5">
      <c r="A1967" s="38" t="s">
        <v>49</v>
      </c>
      <c r="B1967" s="66" t="s">
        <v>504</v>
      </c>
      <c r="C1967" s="62">
        <v>775734</v>
      </c>
      <c r="D1967" s="67">
        <f t="shared" si="48"/>
        <v>775734</v>
      </c>
      <c r="E1967" s="141" t="e">
        <f>#REF!</f>
        <v>#REF!</v>
      </c>
      <c r="F1967" s="141" t="e">
        <f>#REF!</f>
        <v>#REF!</v>
      </c>
    </row>
    <row r="1968" spans="1:6" s="7" customFormat="1" ht="15.75" hidden="1" outlineLevel="6">
      <c r="A1968" s="64" t="s">
        <v>59</v>
      </c>
      <c r="B1968" s="66" t="s">
        <v>504</v>
      </c>
      <c r="C1968" s="62">
        <v>775734</v>
      </c>
      <c r="D1968" s="67">
        <f t="shared" si="48"/>
        <v>775734</v>
      </c>
      <c r="E1968" s="141" t="e">
        <f>#REF!</f>
        <v>#REF!</v>
      </c>
      <c r="F1968" s="141" t="e">
        <f>#REF!</f>
        <v>#REF!</v>
      </c>
    </row>
    <row r="1969" spans="1:6" s="7" customFormat="1" ht="33.75" hidden="1" outlineLevel="7">
      <c r="A1969" s="64" t="s">
        <v>15</v>
      </c>
      <c r="B1969" s="69" t="s">
        <v>504</v>
      </c>
      <c r="C1969" s="70">
        <v>770123</v>
      </c>
      <c r="D1969" s="67">
        <f t="shared" si="48"/>
        <v>770123</v>
      </c>
      <c r="E1969" s="141" t="e">
        <f>#REF!</f>
        <v>#REF!</v>
      </c>
      <c r="F1969" s="141" t="e">
        <f>#REF!</f>
        <v>#REF!</v>
      </c>
    </row>
    <row r="1970" spans="1:6" s="7" customFormat="1" ht="15.75" hidden="1" outlineLevel="7">
      <c r="A1970" s="64" t="s">
        <v>17</v>
      </c>
      <c r="B1970" s="69" t="s">
        <v>504</v>
      </c>
      <c r="C1970" s="70">
        <v>5611</v>
      </c>
      <c r="D1970" s="67">
        <f t="shared" si="48"/>
        <v>5611</v>
      </c>
      <c r="E1970" s="141" t="e">
        <f>#REF!</f>
        <v>#REF!</v>
      </c>
      <c r="F1970" s="141" t="e">
        <f>#REF!</f>
        <v>#REF!</v>
      </c>
    </row>
    <row r="1971" spans="1:6" s="7" customFormat="1" ht="15.75" hidden="1" outlineLevel="5">
      <c r="A1971" s="38" t="s">
        <v>19</v>
      </c>
      <c r="B1971" s="66" t="s">
        <v>504</v>
      </c>
      <c r="C1971" s="62">
        <v>50431.8</v>
      </c>
      <c r="D1971" s="67">
        <f t="shared" si="48"/>
        <v>50431.8</v>
      </c>
      <c r="E1971" s="141" t="e">
        <f>#REF!</f>
        <v>#REF!</v>
      </c>
      <c r="F1971" s="141" t="e">
        <f>#REF!</f>
        <v>#REF!</v>
      </c>
    </row>
    <row r="1972" spans="1:6" s="7" customFormat="1" ht="15.75" hidden="1" outlineLevel="6">
      <c r="A1972" s="38" t="s">
        <v>24</v>
      </c>
      <c r="B1972" s="66" t="s">
        <v>504</v>
      </c>
      <c r="C1972" s="62">
        <v>50431.8</v>
      </c>
      <c r="D1972" s="67">
        <f t="shared" si="48"/>
        <v>50431.8</v>
      </c>
      <c r="E1972" s="141" t="e">
        <f>#REF!</f>
        <v>#REF!</v>
      </c>
      <c r="F1972" s="141" t="e">
        <f>#REF!</f>
        <v>#REF!</v>
      </c>
    </row>
    <row r="1973" spans="1:6" s="7" customFormat="1" ht="15.75" hidden="1" outlineLevel="7">
      <c r="A1973" s="64" t="s">
        <v>26</v>
      </c>
      <c r="B1973" s="69" t="s">
        <v>504</v>
      </c>
      <c r="C1973" s="70">
        <v>9912.7000000000007</v>
      </c>
      <c r="D1973" s="67">
        <f t="shared" si="48"/>
        <v>9912.7000000000007</v>
      </c>
      <c r="E1973" s="141" t="e">
        <f>#REF!</f>
        <v>#REF!</v>
      </c>
      <c r="F1973" s="141" t="e">
        <f>#REF!</f>
        <v>#REF!</v>
      </c>
    </row>
    <row r="1974" spans="1:6" s="7" customFormat="1" ht="15.75" hidden="1" outlineLevel="7">
      <c r="A1974" s="64" t="s">
        <v>28</v>
      </c>
      <c r="B1974" s="69" t="s">
        <v>504</v>
      </c>
      <c r="C1974" s="70">
        <v>40519.1</v>
      </c>
      <c r="D1974" s="67">
        <f t="shared" si="48"/>
        <v>40519.1</v>
      </c>
      <c r="E1974" s="141" t="e">
        <f>#REF!</f>
        <v>#REF!</v>
      </c>
      <c r="F1974" s="141" t="e">
        <f>#REF!</f>
        <v>#REF!</v>
      </c>
    </row>
    <row r="1975" spans="1:6" s="7" customFormat="1" ht="15.75" hidden="1" outlineLevel="5">
      <c r="A1975" s="38" t="s">
        <v>30</v>
      </c>
      <c r="B1975" s="66" t="s">
        <v>504</v>
      </c>
      <c r="C1975" s="62">
        <v>434.7</v>
      </c>
      <c r="D1975" s="67">
        <f t="shared" si="48"/>
        <v>434.7</v>
      </c>
      <c r="E1975" s="141" t="e">
        <f>#REF!</f>
        <v>#REF!</v>
      </c>
      <c r="F1975" s="141" t="e">
        <f>#REF!</f>
        <v>#REF!</v>
      </c>
    </row>
    <row r="1976" spans="1:6" s="7" customFormat="1" ht="15.75" hidden="1" outlineLevel="6">
      <c r="A1976" s="38" t="s">
        <v>32</v>
      </c>
      <c r="B1976" s="66" t="s">
        <v>504</v>
      </c>
      <c r="C1976" s="62">
        <v>434.7</v>
      </c>
      <c r="D1976" s="67">
        <f t="shared" si="48"/>
        <v>434.7</v>
      </c>
      <c r="E1976" s="141" t="e">
        <f>#REF!</f>
        <v>#REF!</v>
      </c>
      <c r="F1976" s="141" t="e">
        <f>#REF!</f>
        <v>#REF!</v>
      </c>
    </row>
    <row r="1977" spans="1:6" s="7" customFormat="1" ht="15.75" hidden="1" outlineLevel="7">
      <c r="A1977" s="64" t="s">
        <v>45</v>
      </c>
      <c r="B1977" s="69" t="s">
        <v>504</v>
      </c>
      <c r="C1977" s="70">
        <v>140.30000000000001</v>
      </c>
      <c r="D1977" s="67">
        <f t="shared" si="48"/>
        <v>140.30000000000001</v>
      </c>
      <c r="E1977" s="141" t="e">
        <f>#REF!</f>
        <v>#REF!</v>
      </c>
      <c r="F1977" s="141" t="e">
        <f>#REF!</f>
        <v>#REF!</v>
      </c>
    </row>
    <row r="1978" spans="1:6" s="7" customFormat="1" ht="15.75" hidden="1" outlineLevel="7">
      <c r="A1978" s="64" t="s">
        <v>47</v>
      </c>
      <c r="B1978" s="69" t="s">
        <v>504</v>
      </c>
      <c r="C1978" s="70">
        <v>294.39999999999998</v>
      </c>
      <c r="D1978" s="67">
        <f t="shared" si="48"/>
        <v>294.39999999999998</v>
      </c>
      <c r="E1978" s="141" t="e">
        <f>#REF!</f>
        <v>#REF!</v>
      </c>
      <c r="F1978" s="141" t="e">
        <f>#REF!</f>
        <v>#REF!</v>
      </c>
    </row>
    <row r="1979" spans="1:6" s="7" customFormat="1" ht="15.75" hidden="1" outlineLevel="3">
      <c r="A1979" s="38" t="s">
        <v>54</v>
      </c>
      <c r="B1979" s="66" t="s">
        <v>504</v>
      </c>
      <c r="C1979" s="62">
        <v>62398.8</v>
      </c>
      <c r="D1979" s="67">
        <f t="shared" si="48"/>
        <v>62398.8</v>
      </c>
      <c r="E1979" s="141" t="e">
        <f>#REF!</f>
        <v>#REF!</v>
      </c>
      <c r="F1979" s="141" t="e">
        <f>#REF!</f>
        <v>#REF!</v>
      </c>
    </row>
    <row r="1980" spans="1:6" s="7" customFormat="1" ht="15.75" hidden="1" outlineLevel="5">
      <c r="A1980" s="38" t="s">
        <v>49</v>
      </c>
      <c r="B1980" s="66" t="s">
        <v>504</v>
      </c>
      <c r="C1980" s="62">
        <v>62398.8</v>
      </c>
      <c r="D1980" s="67">
        <f t="shared" si="48"/>
        <v>62398.8</v>
      </c>
      <c r="E1980" s="141" t="e">
        <f>#REF!</f>
        <v>#REF!</v>
      </c>
      <c r="F1980" s="141" t="e">
        <f>#REF!</f>
        <v>#REF!</v>
      </c>
    </row>
    <row r="1981" spans="1:6" s="7" customFormat="1" ht="33.75" hidden="1" outlineLevel="6">
      <c r="A1981" s="64" t="s">
        <v>505</v>
      </c>
      <c r="B1981" s="66" t="s">
        <v>504</v>
      </c>
      <c r="C1981" s="62">
        <v>62398.8</v>
      </c>
      <c r="D1981" s="67">
        <f t="shared" si="48"/>
        <v>62398.8</v>
      </c>
      <c r="E1981" s="141" t="e">
        <f>#REF!</f>
        <v>#REF!</v>
      </c>
      <c r="F1981" s="141" t="e">
        <f>#REF!</f>
        <v>#REF!</v>
      </c>
    </row>
    <row r="1982" spans="1:6" s="7" customFormat="1" ht="15.75" hidden="1" outlineLevel="7">
      <c r="A1982" s="64" t="s">
        <v>98</v>
      </c>
      <c r="B1982" s="69" t="s">
        <v>504</v>
      </c>
      <c r="C1982" s="70">
        <v>62398.8</v>
      </c>
      <c r="D1982" s="67">
        <f t="shared" si="48"/>
        <v>62398.8</v>
      </c>
      <c r="E1982" s="141" t="e">
        <f>#REF!</f>
        <v>#REF!</v>
      </c>
      <c r="F1982" s="141" t="e">
        <f>#REF!</f>
        <v>#REF!</v>
      </c>
    </row>
    <row r="1983" spans="1:6" s="7" customFormat="1" ht="15.75" hidden="1" outlineLevel="2">
      <c r="A1983" s="64" t="s">
        <v>99</v>
      </c>
      <c r="B1983" s="66" t="s">
        <v>504</v>
      </c>
      <c r="C1983" s="62">
        <v>100000</v>
      </c>
      <c r="D1983" s="67">
        <f t="shared" si="48"/>
        <v>100000</v>
      </c>
      <c r="E1983" s="141" t="e">
        <f>#REF!</f>
        <v>#REF!</v>
      </c>
      <c r="F1983" s="141" t="e">
        <f>#REF!</f>
        <v>#REF!</v>
      </c>
    </row>
    <row r="1984" spans="1:6" s="7" customFormat="1" ht="15.75" hidden="1" outlineLevel="3">
      <c r="A1984" s="38" t="s">
        <v>99</v>
      </c>
      <c r="B1984" s="66" t="s">
        <v>504</v>
      </c>
      <c r="C1984" s="62">
        <v>100000</v>
      </c>
      <c r="D1984" s="67">
        <f t="shared" si="48"/>
        <v>100000</v>
      </c>
      <c r="E1984" s="141" t="e">
        <f>#REF!</f>
        <v>#REF!</v>
      </c>
      <c r="F1984" s="141" t="e">
        <f>#REF!</f>
        <v>#REF!</v>
      </c>
    </row>
    <row r="1985" spans="1:6" s="7" customFormat="1" ht="15.75" hidden="1" outlineLevel="5">
      <c r="A1985" s="64" t="s">
        <v>360</v>
      </c>
      <c r="B1985" s="66" t="s">
        <v>504</v>
      </c>
      <c r="C1985" s="62">
        <v>100000</v>
      </c>
      <c r="D1985" s="67">
        <f t="shared" si="48"/>
        <v>100000</v>
      </c>
      <c r="E1985" s="141" t="e">
        <f>#REF!</f>
        <v>#REF!</v>
      </c>
      <c r="F1985" s="141" t="e">
        <f>#REF!</f>
        <v>#REF!</v>
      </c>
    </row>
    <row r="1986" spans="1:6" s="7" customFormat="1" ht="15.75" hidden="1" outlineLevel="6">
      <c r="A1986" s="64" t="s">
        <v>506</v>
      </c>
      <c r="B1986" s="66" t="s">
        <v>504</v>
      </c>
      <c r="C1986" s="62">
        <v>100000</v>
      </c>
      <c r="D1986" s="67">
        <f t="shared" si="48"/>
        <v>100000</v>
      </c>
      <c r="E1986" s="141" t="e">
        <f>#REF!</f>
        <v>#REF!</v>
      </c>
      <c r="F1986" s="141" t="e">
        <f>#REF!</f>
        <v>#REF!</v>
      </c>
    </row>
    <row r="1987" spans="1:6" s="7" customFormat="1" ht="15.75" hidden="1" outlineLevel="7">
      <c r="A1987" s="64" t="s">
        <v>34</v>
      </c>
      <c r="B1987" s="69" t="s">
        <v>504</v>
      </c>
      <c r="C1987" s="70">
        <v>100000</v>
      </c>
      <c r="D1987" s="67">
        <f t="shared" si="48"/>
        <v>100000</v>
      </c>
      <c r="E1987" s="141" t="e">
        <f>#REF!</f>
        <v>#REF!</v>
      </c>
      <c r="F1987" s="141" t="e">
        <f>#REF!</f>
        <v>#REF!</v>
      </c>
    </row>
    <row r="1988" spans="1:6" s="7" customFormat="1" ht="15.75" hidden="1" outlineLevel="2">
      <c r="A1988" s="64" t="s">
        <v>287</v>
      </c>
      <c r="B1988" s="66" t="s">
        <v>504</v>
      </c>
      <c r="C1988" s="62">
        <v>44170.8</v>
      </c>
      <c r="D1988" s="67">
        <f t="shared" si="48"/>
        <v>44170.8</v>
      </c>
      <c r="E1988" s="141" t="e">
        <f>#REF!</f>
        <v>#REF!</v>
      </c>
      <c r="F1988" s="141" t="e">
        <f>#REF!</f>
        <v>#REF!</v>
      </c>
    </row>
    <row r="1989" spans="1:6" s="7" customFormat="1" ht="22.5" hidden="1" outlineLevel="3">
      <c r="A1989" s="38" t="s">
        <v>288</v>
      </c>
      <c r="B1989" s="66" t="s">
        <v>504</v>
      </c>
      <c r="C1989" s="62">
        <v>34170.800000000003</v>
      </c>
      <c r="D1989" s="67">
        <f t="shared" si="48"/>
        <v>34170.800000000003</v>
      </c>
      <c r="E1989" s="141" t="e">
        <f>#REF!</f>
        <v>#REF!</v>
      </c>
      <c r="F1989" s="141" t="e">
        <f>#REF!</f>
        <v>#REF!</v>
      </c>
    </row>
    <row r="1990" spans="1:6" s="7" customFormat="1" ht="15.75" hidden="1" outlineLevel="5">
      <c r="A1990" s="64" t="s">
        <v>443</v>
      </c>
      <c r="B1990" s="66" t="s">
        <v>504</v>
      </c>
      <c r="C1990" s="62">
        <v>4.4000000000000004</v>
      </c>
      <c r="D1990" s="67">
        <f t="shared" si="48"/>
        <v>4.4000000000000004</v>
      </c>
      <c r="E1990" s="141" t="e">
        <f>#REF!</f>
        <v>#REF!</v>
      </c>
      <c r="F1990" s="141" t="e">
        <f>#REF!</f>
        <v>#REF!</v>
      </c>
    </row>
    <row r="1991" spans="1:6" s="7" customFormat="1" ht="15.75" hidden="1" outlineLevel="6">
      <c r="A1991" s="64" t="s">
        <v>444</v>
      </c>
      <c r="B1991" s="66" t="s">
        <v>504</v>
      </c>
      <c r="C1991" s="62">
        <v>4.4000000000000004</v>
      </c>
      <c r="D1991" s="67">
        <f t="shared" si="48"/>
        <v>4.4000000000000004</v>
      </c>
      <c r="E1991" s="141" t="e">
        <f>#REF!</f>
        <v>#REF!</v>
      </c>
      <c r="F1991" s="141" t="e">
        <f>#REF!</f>
        <v>#REF!</v>
      </c>
    </row>
    <row r="1992" spans="1:6" s="7" customFormat="1" ht="33.75" hidden="1" outlineLevel="7">
      <c r="A1992" s="64" t="s">
        <v>15</v>
      </c>
      <c r="B1992" s="69" t="s">
        <v>504</v>
      </c>
      <c r="C1992" s="70">
        <v>4.4000000000000004</v>
      </c>
      <c r="D1992" s="67">
        <f t="shared" si="48"/>
        <v>4.4000000000000004</v>
      </c>
      <c r="E1992" s="141" t="e">
        <f>#REF!</f>
        <v>#REF!</v>
      </c>
      <c r="F1992" s="141" t="e">
        <f>#REF!</f>
        <v>#REF!</v>
      </c>
    </row>
    <row r="1993" spans="1:6" s="7" customFormat="1" ht="15.75" hidden="1" outlineLevel="5">
      <c r="A1993" s="64" t="s">
        <v>17</v>
      </c>
      <c r="B1993" s="66" t="s">
        <v>504</v>
      </c>
      <c r="C1993" s="62">
        <v>9369.2000000000007</v>
      </c>
      <c r="D1993" s="67">
        <f t="shared" si="48"/>
        <v>9369.2000000000007</v>
      </c>
      <c r="E1993" s="141" t="e">
        <f>#REF!</f>
        <v>#REF!</v>
      </c>
      <c r="F1993" s="141" t="e">
        <f>#REF!</f>
        <v>#REF!</v>
      </c>
    </row>
    <row r="1994" spans="1:6" s="7" customFormat="1" ht="15.75" hidden="1" outlineLevel="6">
      <c r="A1994" s="38" t="s">
        <v>24</v>
      </c>
      <c r="B1994" s="66" t="s">
        <v>504</v>
      </c>
      <c r="C1994" s="62">
        <v>9369.2000000000007</v>
      </c>
      <c r="D1994" s="67">
        <f t="shared" si="48"/>
        <v>9369.2000000000007</v>
      </c>
      <c r="E1994" s="141" t="e">
        <f>#REF!</f>
        <v>#REF!</v>
      </c>
      <c r="F1994" s="141" t="e">
        <f>#REF!</f>
        <v>#REF!</v>
      </c>
    </row>
    <row r="1995" spans="1:6" s="7" customFormat="1" ht="15.75" hidden="1" outlineLevel="7">
      <c r="A1995" s="64" t="s">
        <v>26</v>
      </c>
      <c r="B1995" s="69" t="s">
        <v>504</v>
      </c>
      <c r="C1995" s="70">
        <v>9315.2000000000007</v>
      </c>
      <c r="D1995" s="67">
        <f t="shared" si="48"/>
        <v>9315.2000000000007</v>
      </c>
      <c r="E1995" s="141" t="e">
        <f>#REF!</f>
        <v>#REF!</v>
      </c>
      <c r="F1995" s="141" t="e">
        <f>#REF!</f>
        <v>#REF!</v>
      </c>
    </row>
    <row r="1996" spans="1:6" s="7" customFormat="1" ht="15.75" hidden="1" outlineLevel="7">
      <c r="A1996" s="64" t="s">
        <v>28</v>
      </c>
      <c r="B1996" s="69" t="s">
        <v>504</v>
      </c>
      <c r="C1996" s="70">
        <v>54</v>
      </c>
      <c r="D1996" s="67">
        <f t="shared" si="48"/>
        <v>54</v>
      </c>
      <c r="E1996" s="141" t="e">
        <f>#REF!</f>
        <v>#REF!</v>
      </c>
      <c r="F1996" s="141" t="e">
        <f>#REF!</f>
        <v>#REF!</v>
      </c>
    </row>
    <row r="1997" spans="1:6" s="7" customFormat="1" ht="15.75" hidden="1" outlineLevel="5">
      <c r="A1997" s="38" t="s">
        <v>30</v>
      </c>
      <c r="B1997" s="66" t="s">
        <v>504</v>
      </c>
      <c r="C1997" s="62">
        <v>24707.200000000001</v>
      </c>
      <c r="D1997" s="67">
        <f t="shared" si="48"/>
        <v>24707.200000000001</v>
      </c>
      <c r="E1997" s="141" t="e">
        <f>#REF!</f>
        <v>#REF!</v>
      </c>
      <c r="F1997" s="141" t="e">
        <f>#REF!</f>
        <v>#REF!</v>
      </c>
    </row>
    <row r="1998" spans="1:6" s="7" customFormat="1" ht="15.75" hidden="1" outlineLevel="6">
      <c r="A1998" s="38" t="s">
        <v>32</v>
      </c>
      <c r="B1998" s="66" t="s">
        <v>504</v>
      </c>
      <c r="C1998" s="62">
        <v>24707.200000000001</v>
      </c>
      <c r="D1998" s="67">
        <f t="shared" si="48"/>
        <v>24707.200000000001</v>
      </c>
      <c r="E1998" s="141" t="e">
        <f>#REF!</f>
        <v>#REF!</v>
      </c>
      <c r="F1998" s="141" t="e">
        <f>#REF!</f>
        <v>#REF!</v>
      </c>
    </row>
    <row r="1999" spans="1:6" s="7" customFormat="1" ht="15.75" hidden="1" outlineLevel="7">
      <c r="A1999" s="64" t="s">
        <v>34</v>
      </c>
      <c r="B1999" s="69" t="s">
        <v>504</v>
      </c>
      <c r="C1999" s="70">
        <v>2389</v>
      </c>
      <c r="D1999" s="67">
        <f t="shared" si="48"/>
        <v>2389</v>
      </c>
      <c r="E1999" s="141" t="e">
        <f>#REF!</f>
        <v>#REF!</v>
      </c>
      <c r="F1999" s="141" t="e">
        <f>#REF!</f>
        <v>#REF!</v>
      </c>
    </row>
    <row r="2000" spans="1:6" s="7" customFormat="1" ht="15.75" hidden="1" outlineLevel="7">
      <c r="A2000" s="64" t="s">
        <v>287</v>
      </c>
      <c r="B2000" s="69" t="s">
        <v>504</v>
      </c>
      <c r="C2000" s="70">
        <v>4194</v>
      </c>
      <c r="D2000" s="67">
        <f t="shared" si="48"/>
        <v>4194</v>
      </c>
      <c r="E2000" s="141" t="e">
        <f>#REF!</f>
        <v>#REF!</v>
      </c>
      <c r="F2000" s="141" t="e">
        <f>#REF!</f>
        <v>#REF!</v>
      </c>
    </row>
    <row r="2001" spans="1:6" s="7" customFormat="1" ht="22.5" hidden="1" outlineLevel="7">
      <c r="A2001" s="38" t="s">
        <v>288</v>
      </c>
      <c r="B2001" s="69" t="s">
        <v>504</v>
      </c>
      <c r="C2001" s="70">
        <v>18124.2</v>
      </c>
      <c r="D2001" s="67">
        <f t="shared" si="48"/>
        <v>18124.2</v>
      </c>
      <c r="E2001" s="141" t="e">
        <f>#REF!</f>
        <v>#REF!</v>
      </c>
      <c r="F2001" s="141" t="e">
        <f>#REF!</f>
        <v>#REF!</v>
      </c>
    </row>
    <row r="2002" spans="1:6" s="7" customFormat="1" ht="15.75" hidden="1" outlineLevel="5">
      <c r="A2002" s="38" t="s">
        <v>456</v>
      </c>
      <c r="B2002" s="66" t="s">
        <v>504</v>
      </c>
      <c r="C2002" s="62">
        <v>90</v>
      </c>
      <c r="D2002" s="67">
        <f t="shared" si="48"/>
        <v>90</v>
      </c>
      <c r="E2002" s="141" t="e">
        <f>#REF!</f>
        <v>#REF!</v>
      </c>
      <c r="F2002" s="141" t="e">
        <f>#REF!</f>
        <v>#REF!</v>
      </c>
    </row>
    <row r="2003" spans="1:6" s="7" customFormat="1" ht="15.75" hidden="1" outlineLevel="6">
      <c r="A2003" s="38" t="s">
        <v>332</v>
      </c>
      <c r="B2003" s="66" t="s">
        <v>504</v>
      </c>
      <c r="C2003" s="62">
        <v>90</v>
      </c>
      <c r="D2003" s="67">
        <f t="shared" si="48"/>
        <v>90</v>
      </c>
      <c r="E2003" s="141" t="e">
        <f>#REF!</f>
        <v>#REF!</v>
      </c>
      <c r="F2003" s="141" t="e">
        <f>#REF!</f>
        <v>#REF!</v>
      </c>
    </row>
    <row r="2004" spans="1:6" s="7" customFormat="1" ht="22.5" hidden="1" outlineLevel="7">
      <c r="A2004" s="64" t="s">
        <v>103</v>
      </c>
      <c r="B2004" s="69" t="s">
        <v>504</v>
      </c>
      <c r="C2004" s="70">
        <v>90</v>
      </c>
      <c r="D2004" s="67">
        <f t="shared" ref="D2004:D2067" si="49">C2004</f>
        <v>90</v>
      </c>
      <c r="E2004" s="141" t="e">
        <f>#REF!</f>
        <v>#REF!</v>
      </c>
      <c r="F2004" s="141" t="e">
        <f>#REF!</f>
        <v>#REF!</v>
      </c>
    </row>
    <row r="2005" spans="1:6" s="7" customFormat="1" ht="22.5" hidden="1" outlineLevel="3">
      <c r="A2005" s="64" t="s">
        <v>111</v>
      </c>
      <c r="B2005" s="66" t="s">
        <v>504</v>
      </c>
      <c r="C2005" s="62">
        <v>10000</v>
      </c>
      <c r="D2005" s="67">
        <f t="shared" si="49"/>
        <v>10000</v>
      </c>
      <c r="E2005" s="141" t="e">
        <f>#REF!</f>
        <v>#REF!</v>
      </c>
      <c r="F2005" s="141" t="e">
        <f>#REF!</f>
        <v>#REF!</v>
      </c>
    </row>
    <row r="2006" spans="1:6" s="7" customFormat="1" ht="15.75" hidden="1" outlineLevel="5">
      <c r="A2006" s="38" t="s">
        <v>111</v>
      </c>
      <c r="B2006" s="66" t="s">
        <v>504</v>
      </c>
      <c r="C2006" s="62">
        <v>10000</v>
      </c>
      <c r="D2006" s="67">
        <f t="shared" si="49"/>
        <v>10000</v>
      </c>
      <c r="E2006" s="141" t="e">
        <f>#REF!</f>
        <v>#REF!</v>
      </c>
      <c r="F2006" s="141" t="e">
        <f>#REF!</f>
        <v>#REF!</v>
      </c>
    </row>
    <row r="2007" spans="1:6" s="7" customFormat="1" ht="22.5" hidden="1" outlineLevel="6">
      <c r="A2007" s="64" t="s">
        <v>507</v>
      </c>
      <c r="B2007" s="66" t="s">
        <v>504</v>
      </c>
      <c r="C2007" s="62">
        <v>10000</v>
      </c>
      <c r="D2007" s="67">
        <f t="shared" si="49"/>
        <v>10000</v>
      </c>
      <c r="E2007" s="141" t="e">
        <f>#REF!</f>
        <v>#REF!</v>
      </c>
      <c r="F2007" s="141" t="e">
        <f>#REF!</f>
        <v>#REF!</v>
      </c>
    </row>
    <row r="2008" spans="1:6" s="7" customFormat="1" ht="15.75" hidden="1" outlineLevel="7">
      <c r="A2008" s="64" t="s">
        <v>34</v>
      </c>
      <c r="B2008" s="69" t="s">
        <v>504</v>
      </c>
      <c r="C2008" s="70">
        <v>10000</v>
      </c>
      <c r="D2008" s="67">
        <f t="shared" si="49"/>
        <v>10000</v>
      </c>
      <c r="E2008" s="141" t="e">
        <f>#REF!</f>
        <v>#REF!</v>
      </c>
      <c r="F2008" s="141" t="e">
        <f>#REF!</f>
        <v>#REF!</v>
      </c>
    </row>
    <row r="2009" spans="1:6" s="7" customFormat="1" ht="15.75" hidden="1" outlineLevel="2">
      <c r="A2009" s="64" t="s">
        <v>287</v>
      </c>
      <c r="B2009" s="66" t="s">
        <v>504</v>
      </c>
      <c r="C2009" s="62">
        <v>147609.5</v>
      </c>
      <c r="D2009" s="67">
        <f t="shared" si="49"/>
        <v>147609.5</v>
      </c>
      <c r="E2009" s="141" t="e">
        <f>#REF!</f>
        <v>#REF!</v>
      </c>
      <c r="F2009" s="141" t="e">
        <f>#REF!</f>
        <v>#REF!</v>
      </c>
    </row>
    <row r="2010" spans="1:6" s="7" customFormat="1" ht="22.5" hidden="1" outlineLevel="3">
      <c r="A2010" s="38" t="s">
        <v>288</v>
      </c>
      <c r="B2010" s="66" t="s">
        <v>504</v>
      </c>
      <c r="C2010" s="62">
        <v>16407</v>
      </c>
      <c r="D2010" s="67">
        <f t="shared" si="49"/>
        <v>16407</v>
      </c>
      <c r="E2010" s="141" t="e">
        <f>#REF!</f>
        <v>#REF!</v>
      </c>
      <c r="F2010" s="141" t="e">
        <f>#REF!</f>
        <v>#REF!</v>
      </c>
    </row>
    <row r="2011" spans="1:6" s="7" customFormat="1" ht="15.75" hidden="1" outlineLevel="5">
      <c r="A2011" s="64" t="s">
        <v>116</v>
      </c>
      <c r="B2011" s="66" t="s">
        <v>504</v>
      </c>
      <c r="C2011" s="62">
        <v>885</v>
      </c>
      <c r="D2011" s="67">
        <f t="shared" si="49"/>
        <v>885</v>
      </c>
      <c r="E2011" s="141" t="e">
        <f>#REF!</f>
        <v>#REF!</v>
      </c>
      <c r="F2011" s="141" t="e">
        <f>#REF!</f>
        <v>#REF!</v>
      </c>
    </row>
    <row r="2012" spans="1:6" s="7" customFormat="1" ht="22.5" hidden="1" outlineLevel="6">
      <c r="A2012" s="64" t="s">
        <v>508</v>
      </c>
      <c r="B2012" s="66" t="s">
        <v>504</v>
      </c>
      <c r="C2012" s="62">
        <v>885</v>
      </c>
      <c r="D2012" s="67">
        <f t="shared" si="49"/>
        <v>885</v>
      </c>
      <c r="E2012" s="141" t="e">
        <f>#REF!</f>
        <v>#REF!</v>
      </c>
      <c r="F2012" s="141" t="e">
        <f>#REF!</f>
        <v>#REF!</v>
      </c>
    </row>
    <row r="2013" spans="1:6" s="7" customFormat="1" ht="15.75" hidden="1" outlineLevel="7">
      <c r="A2013" s="64" t="s">
        <v>26</v>
      </c>
      <c r="B2013" s="69" t="s">
        <v>504</v>
      </c>
      <c r="C2013" s="70">
        <v>885</v>
      </c>
      <c r="D2013" s="67">
        <f t="shared" si="49"/>
        <v>885</v>
      </c>
      <c r="E2013" s="141" t="e">
        <f>#REF!</f>
        <v>#REF!</v>
      </c>
      <c r="F2013" s="141" t="e">
        <f>#REF!</f>
        <v>#REF!</v>
      </c>
    </row>
    <row r="2014" spans="1:6" s="7" customFormat="1" ht="15.75" hidden="1" outlineLevel="5">
      <c r="A2014" s="64" t="s">
        <v>28</v>
      </c>
      <c r="B2014" s="66" t="s">
        <v>504</v>
      </c>
      <c r="C2014" s="62">
        <v>13522</v>
      </c>
      <c r="D2014" s="67">
        <f t="shared" si="49"/>
        <v>13522</v>
      </c>
      <c r="E2014" s="141" t="e">
        <f>#REF!</f>
        <v>#REF!</v>
      </c>
      <c r="F2014" s="141" t="e">
        <f>#REF!</f>
        <v>#REF!</v>
      </c>
    </row>
    <row r="2015" spans="1:6" s="7" customFormat="1" ht="15.75" hidden="1" outlineLevel="6">
      <c r="A2015" s="38" t="s">
        <v>32</v>
      </c>
      <c r="B2015" s="66" t="s">
        <v>504</v>
      </c>
      <c r="C2015" s="62">
        <v>13522</v>
      </c>
      <c r="D2015" s="67">
        <f t="shared" si="49"/>
        <v>13522</v>
      </c>
      <c r="E2015" s="141" t="e">
        <f>#REF!</f>
        <v>#REF!</v>
      </c>
      <c r="F2015" s="141" t="e">
        <f>#REF!</f>
        <v>#REF!</v>
      </c>
    </row>
    <row r="2016" spans="1:6" s="7" customFormat="1" ht="15.75" hidden="1" outlineLevel="7">
      <c r="A2016" s="64" t="s">
        <v>34</v>
      </c>
      <c r="B2016" s="69" t="s">
        <v>504</v>
      </c>
      <c r="C2016" s="70">
        <v>13182</v>
      </c>
      <c r="D2016" s="67">
        <f t="shared" si="49"/>
        <v>13182</v>
      </c>
      <c r="E2016" s="141" t="e">
        <f>#REF!</f>
        <v>#REF!</v>
      </c>
      <c r="F2016" s="141" t="e">
        <f>#REF!</f>
        <v>#REF!</v>
      </c>
    </row>
    <row r="2017" spans="1:6" s="7" customFormat="1" ht="15.75" hidden="1" outlineLevel="7">
      <c r="A2017" s="64" t="s">
        <v>287</v>
      </c>
      <c r="B2017" s="69" t="s">
        <v>504</v>
      </c>
      <c r="C2017" s="70">
        <v>340</v>
      </c>
      <c r="D2017" s="67">
        <f t="shared" si="49"/>
        <v>340</v>
      </c>
      <c r="E2017" s="141" t="e">
        <f>#REF!</f>
        <v>#REF!</v>
      </c>
      <c r="F2017" s="141" t="e">
        <f>#REF!</f>
        <v>#REF!</v>
      </c>
    </row>
    <row r="2018" spans="1:6" s="7" customFormat="1" ht="22.5" hidden="1" outlineLevel="5">
      <c r="A2018" s="38" t="s">
        <v>288</v>
      </c>
      <c r="B2018" s="66" t="s">
        <v>504</v>
      </c>
      <c r="C2018" s="62">
        <v>2000</v>
      </c>
      <c r="D2018" s="67">
        <f t="shared" si="49"/>
        <v>2000</v>
      </c>
      <c r="E2018" s="141" t="e">
        <f>#REF!</f>
        <v>#REF!</v>
      </c>
      <c r="F2018" s="141" t="e">
        <f>#REF!</f>
        <v>#REF!</v>
      </c>
    </row>
    <row r="2019" spans="1:6" s="7" customFormat="1" ht="15.75" hidden="1" outlineLevel="6">
      <c r="A2019" s="38" t="s">
        <v>332</v>
      </c>
      <c r="B2019" s="66" t="s">
        <v>504</v>
      </c>
      <c r="C2019" s="62">
        <v>2000</v>
      </c>
      <c r="D2019" s="67">
        <f t="shared" si="49"/>
        <v>2000</v>
      </c>
      <c r="E2019" s="141" t="e">
        <f>#REF!</f>
        <v>#REF!</v>
      </c>
      <c r="F2019" s="141" t="e">
        <f>#REF!</f>
        <v>#REF!</v>
      </c>
    </row>
    <row r="2020" spans="1:6" s="7" customFormat="1" ht="22.5" hidden="1" outlineLevel="7">
      <c r="A2020" s="64" t="s">
        <v>103</v>
      </c>
      <c r="B2020" s="69" t="s">
        <v>504</v>
      </c>
      <c r="C2020" s="70">
        <v>2000</v>
      </c>
      <c r="D2020" s="67">
        <f t="shared" si="49"/>
        <v>2000</v>
      </c>
      <c r="E2020" s="141" t="e">
        <f>#REF!</f>
        <v>#REF!</v>
      </c>
      <c r="F2020" s="141" t="e">
        <f>#REF!</f>
        <v>#REF!</v>
      </c>
    </row>
    <row r="2021" spans="1:6" s="7" customFormat="1" ht="15.75" hidden="1" outlineLevel="3">
      <c r="A2021" s="64" t="s">
        <v>104</v>
      </c>
      <c r="B2021" s="66" t="s">
        <v>504</v>
      </c>
      <c r="C2021" s="62">
        <v>11406</v>
      </c>
      <c r="D2021" s="67">
        <f t="shared" si="49"/>
        <v>11406</v>
      </c>
      <c r="E2021" s="141" t="e">
        <f>#REF!</f>
        <v>#REF!</v>
      </c>
      <c r="F2021" s="141" t="e">
        <f>#REF!</f>
        <v>#REF!</v>
      </c>
    </row>
    <row r="2022" spans="1:6" s="7" customFormat="1" ht="15.75" hidden="1" outlineLevel="5">
      <c r="A2022" s="38" t="s">
        <v>312</v>
      </c>
      <c r="B2022" s="66" t="s">
        <v>504</v>
      </c>
      <c r="C2022" s="62">
        <v>3645</v>
      </c>
      <c r="D2022" s="67">
        <f t="shared" si="49"/>
        <v>3645</v>
      </c>
      <c r="E2022" s="141" t="e">
        <f>#REF!</f>
        <v>#REF!</v>
      </c>
      <c r="F2022" s="141" t="e">
        <f>#REF!</f>
        <v>#REF!</v>
      </c>
    </row>
    <row r="2023" spans="1:6" s="7" customFormat="1" ht="22.5" hidden="1" outlineLevel="6">
      <c r="A2023" s="64" t="s">
        <v>136</v>
      </c>
      <c r="B2023" s="66" t="s">
        <v>504</v>
      </c>
      <c r="C2023" s="62">
        <v>3645</v>
      </c>
      <c r="D2023" s="67">
        <f t="shared" si="49"/>
        <v>3645</v>
      </c>
      <c r="E2023" s="141" t="e">
        <f>#REF!</f>
        <v>#REF!</v>
      </c>
      <c r="F2023" s="141" t="e">
        <f>#REF!</f>
        <v>#REF!</v>
      </c>
    </row>
    <row r="2024" spans="1:6" s="7" customFormat="1" ht="15.75" hidden="1" outlineLevel="7">
      <c r="A2024" s="64" t="s">
        <v>26</v>
      </c>
      <c r="B2024" s="69" t="s">
        <v>504</v>
      </c>
      <c r="C2024" s="70">
        <v>3645</v>
      </c>
      <c r="D2024" s="67">
        <f t="shared" si="49"/>
        <v>3645</v>
      </c>
      <c r="E2024" s="141" t="e">
        <f>#REF!</f>
        <v>#REF!</v>
      </c>
      <c r="F2024" s="141" t="e">
        <f>#REF!</f>
        <v>#REF!</v>
      </c>
    </row>
    <row r="2025" spans="1:6" s="7" customFormat="1" ht="15.75" hidden="1" outlineLevel="5">
      <c r="A2025" s="64" t="s">
        <v>28</v>
      </c>
      <c r="B2025" s="66" t="s">
        <v>504</v>
      </c>
      <c r="C2025" s="62">
        <v>7761</v>
      </c>
      <c r="D2025" s="67">
        <f t="shared" si="49"/>
        <v>7761</v>
      </c>
      <c r="E2025" s="141" t="e">
        <f>#REF!</f>
        <v>#REF!</v>
      </c>
      <c r="F2025" s="141" t="e">
        <f>#REF!</f>
        <v>#REF!</v>
      </c>
    </row>
    <row r="2026" spans="1:6" s="7" customFormat="1" ht="15.75" hidden="1" outlineLevel="6">
      <c r="A2026" s="38" t="s">
        <v>32</v>
      </c>
      <c r="B2026" s="66" t="s">
        <v>504</v>
      </c>
      <c r="C2026" s="62">
        <v>3350</v>
      </c>
      <c r="D2026" s="67">
        <f t="shared" si="49"/>
        <v>3350</v>
      </c>
      <c r="E2026" s="141" t="e">
        <f>#REF!</f>
        <v>#REF!</v>
      </c>
      <c r="F2026" s="141" t="e">
        <f>#REF!</f>
        <v>#REF!</v>
      </c>
    </row>
    <row r="2027" spans="1:6" s="7" customFormat="1" ht="22.5" hidden="1" outlineLevel="7">
      <c r="A2027" s="64" t="s">
        <v>103</v>
      </c>
      <c r="B2027" s="69" t="s">
        <v>504</v>
      </c>
      <c r="C2027" s="70">
        <v>3350</v>
      </c>
      <c r="D2027" s="67">
        <f t="shared" si="49"/>
        <v>3350</v>
      </c>
      <c r="E2027" s="141" t="e">
        <f>#REF!</f>
        <v>#REF!</v>
      </c>
      <c r="F2027" s="141" t="e">
        <f>#REF!</f>
        <v>#REF!</v>
      </c>
    </row>
    <row r="2028" spans="1:6" s="7" customFormat="1" ht="15.75" hidden="1" outlineLevel="6">
      <c r="A2028" s="64" t="s">
        <v>133</v>
      </c>
      <c r="B2028" s="66" t="s">
        <v>504</v>
      </c>
      <c r="C2028" s="62">
        <v>4411</v>
      </c>
      <c r="D2028" s="67">
        <f t="shared" si="49"/>
        <v>4411</v>
      </c>
      <c r="E2028" s="141" t="e">
        <f>#REF!</f>
        <v>#REF!</v>
      </c>
      <c r="F2028" s="141" t="e">
        <f>#REF!</f>
        <v>#REF!</v>
      </c>
    </row>
    <row r="2029" spans="1:6" s="7" customFormat="1" ht="15.75" hidden="1" outlineLevel="7">
      <c r="A2029" s="38" t="s">
        <v>135</v>
      </c>
      <c r="B2029" s="69" t="s">
        <v>504</v>
      </c>
      <c r="C2029" s="70">
        <v>4411</v>
      </c>
      <c r="D2029" s="67">
        <f t="shared" si="49"/>
        <v>4411</v>
      </c>
      <c r="E2029" s="141" t="e">
        <f>#REF!</f>
        <v>#REF!</v>
      </c>
      <c r="F2029" s="141" t="e">
        <f>#REF!</f>
        <v>#REF!</v>
      </c>
    </row>
    <row r="2030" spans="1:6" s="7" customFormat="1" ht="15.75" hidden="1" outlineLevel="3">
      <c r="A2030" s="64" t="s">
        <v>104</v>
      </c>
      <c r="B2030" s="66" t="s">
        <v>504</v>
      </c>
      <c r="C2030" s="62">
        <v>3557</v>
      </c>
      <c r="D2030" s="67">
        <f t="shared" si="49"/>
        <v>3557</v>
      </c>
      <c r="E2030" s="141" t="e">
        <f>#REF!</f>
        <v>#REF!</v>
      </c>
      <c r="F2030" s="141" t="e">
        <f>#REF!</f>
        <v>#REF!</v>
      </c>
    </row>
    <row r="2031" spans="1:6" s="7" customFormat="1" ht="15.75" hidden="1" outlineLevel="5">
      <c r="A2031" s="38" t="s">
        <v>312</v>
      </c>
      <c r="B2031" s="66" t="s">
        <v>504</v>
      </c>
      <c r="C2031" s="62">
        <v>3557</v>
      </c>
      <c r="D2031" s="67">
        <f t="shared" si="49"/>
        <v>3557</v>
      </c>
      <c r="E2031" s="141" t="e">
        <f>#REF!</f>
        <v>#REF!</v>
      </c>
      <c r="F2031" s="141" t="e">
        <f>#REF!</f>
        <v>#REF!</v>
      </c>
    </row>
    <row r="2032" spans="1:6" s="7" customFormat="1" ht="22.5" hidden="1" outlineLevel="6">
      <c r="A2032" s="64" t="s">
        <v>509</v>
      </c>
      <c r="B2032" s="66" t="s">
        <v>504</v>
      </c>
      <c r="C2032" s="62">
        <v>3557</v>
      </c>
      <c r="D2032" s="67">
        <f t="shared" si="49"/>
        <v>3557</v>
      </c>
      <c r="E2032" s="141" t="e">
        <f>#REF!</f>
        <v>#REF!</v>
      </c>
      <c r="F2032" s="141" t="e">
        <f>#REF!</f>
        <v>#REF!</v>
      </c>
    </row>
    <row r="2033" spans="1:6" s="7" customFormat="1" ht="15.75" hidden="1" outlineLevel="7">
      <c r="A2033" s="64" t="s">
        <v>26</v>
      </c>
      <c r="B2033" s="69" t="s">
        <v>504</v>
      </c>
      <c r="C2033" s="70">
        <v>3557</v>
      </c>
      <c r="D2033" s="67">
        <f t="shared" si="49"/>
        <v>3557</v>
      </c>
      <c r="E2033" s="141" t="e">
        <f>#REF!</f>
        <v>#REF!</v>
      </c>
      <c r="F2033" s="141" t="e">
        <f>#REF!</f>
        <v>#REF!</v>
      </c>
    </row>
    <row r="2034" spans="1:6" s="7" customFormat="1" ht="15.75" hidden="1" outlineLevel="3">
      <c r="A2034" s="64" t="s">
        <v>28</v>
      </c>
      <c r="B2034" s="66" t="s">
        <v>504</v>
      </c>
      <c r="C2034" s="62">
        <v>7681</v>
      </c>
      <c r="D2034" s="67">
        <f t="shared" si="49"/>
        <v>7681</v>
      </c>
      <c r="E2034" s="141" t="e">
        <f>#REF!</f>
        <v>#REF!</v>
      </c>
      <c r="F2034" s="141" t="e">
        <f>#REF!</f>
        <v>#REF!</v>
      </c>
    </row>
    <row r="2035" spans="1:6" s="7" customFormat="1" ht="15.75" hidden="1" outlineLevel="5">
      <c r="A2035" s="38" t="s">
        <v>32</v>
      </c>
      <c r="B2035" s="66" t="s">
        <v>504</v>
      </c>
      <c r="C2035" s="62">
        <v>7681</v>
      </c>
      <c r="D2035" s="67">
        <f t="shared" si="49"/>
        <v>7681</v>
      </c>
      <c r="E2035" s="141" t="e">
        <f>#REF!</f>
        <v>#REF!</v>
      </c>
      <c r="F2035" s="141" t="e">
        <f>#REF!</f>
        <v>#REF!</v>
      </c>
    </row>
    <row r="2036" spans="1:6" s="7" customFormat="1" ht="15.75" hidden="1" outlineLevel="6">
      <c r="A2036" s="64" t="s">
        <v>236</v>
      </c>
      <c r="B2036" s="66" t="s">
        <v>504</v>
      </c>
      <c r="C2036" s="62">
        <v>7681</v>
      </c>
      <c r="D2036" s="67">
        <f t="shared" si="49"/>
        <v>7681</v>
      </c>
      <c r="E2036" s="141" t="e">
        <f>#REF!</f>
        <v>#REF!</v>
      </c>
      <c r="F2036" s="141" t="e">
        <f>#REF!</f>
        <v>#REF!</v>
      </c>
    </row>
    <row r="2037" spans="1:6" s="7" customFormat="1" ht="15.75" hidden="1" outlineLevel="7">
      <c r="A2037" s="64" t="s">
        <v>34</v>
      </c>
      <c r="B2037" s="69" t="s">
        <v>504</v>
      </c>
      <c r="C2037" s="70">
        <v>7681</v>
      </c>
      <c r="D2037" s="67">
        <f t="shared" si="49"/>
        <v>7681</v>
      </c>
      <c r="E2037" s="141" t="e">
        <f>#REF!</f>
        <v>#REF!</v>
      </c>
      <c r="F2037" s="141" t="e">
        <f>#REF!</f>
        <v>#REF!</v>
      </c>
    </row>
    <row r="2038" spans="1:6" s="7" customFormat="1" ht="15.75" hidden="1" outlineLevel="3">
      <c r="A2038" s="64" t="s">
        <v>287</v>
      </c>
      <c r="B2038" s="66" t="s">
        <v>504</v>
      </c>
      <c r="C2038" s="62">
        <v>49681</v>
      </c>
      <c r="D2038" s="67">
        <f t="shared" si="49"/>
        <v>49681</v>
      </c>
      <c r="E2038" s="141" t="e">
        <f>#REF!</f>
        <v>#REF!</v>
      </c>
      <c r="F2038" s="141" t="e">
        <f>#REF!</f>
        <v>#REF!</v>
      </c>
    </row>
    <row r="2039" spans="1:6" s="7" customFormat="1" ht="22.5" hidden="1" outlineLevel="5">
      <c r="A2039" s="38" t="s">
        <v>288</v>
      </c>
      <c r="B2039" s="66" t="s">
        <v>504</v>
      </c>
      <c r="C2039" s="62">
        <v>49681</v>
      </c>
      <c r="D2039" s="67">
        <f t="shared" si="49"/>
        <v>49681</v>
      </c>
      <c r="E2039" s="141" t="e">
        <f>#REF!</f>
        <v>#REF!</v>
      </c>
      <c r="F2039" s="141" t="e">
        <f>#REF!</f>
        <v>#REF!</v>
      </c>
    </row>
    <row r="2040" spans="1:6" s="7" customFormat="1" ht="22.5" hidden="1" outlineLevel="6">
      <c r="A2040" s="64" t="s">
        <v>303</v>
      </c>
      <c r="B2040" s="66" t="s">
        <v>504</v>
      </c>
      <c r="C2040" s="62">
        <v>49681</v>
      </c>
      <c r="D2040" s="67">
        <f t="shared" si="49"/>
        <v>49681</v>
      </c>
      <c r="E2040" s="141" t="e">
        <f>#REF!</f>
        <v>#REF!</v>
      </c>
      <c r="F2040" s="141" t="e">
        <f>#REF!</f>
        <v>#REF!</v>
      </c>
    </row>
    <row r="2041" spans="1:6" s="7" customFormat="1" ht="15.75" hidden="1" outlineLevel="7">
      <c r="A2041" s="64" t="s">
        <v>182</v>
      </c>
      <c r="B2041" s="69" t="s">
        <v>504</v>
      </c>
      <c r="C2041" s="70">
        <v>49681</v>
      </c>
      <c r="D2041" s="67">
        <f t="shared" si="49"/>
        <v>49681</v>
      </c>
      <c r="E2041" s="141" t="e">
        <f>#REF!</f>
        <v>#REF!</v>
      </c>
      <c r="F2041" s="141" t="e">
        <f>#REF!</f>
        <v>#REF!</v>
      </c>
    </row>
    <row r="2042" spans="1:6" s="7" customFormat="1" ht="22.5" hidden="1" outlineLevel="3">
      <c r="A2042" s="64" t="s">
        <v>183</v>
      </c>
      <c r="B2042" s="66" t="s">
        <v>504</v>
      </c>
      <c r="C2042" s="62">
        <v>17150</v>
      </c>
      <c r="D2042" s="67">
        <f t="shared" si="49"/>
        <v>17150</v>
      </c>
      <c r="E2042" s="141" t="e">
        <f>#REF!</f>
        <v>#REF!</v>
      </c>
      <c r="F2042" s="141" t="e">
        <f>#REF!</f>
        <v>#REF!</v>
      </c>
    </row>
    <row r="2043" spans="1:6" s="7" customFormat="1" ht="22.5" hidden="1" outlineLevel="5">
      <c r="A2043" s="38" t="s">
        <v>184</v>
      </c>
      <c r="B2043" s="66" t="s">
        <v>504</v>
      </c>
      <c r="C2043" s="62">
        <v>2150</v>
      </c>
      <c r="D2043" s="67">
        <f t="shared" si="49"/>
        <v>2150</v>
      </c>
      <c r="E2043" s="141" t="e">
        <f>#REF!</f>
        <v>#REF!</v>
      </c>
      <c r="F2043" s="141" t="e">
        <f>#REF!</f>
        <v>#REF!</v>
      </c>
    </row>
    <row r="2044" spans="1:6" s="7" customFormat="1" ht="22.5" hidden="1" outlineLevel="6">
      <c r="A2044" s="64" t="s">
        <v>304</v>
      </c>
      <c r="B2044" s="66" t="s">
        <v>504</v>
      </c>
      <c r="C2044" s="62">
        <v>2150</v>
      </c>
      <c r="D2044" s="67">
        <f t="shared" si="49"/>
        <v>2150</v>
      </c>
      <c r="E2044" s="141" t="e">
        <f>#REF!</f>
        <v>#REF!</v>
      </c>
      <c r="F2044" s="141" t="e">
        <f>#REF!</f>
        <v>#REF!</v>
      </c>
    </row>
    <row r="2045" spans="1:6" s="7" customFormat="1" ht="15.75" hidden="1" outlineLevel="7">
      <c r="A2045" s="64" t="s">
        <v>26</v>
      </c>
      <c r="B2045" s="69" t="s">
        <v>504</v>
      </c>
      <c r="C2045" s="70">
        <v>2150</v>
      </c>
      <c r="D2045" s="67">
        <f t="shared" si="49"/>
        <v>2150</v>
      </c>
      <c r="E2045" s="141" t="e">
        <f>#REF!</f>
        <v>#REF!</v>
      </c>
      <c r="F2045" s="141" t="e">
        <f>#REF!</f>
        <v>#REF!</v>
      </c>
    </row>
    <row r="2046" spans="1:6" s="7" customFormat="1" ht="15.75" hidden="1" outlineLevel="5">
      <c r="A2046" s="64" t="s">
        <v>28</v>
      </c>
      <c r="B2046" s="66" t="s">
        <v>504</v>
      </c>
      <c r="C2046" s="62">
        <v>15000</v>
      </c>
      <c r="D2046" s="67">
        <f t="shared" si="49"/>
        <v>15000</v>
      </c>
      <c r="E2046" s="141" t="e">
        <f>#REF!</f>
        <v>#REF!</v>
      </c>
      <c r="F2046" s="141" t="e">
        <f>#REF!</f>
        <v>#REF!</v>
      </c>
    </row>
    <row r="2047" spans="1:6" s="7" customFormat="1" ht="15.75" hidden="1" outlineLevel="6">
      <c r="A2047" s="38" t="s">
        <v>32</v>
      </c>
      <c r="B2047" s="66" t="s">
        <v>504</v>
      </c>
      <c r="C2047" s="62">
        <v>15000</v>
      </c>
      <c r="D2047" s="67">
        <f t="shared" si="49"/>
        <v>15000</v>
      </c>
      <c r="E2047" s="141" t="e">
        <f>#REF!</f>
        <v>#REF!</v>
      </c>
      <c r="F2047" s="141" t="e">
        <f>#REF!</f>
        <v>#REF!</v>
      </c>
    </row>
    <row r="2048" spans="1:6" s="7" customFormat="1" ht="15.75" hidden="1" outlineLevel="7">
      <c r="A2048" s="64" t="s">
        <v>34</v>
      </c>
      <c r="B2048" s="69" t="s">
        <v>504</v>
      </c>
      <c r="C2048" s="70">
        <v>15000</v>
      </c>
      <c r="D2048" s="67">
        <f t="shared" si="49"/>
        <v>15000</v>
      </c>
      <c r="E2048" s="141" t="e">
        <f>#REF!</f>
        <v>#REF!</v>
      </c>
      <c r="F2048" s="141" t="e">
        <f>#REF!</f>
        <v>#REF!</v>
      </c>
    </row>
    <row r="2049" spans="1:6" s="7" customFormat="1" ht="15.75" hidden="1" outlineLevel="3">
      <c r="A2049" s="64" t="s">
        <v>287</v>
      </c>
      <c r="B2049" s="66" t="s">
        <v>504</v>
      </c>
      <c r="C2049" s="62">
        <v>14537</v>
      </c>
      <c r="D2049" s="67">
        <f t="shared" si="49"/>
        <v>14537</v>
      </c>
      <c r="E2049" s="141" t="e">
        <f>#REF!</f>
        <v>#REF!</v>
      </c>
      <c r="F2049" s="141" t="e">
        <f>#REF!</f>
        <v>#REF!</v>
      </c>
    </row>
    <row r="2050" spans="1:6" s="7" customFormat="1" ht="15.75" hidden="1" outlineLevel="5">
      <c r="A2050" s="38" t="s">
        <v>332</v>
      </c>
      <c r="B2050" s="66" t="s">
        <v>504</v>
      </c>
      <c r="C2050" s="62">
        <v>11310</v>
      </c>
      <c r="D2050" s="67">
        <f t="shared" si="49"/>
        <v>11310</v>
      </c>
      <c r="E2050" s="141" t="e">
        <f>#REF!</f>
        <v>#REF!</v>
      </c>
      <c r="F2050" s="141" t="e">
        <f>#REF!</f>
        <v>#REF!</v>
      </c>
    </row>
    <row r="2051" spans="1:6" s="7" customFormat="1" ht="33.75" hidden="1" outlineLevel="6">
      <c r="A2051" s="64" t="s">
        <v>305</v>
      </c>
      <c r="B2051" s="66" t="s">
        <v>504</v>
      </c>
      <c r="C2051" s="62">
        <v>11310</v>
      </c>
      <c r="D2051" s="67">
        <f t="shared" si="49"/>
        <v>11310</v>
      </c>
      <c r="E2051" s="141" t="e">
        <f>#REF!</f>
        <v>#REF!</v>
      </c>
      <c r="F2051" s="141" t="e">
        <f>#REF!</f>
        <v>#REF!</v>
      </c>
    </row>
    <row r="2052" spans="1:6" s="7" customFormat="1" ht="15.75" hidden="1" outlineLevel="7">
      <c r="A2052" s="64" t="s">
        <v>34</v>
      </c>
      <c r="B2052" s="69" t="s">
        <v>504</v>
      </c>
      <c r="C2052" s="70">
        <v>11310</v>
      </c>
      <c r="D2052" s="67">
        <f t="shared" si="49"/>
        <v>11310</v>
      </c>
      <c r="E2052" s="141" t="e">
        <f>#REF!</f>
        <v>#REF!</v>
      </c>
      <c r="F2052" s="141" t="e">
        <f>#REF!</f>
        <v>#REF!</v>
      </c>
    </row>
    <row r="2053" spans="1:6" s="7" customFormat="1" ht="15.75" hidden="1" outlineLevel="5">
      <c r="A2053" s="64" t="s">
        <v>287</v>
      </c>
      <c r="B2053" s="66" t="s">
        <v>504</v>
      </c>
      <c r="C2053" s="62">
        <v>3227</v>
      </c>
      <c r="D2053" s="67">
        <f t="shared" si="49"/>
        <v>3227</v>
      </c>
      <c r="E2053" s="141" t="e">
        <f>#REF!</f>
        <v>#REF!</v>
      </c>
      <c r="F2053" s="141" t="e">
        <f>#REF!</f>
        <v>#REF!</v>
      </c>
    </row>
    <row r="2054" spans="1:6" s="7" customFormat="1" ht="15.75" hidden="1" outlineLevel="6">
      <c r="A2054" s="38" t="s">
        <v>332</v>
      </c>
      <c r="B2054" s="66" t="s">
        <v>504</v>
      </c>
      <c r="C2054" s="62">
        <v>3227</v>
      </c>
      <c r="D2054" s="67">
        <f t="shared" si="49"/>
        <v>3227</v>
      </c>
      <c r="E2054" s="141" t="e">
        <f>#REF!</f>
        <v>#REF!</v>
      </c>
      <c r="F2054" s="141" t="e">
        <f>#REF!</f>
        <v>#REF!</v>
      </c>
    </row>
    <row r="2055" spans="1:6" s="7" customFormat="1" ht="22.5" hidden="1" outlineLevel="7">
      <c r="A2055" s="64" t="s">
        <v>103</v>
      </c>
      <c r="B2055" s="69" t="s">
        <v>504</v>
      </c>
      <c r="C2055" s="70">
        <v>3227</v>
      </c>
      <c r="D2055" s="67">
        <f t="shared" si="49"/>
        <v>3227</v>
      </c>
      <c r="E2055" s="141" t="e">
        <f>#REF!</f>
        <v>#REF!</v>
      </c>
      <c r="F2055" s="141" t="e">
        <f>#REF!</f>
        <v>#REF!</v>
      </c>
    </row>
    <row r="2056" spans="1:6" s="7" customFormat="1" ht="15.75" hidden="1" outlineLevel="3">
      <c r="A2056" s="64" t="s">
        <v>133</v>
      </c>
      <c r="B2056" s="66" t="s">
        <v>504</v>
      </c>
      <c r="C2056" s="62">
        <v>21512.5</v>
      </c>
      <c r="D2056" s="67">
        <f t="shared" si="49"/>
        <v>21512.5</v>
      </c>
      <c r="E2056" s="141" t="e">
        <f>#REF!</f>
        <v>#REF!</v>
      </c>
      <c r="F2056" s="141" t="e">
        <f>#REF!</f>
        <v>#REF!</v>
      </c>
    </row>
    <row r="2057" spans="1:6" s="7" customFormat="1" ht="15.75" hidden="1" outlineLevel="5">
      <c r="A2057" s="38" t="s">
        <v>135</v>
      </c>
      <c r="B2057" s="66" t="s">
        <v>504</v>
      </c>
      <c r="C2057" s="62">
        <v>6000</v>
      </c>
      <c r="D2057" s="67">
        <f t="shared" si="49"/>
        <v>6000</v>
      </c>
      <c r="E2057" s="141" t="e">
        <f>#REF!</f>
        <v>#REF!</v>
      </c>
      <c r="F2057" s="141" t="e">
        <f>#REF!</f>
        <v>#REF!</v>
      </c>
    </row>
    <row r="2058" spans="1:6" s="7" customFormat="1" ht="22.5" hidden="1" outlineLevel="6">
      <c r="A2058" s="64" t="s">
        <v>238</v>
      </c>
      <c r="B2058" s="66" t="s">
        <v>504</v>
      </c>
      <c r="C2058" s="62">
        <v>6000</v>
      </c>
      <c r="D2058" s="67">
        <f t="shared" si="49"/>
        <v>6000</v>
      </c>
      <c r="E2058" s="141" t="e">
        <f>#REF!</f>
        <v>#REF!</v>
      </c>
      <c r="F2058" s="141" t="e">
        <f>#REF!</f>
        <v>#REF!</v>
      </c>
    </row>
    <row r="2059" spans="1:6" s="7" customFormat="1" ht="15.75" hidden="1" outlineLevel="7">
      <c r="A2059" s="64" t="s">
        <v>26</v>
      </c>
      <c r="B2059" s="69" t="s">
        <v>504</v>
      </c>
      <c r="C2059" s="70">
        <v>6000</v>
      </c>
      <c r="D2059" s="67">
        <f t="shared" si="49"/>
        <v>6000</v>
      </c>
      <c r="E2059" s="141" t="e">
        <f>#REF!</f>
        <v>#REF!</v>
      </c>
      <c r="F2059" s="141" t="e">
        <f>#REF!</f>
        <v>#REF!</v>
      </c>
    </row>
    <row r="2060" spans="1:6" s="7" customFormat="1" ht="15.75" hidden="1" outlineLevel="5">
      <c r="A2060" s="64" t="s">
        <v>28</v>
      </c>
      <c r="B2060" s="66" t="s">
        <v>504</v>
      </c>
      <c r="C2060" s="62">
        <v>14262.5</v>
      </c>
      <c r="D2060" s="67">
        <f t="shared" si="49"/>
        <v>14262.5</v>
      </c>
      <c r="E2060" s="141" t="e">
        <f>#REF!</f>
        <v>#REF!</v>
      </c>
      <c r="F2060" s="141" t="e">
        <f>#REF!</f>
        <v>#REF!</v>
      </c>
    </row>
    <row r="2061" spans="1:6" s="7" customFormat="1" ht="15.75" hidden="1" outlineLevel="6">
      <c r="A2061" s="38" t="s">
        <v>87</v>
      </c>
      <c r="B2061" s="66" t="s">
        <v>504</v>
      </c>
      <c r="C2061" s="62">
        <v>14262.5</v>
      </c>
      <c r="D2061" s="67">
        <f t="shared" si="49"/>
        <v>14262.5</v>
      </c>
      <c r="E2061" s="141" t="e">
        <f>#REF!</f>
        <v>#REF!</v>
      </c>
      <c r="F2061" s="141" t="e">
        <f>#REF!</f>
        <v>#REF!</v>
      </c>
    </row>
    <row r="2062" spans="1:6" s="7" customFormat="1" ht="15.75" hidden="1" outlineLevel="7">
      <c r="A2062" s="64" t="s">
        <v>34</v>
      </c>
      <c r="B2062" s="69" t="s">
        <v>504</v>
      </c>
      <c r="C2062" s="70">
        <v>14262.5</v>
      </c>
      <c r="D2062" s="67">
        <f t="shared" si="49"/>
        <v>14262.5</v>
      </c>
      <c r="E2062" s="141" t="e">
        <f>#REF!</f>
        <v>#REF!</v>
      </c>
      <c r="F2062" s="141" t="e">
        <f>#REF!</f>
        <v>#REF!</v>
      </c>
    </row>
    <row r="2063" spans="1:6" s="7" customFormat="1" ht="15.75" hidden="1" outlineLevel="5">
      <c r="A2063" s="64" t="s">
        <v>287</v>
      </c>
      <c r="B2063" s="66" t="s">
        <v>504</v>
      </c>
      <c r="C2063" s="62">
        <v>1250</v>
      </c>
      <c r="D2063" s="67">
        <f t="shared" si="49"/>
        <v>1250</v>
      </c>
      <c r="E2063" s="141" t="e">
        <f>#REF!</f>
        <v>#REF!</v>
      </c>
      <c r="F2063" s="141" t="e">
        <f>#REF!</f>
        <v>#REF!</v>
      </c>
    </row>
    <row r="2064" spans="1:6" s="7" customFormat="1" ht="15.75" hidden="1" outlineLevel="6">
      <c r="A2064" s="38" t="s">
        <v>332</v>
      </c>
      <c r="B2064" s="66" t="s">
        <v>504</v>
      </c>
      <c r="C2064" s="62">
        <v>910</v>
      </c>
      <c r="D2064" s="67">
        <f t="shared" si="49"/>
        <v>910</v>
      </c>
      <c r="E2064" s="141" t="e">
        <f>#REF!</f>
        <v>#REF!</v>
      </c>
      <c r="F2064" s="141" t="e">
        <f>#REF!</f>
        <v>#REF!</v>
      </c>
    </row>
    <row r="2065" spans="1:6" s="7" customFormat="1" ht="22.5" hidden="1" outlineLevel="7">
      <c r="A2065" s="64" t="s">
        <v>103</v>
      </c>
      <c r="B2065" s="69" t="s">
        <v>504</v>
      </c>
      <c r="C2065" s="70">
        <v>910</v>
      </c>
      <c r="D2065" s="67">
        <f t="shared" si="49"/>
        <v>910</v>
      </c>
      <c r="E2065" s="141" t="e">
        <f>#REF!</f>
        <v>#REF!</v>
      </c>
      <c r="F2065" s="141" t="e">
        <f>#REF!</f>
        <v>#REF!</v>
      </c>
    </row>
    <row r="2066" spans="1:6" s="7" customFormat="1" ht="15.75" hidden="1" outlineLevel="6">
      <c r="A2066" s="64" t="s">
        <v>133</v>
      </c>
      <c r="B2066" s="66" t="s">
        <v>504</v>
      </c>
      <c r="C2066" s="62">
        <v>340</v>
      </c>
      <c r="D2066" s="67">
        <f t="shared" si="49"/>
        <v>340</v>
      </c>
      <c r="E2066" s="141" t="e">
        <f>#REF!</f>
        <v>#REF!</v>
      </c>
      <c r="F2066" s="141" t="e">
        <f>#REF!</f>
        <v>#REF!</v>
      </c>
    </row>
    <row r="2067" spans="1:6" s="7" customFormat="1" ht="15.75" hidden="1" outlineLevel="7">
      <c r="A2067" s="38" t="s">
        <v>135</v>
      </c>
      <c r="B2067" s="69" t="s">
        <v>504</v>
      </c>
      <c r="C2067" s="70">
        <v>340</v>
      </c>
      <c r="D2067" s="67">
        <f t="shared" si="49"/>
        <v>340</v>
      </c>
      <c r="E2067" s="141" t="e">
        <f>#REF!</f>
        <v>#REF!</v>
      </c>
      <c r="F2067" s="141" t="e">
        <f>#REF!</f>
        <v>#REF!</v>
      </c>
    </row>
    <row r="2068" spans="1:6" s="7" customFormat="1" ht="15.75" hidden="1" outlineLevel="3">
      <c r="A2068" s="64" t="s">
        <v>104</v>
      </c>
      <c r="B2068" s="66" t="s">
        <v>504</v>
      </c>
      <c r="C2068" s="62">
        <v>5000</v>
      </c>
      <c r="D2068" s="67">
        <f t="shared" ref="D2068:D2075" si="50">C2068</f>
        <v>5000</v>
      </c>
      <c r="E2068" s="141" t="e">
        <f>#REF!</f>
        <v>#REF!</v>
      </c>
      <c r="F2068" s="141" t="e">
        <f>#REF!</f>
        <v>#REF!</v>
      </c>
    </row>
    <row r="2069" spans="1:6" s="7" customFormat="1" ht="15.75" hidden="1" outlineLevel="5">
      <c r="A2069" s="38" t="s">
        <v>312</v>
      </c>
      <c r="B2069" s="66" t="s">
        <v>504</v>
      </c>
      <c r="C2069" s="62">
        <v>5000</v>
      </c>
      <c r="D2069" s="67">
        <f t="shared" si="50"/>
        <v>5000</v>
      </c>
      <c r="E2069" s="141" t="e">
        <f>#REF!</f>
        <v>#REF!</v>
      </c>
      <c r="F2069" s="141" t="e">
        <f>#REF!</f>
        <v>#REF!</v>
      </c>
    </row>
    <row r="2070" spans="1:6" s="7" customFormat="1" ht="33.75" hidden="1" outlineLevel="6">
      <c r="A2070" s="64" t="s">
        <v>239</v>
      </c>
      <c r="B2070" s="66" t="s">
        <v>504</v>
      </c>
      <c r="C2070" s="62">
        <v>5000</v>
      </c>
      <c r="D2070" s="67">
        <f t="shared" si="50"/>
        <v>5000</v>
      </c>
      <c r="E2070" s="141" t="e">
        <f>#REF!</f>
        <v>#REF!</v>
      </c>
      <c r="F2070" s="141" t="e">
        <f>#REF!</f>
        <v>#REF!</v>
      </c>
    </row>
    <row r="2071" spans="1:6" s="7" customFormat="1" ht="15.75" hidden="1" outlineLevel="7">
      <c r="A2071" s="64" t="s">
        <v>34</v>
      </c>
      <c r="B2071" s="69" t="s">
        <v>504</v>
      </c>
      <c r="C2071" s="70">
        <v>5000</v>
      </c>
      <c r="D2071" s="67">
        <f t="shared" si="50"/>
        <v>5000</v>
      </c>
      <c r="E2071" s="141" t="e">
        <f>#REF!</f>
        <v>#REF!</v>
      </c>
      <c r="F2071" s="141" t="e">
        <f>#REF!</f>
        <v>#REF!</v>
      </c>
    </row>
    <row r="2072" spans="1:6" s="7" customFormat="1" ht="15.75" hidden="1" outlineLevel="3">
      <c r="A2072" s="64" t="s">
        <v>287</v>
      </c>
      <c r="B2072" s="66" t="s">
        <v>504</v>
      </c>
      <c r="C2072" s="62">
        <v>678</v>
      </c>
      <c r="D2072" s="67">
        <f t="shared" si="50"/>
        <v>678</v>
      </c>
      <c r="E2072" s="141" t="e">
        <f>#REF!</f>
        <v>#REF!</v>
      </c>
      <c r="F2072" s="141" t="e">
        <f>#REF!</f>
        <v>#REF!</v>
      </c>
    </row>
    <row r="2073" spans="1:6" s="7" customFormat="1" ht="22.5" hidden="1" outlineLevel="5">
      <c r="A2073" s="38" t="s">
        <v>288</v>
      </c>
      <c r="B2073" s="66" t="s">
        <v>504</v>
      </c>
      <c r="C2073" s="62">
        <v>678</v>
      </c>
      <c r="D2073" s="67">
        <f t="shared" si="50"/>
        <v>678</v>
      </c>
      <c r="E2073" s="141" t="e">
        <f>#REF!</f>
        <v>#REF!</v>
      </c>
      <c r="F2073" s="141" t="e">
        <f>#REF!</f>
        <v>#REF!</v>
      </c>
    </row>
    <row r="2074" spans="1:6" s="7" customFormat="1" ht="33.75" hidden="1" outlineLevel="6">
      <c r="A2074" s="64" t="s">
        <v>117</v>
      </c>
      <c r="B2074" s="66" t="s">
        <v>504</v>
      </c>
      <c r="C2074" s="62">
        <v>678</v>
      </c>
      <c r="D2074" s="67">
        <f t="shared" si="50"/>
        <v>678</v>
      </c>
      <c r="E2074" s="141" t="e">
        <f>#REF!</f>
        <v>#REF!</v>
      </c>
      <c r="F2074" s="141" t="e">
        <f>#REF!</f>
        <v>#REF!</v>
      </c>
    </row>
    <row r="2075" spans="1:6" s="7" customFormat="1" ht="22.5" hidden="1" outlineLevel="7">
      <c r="A2075" s="64" t="s">
        <v>103</v>
      </c>
      <c r="B2075" s="69" t="s">
        <v>504</v>
      </c>
      <c r="C2075" s="70">
        <v>678</v>
      </c>
      <c r="D2075" s="67">
        <f t="shared" si="50"/>
        <v>678</v>
      </c>
      <c r="E2075" s="141" t="e">
        <f>#REF!</f>
        <v>#REF!</v>
      </c>
      <c r="F2075" s="141" t="e">
        <f>#REF!</f>
        <v>#REF!</v>
      </c>
    </row>
    <row r="2076" spans="1:6" s="7" customFormat="1" ht="23.25" outlineLevel="7">
      <c r="A2076" s="101" t="s">
        <v>1087</v>
      </c>
      <c r="B2076" s="69" t="s">
        <v>425</v>
      </c>
      <c r="C2076" s="72" t="s">
        <v>625</v>
      </c>
      <c r="D2076" s="67"/>
      <c r="E2076" s="142">
        <f t="shared" ref="E2076:F2080" si="51">E2077</f>
        <v>725.6</v>
      </c>
      <c r="F2076" s="142">
        <f t="shared" si="51"/>
        <v>725.6</v>
      </c>
    </row>
    <row r="2077" spans="1:6" s="7" customFormat="1" ht="23.25" outlineLevel="7">
      <c r="A2077" s="27" t="s">
        <v>956</v>
      </c>
      <c r="B2077" s="69" t="s">
        <v>425</v>
      </c>
      <c r="C2077" s="72" t="s">
        <v>954</v>
      </c>
      <c r="D2077" s="67"/>
      <c r="E2077" s="142">
        <f t="shared" si="51"/>
        <v>725.6</v>
      </c>
      <c r="F2077" s="142">
        <f t="shared" si="51"/>
        <v>725.6</v>
      </c>
    </row>
    <row r="2078" spans="1:6" s="7" customFormat="1" ht="15.75" outlineLevel="7">
      <c r="A2078" s="43" t="s">
        <v>955</v>
      </c>
      <c r="B2078" s="69" t="s">
        <v>425</v>
      </c>
      <c r="C2078" s="72" t="s">
        <v>953</v>
      </c>
      <c r="D2078" s="67"/>
      <c r="E2078" s="142">
        <f t="shared" si="51"/>
        <v>725.6</v>
      </c>
      <c r="F2078" s="142">
        <f t="shared" si="51"/>
        <v>725.6</v>
      </c>
    </row>
    <row r="2079" spans="1:6" s="7" customFormat="1" ht="15.75" outlineLevel="7">
      <c r="A2079" s="38" t="s">
        <v>428</v>
      </c>
      <c r="B2079" s="69" t="s">
        <v>425</v>
      </c>
      <c r="C2079" s="72" t="s">
        <v>953</v>
      </c>
      <c r="D2079" s="76">
        <v>300</v>
      </c>
      <c r="E2079" s="142">
        <f t="shared" si="51"/>
        <v>725.6</v>
      </c>
      <c r="F2079" s="142">
        <f t="shared" si="51"/>
        <v>725.6</v>
      </c>
    </row>
    <row r="2080" spans="1:6" s="7" customFormat="1" ht="15.75" outlineLevel="7">
      <c r="A2080" s="38" t="s">
        <v>428</v>
      </c>
      <c r="B2080" s="69" t="s">
        <v>425</v>
      </c>
      <c r="C2080" s="72" t="s">
        <v>953</v>
      </c>
      <c r="D2080" s="76" t="s">
        <v>429</v>
      </c>
      <c r="E2080" s="142">
        <f t="shared" si="51"/>
        <v>725.6</v>
      </c>
      <c r="F2080" s="142">
        <f t="shared" si="51"/>
        <v>725.6</v>
      </c>
    </row>
    <row r="2081" spans="1:6" s="7" customFormat="1" ht="15.75" outlineLevel="7">
      <c r="A2081" s="38" t="s">
        <v>652</v>
      </c>
      <c r="B2081" s="69" t="s">
        <v>425</v>
      </c>
      <c r="C2081" s="72" t="s">
        <v>953</v>
      </c>
      <c r="D2081" s="76" t="s">
        <v>431</v>
      </c>
      <c r="E2081" s="142">
        <v>725.6</v>
      </c>
      <c r="F2081" s="142">
        <v>725.6</v>
      </c>
    </row>
    <row r="2082" spans="1:6" s="7" customFormat="1" ht="15.75" outlineLevel="7">
      <c r="A2082" s="38" t="s">
        <v>441</v>
      </c>
      <c r="B2082" s="69" t="s">
        <v>442</v>
      </c>
      <c r="C2082" s="72"/>
      <c r="D2082" s="76"/>
      <c r="E2082" s="142">
        <f t="shared" ref="E2082:F2085" si="52">E2083</f>
        <v>100</v>
      </c>
      <c r="F2082" s="142">
        <f t="shared" si="52"/>
        <v>100</v>
      </c>
    </row>
    <row r="2083" spans="1:6" s="7" customFormat="1" ht="23.25" outlineLevel="7">
      <c r="A2083" s="101" t="s">
        <v>1087</v>
      </c>
      <c r="B2083" s="69" t="s">
        <v>442</v>
      </c>
      <c r="C2083" s="72" t="s">
        <v>625</v>
      </c>
      <c r="D2083" s="76"/>
      <c r="E2083" s="142">
        <f t="shared" si="52"/>
        <v>100</v>
      </c>
      <c r="F2083" s="142">
        <f t="shared" si="52"/>
        <v>100</v>
      </c>
    </row>
    <row r="2084" spans="1:6" s="7" customFormat="1" ht="15.75" outlineLevel="7">
      <c r="A2084" s="43" t="s">
        <v>793</v>
      </c>
      <c r="B2084" s="69" t="s">
        <v>442</v>
      </c>
      <c r="C2084" s="72" t="s">
        <v>957</v>
      </c>
      <c r="D2084" s="76"/>
      <c r="E2084" s="142">
        <f t="shared" si="52"/>
        <v>100</v>
      </c>
      <c r="F2084" s="142">
        <f t="shared" si="52"/>
        <v>100</v>
      </c>
    </row>
    <row r="2085" spans="1:6" s="7" customFormat="1" ht="15.75" outlineLevel="7">
      <c r="A2085" s="38" t="s">
        <v>34</v>
      </c>
      <c r="B2085" s="69" t="s">
        <v>442</v>
      </c>
      <c r="C2085" s="72" t="s">
        <v>957</v>
      </c>
      <c r="D2085" s="76" t="s">
        <v>794</v>
      </c>
      <c r="E2085" s="142">
        <f t="shared" si="52"/>
        <v>100</v>
      </c>
      <c r="F2085" s="142">
        <f t="shared" si="52"/>
        <v>100</v>
      </c>
    </row>
    <row r="2086" spans="1:6" s="7" customFormat="1" ht="22.5" outlineLevel="7">
      <c r="A2086" s="38" t="s">
        <v>795</v>
      </c>
      <c r="B2086" s="69" t="s">
        <v>442</v>
      </c>
      <c r="C2086" s="72" t="s">
        <v>957</v>
      </c>
      <c r="D2086" s="76" t="s">
        <v>605</v>
      </c>
      <c r="E2086" s="142">
        <v>100</v>
      </c>
      <c r="F2086" s="142">
        <v>100</v>
      </c>
    </row>
    <row r="2087" spans="1:6" s="7" customFormat="1" ht="15.75" outlineLevel="7">
      <c r="A2087" s="38" t="s">
        <v>503</v>
      </c>
      <c r="B2087" s="69" t="s">
        <v>504</v>
      </c>
      <c r="C2087" s="72"/>
      <c r="D2087" s="76"/>
      <c r="E2087" s="142">
        <f t="shared" ref="E2087:F2089" si="53">E2088</f>
        <v>0</v>
      </c>
      <c r="F2087" s="142">
        <f t="shared" si="53"/>
        <v>0</v>
      </c>
    </row>
    <row r="2088" spans="1:6" s="7" customFormat="1" ht="15.75" outlineLevel="7">
      <c r="A2088" s="43" t="s">
        <v>793</v>
      </c>
      <c r="B2088" s="69" t="s">
        <v>504</v>
      </c>
      <c r="C2088" s="72" t="s">
        <v>957</v>
      </c>
      <c r="D2088" s="76"/>
      <c r="E2088" s="142">
        <f t="shared" si="53"/>
        <v>0</v>
      </c>
      <c r="F2088" s="142">
        <f t="shared" si="53"/>
        <v>0</v>
      </c>
    </row>
    <row r="2089" spans="1:6" s="7" customFormat="1" ht="15.75" outlineLevel="7">
      <c r="A2089" s="38" t="s">
        <v>34</v>
      </c>
      <c r="B2089" s="69" t="s">
        <v>504</v>
      </c>
      <c r="C2089" s="72" t="s">
        <v>957</v>
      </c>
      <c r="D2089" s="76" t="s">
        <v>794</v>
      </c>
      <c r="E2089" s="142">
        <f t="shared" si="53"/>
        <v>0</v>
      </c>
      <c r="F2089" s="142">
        <f t="shared" si="53"/>
        <v>0</v>
      </c>
    </row>
    <row r="2090" spans="1:6" s="7" customFormat="1" ht="22.5" outlineLevel="7">
      <c r="A2090" s="38" t="s">
        <v>795</v>
      </c>
      <c r="B2090" s="69" t="s">
        <v>504</v>
      </c>
      <c r="C2090" s="72" t="s">
        <v>957</v>
      </c>
      <c r="D2090" s="76" t="s">
        <v>605</v>
      </c>
      <c r="E2090" s="142">
        <v>0</v>
      </c>
      <c r="F2090" s="142">
        <v>0</v>
      </c>
    </row>
    <row r="2091" spans="1:6" s="7" customFormat="1" ht="15.75">
      <c r="A2091" s="64" t="s">
        <v>510</v>
      </c>
      <c r="B2091" s="66" t="s">
        <v>511</v>
      </c>
      <c r="C2091" s="62"/>
      <c r="D2091" s="67"/>
      <c r="E2091" s="141">
        <f>E2209</f>
        <v>400</v>
      </c>
      <c r="F2091" s="141">
        <f>F2209</f>
        <v>400</v>
      </c>
    </row>
    <row r="2092" spans="1:6" s="7" customFormat="1" ht="15.75" hidden="1" outlineLevel="2">
      <c r="A2092" s="64" t="s">
        <v>510</v>
      </c>
      <c r="B2092" s="69" t="s">
        <v>513</v>
      </c>
      <c r="C2092" s="70">
        <f>C2093</f>
        <v>300</v>
      </c>
      <c r="D2092" s="71">
        <f t="shared" ref="D2092:D2161" si="54">C2092</f>
        <v>300</v>
      </c>
      <c r="E2092" s="142" t="e">
        <f>#REF!</f>
        <v>#REF!</v>
      </c>
      <c r="F2092" s="142" t="e">
        <f>#REF!</f>
        <v>#REF!</v>
      </c>
    </row>
    <row r="2093" spans="1:6" s="7" customFormat="1" ht="15.75" hidden="1" outlineLevel="3">
      <c r="A2093" s="64" t="s">
        <v>512</v>
      </c>
      <c r="B2093" s="69" t="s">
        <v>513</v>
      </c>
      <c r="C2093" s="70">
        <f>C2094</f>
        <v>300</v>
      </c>
      <c r="D2093" s="71">
        <f t="shared" si="54"/>
        <v>300</v>
      </c>
      <c r="E2093" s="142" t="e">
        <f>#REF!</f>
        <v>#REF!</v>
      </c>
      <c r="F2093" s="142" t="e">
        <f>#REF!</f>
        <v>#REF!</v>
      </c>
    </row>
    <row r="2094" spans="1:6" s="7" customFormat="1" ht="15.75" hidden="1" outlineLevel="5">
      <c r="A2094" s="64" t="s">
        <v>514</v>
      </c>
      <c r="B2094" s="69" t="s">
        <v>513</v>
      </c>
      <c r="C2094" s="70">
        <f>C2095</f>
        <v>300</v>
      </c>
      <c r="D2094" s="71">
        <f t="shared" si="54"/>
        <v>300</v>
      </c>
      <c r="E2094" s="142" t="e">
        <f>#REF!</f>
        <v>#REF!</v>
      </c>
      <c r="F2094" s="142" t="e">
        <f>#REF!</f>
        <v>#REF!</v>
      </c>
    </row>
    <row r="2095" spans="1:6" s="7" customFormat="1" ht="15.75" hidden="1" outlineLevel="6">
      <c r="A2095" s="64" t="s">
        <v>515</v>
      </c>
      <c r="B2095" s="69" t="s">
        <v>513</v>
      </c>
      <c r="C2095" s="70">
        <f>C2096</f>
        <v>300</v>
      </c>
      <c r="D2095" s="71">
        <f t="shared" si="54"/>
        <v>300</v>
      </c>
      <c r="E2095" s="142" t="e">
        <f>#REF!</f>
        <v>#REF!</v>
      </c>
      <c r="F2095" s="142" t="e">
        <f>#REF!</f>
        <v>#REF!</v>
      </c>
    </row>
    <row r="2096" spans="1:6" s="7" customFormat="1" ht="15.75" hidden="1" outlineLevel="7">
      <c r="A2096" s="64" t="s">
        <v>26</v>
      </c>
      <c r="B2096" s="69" t="s">
        <v>513</v>
      </c>
      <c r="C2096" s="70">
        <v>300</v>
      </c>
      <c r="D2096" s="71">
        <f t="shared" si="54"/>
        <v>300</v>
      </c>
      <c r="E2096" s="142" t="e">
        <f>#REF!</f>
        <v>#REF!</v>
      </c>
      <c r="F2096" s="142" t="e">
        <f>#REF!</f>
        <v>#REF!</v>
      </c>
    </row>
    <row r="2097" spans="1:6" s="7" customFormat="1" ht="15.75" hidden="1" outlineLevel="5">
      <c r="A2097" s="64" t="s">
        <v>28</v>
      </c>
      <c r="B2097" s="69" t="s">
        <v>513</v>
      </c>
      <c r="C2097" s="70">
        <v>20167.099999999999</v>
      </c>
      <c r="D2097" s="71">
        <f t="shared" si="54"/>
        <v>20167.099999999999</v>
      </c>
      <c r="E2097" s="142" t="e">
        <f>#REF!</f>
        <v>#REF!</v>
      </c>
      <c r="F2097" s="142" t="e">
        <f>#REF!</f>
        <v>#REF!</v>
      </c>
    </row>
    <row r="2098" spans="1:6" s="7" customFormat="1" ht="15.75" hidden="1" outlineLevel="6">
      <c r="A2098" s="38" t="s">
        <v>32</v>
      </c>
      <c r="B2098" s="69" t="s">
        <v>513</v>
      </c>
      <c r="C2098" s="70">
        <v>20167.099999999999</v>
      </c>
      <c r="D2098" s="71">
        <f t="shared" si="54"/>
        <v>20167.099999999999</v>
      </c>
      <c r="E2098" s="142" t="e">
        <f>#REF!</f>
        <v>#REF!</v>
      </c>
      <c r="F2098" s="142" t="e">
        <f>#REF!</f>
        <v>#REF!</v>
      </c>
    </row>
    <row r="2099" spans="1:6" s="7" customFormat="1" ht="22.5" hidden="1" outlineLevel="7">
      <c r="A2099" s="64" t="s">
        <v>103</v>
      </c>
      <c r="B2099" s="69" t="s">
        <v>513</v>
      </c>
      <c r="C2099" s="70">
        <v>20167.099999999999</v>
      </c>
      <c r="D2099" s="71">
        <f t="shared" si="54"/>
        <v>20167.099999999999</v>
      </c>
      <c r="E2099" s="142" t="e">
        <f>#REF!</f>
        <v>#REF!</v>
      </c>
      <c r="F2099" s="142" t="e">
        <f>#REF!</f>
        <v>#REF!</v>
      </c>
    </row>
    <row r="2100" spans="1:6" s="7" customFormat="1" ht="22.5" hidden="1" outlineLevel="3">
      <c r="A2100" s="64" t="s">
        <v>111</v>
      </c>
      <c r="B2100" s="69" t="s">
        <v>513</v>
      </c>
      <c r="C2100" s="70">
        <v>34632.699999999997</v>
      </c>
      <c r="D2100" s="71">
        <f t="shared" si="54"/>
        <v>34632.699999999997</v>
      </c>
      <c r="E2100" s="142" t="e">
        <f>#REF!</f>
        <v>#REF!</v>
      </c>
      <c r="F2100" s="142" t="e">
        <f>#REF!</f>
        <v>#REF!</v>
      </c>
    </row>
    <row r="2101" spans="1:6" s="7" customFormat="1" ht="15.75" hidden="1" outlineLevel="5">
      <c r="A2101" s="38" t="s">
        <v>111</v>
      </c>
      <c r="B2101" s="69" t="s">
        <v>513</v>
      </c>
      <c r="C2101" s="70">
        <v>7152.1</v>
      </c>
      <c r="D2101" s="71">
        <f t="shared" si="54"/>
        <v>7152.1</v>
      </c>
      <c r="E2101" s="142" t="e">
        <f>#REF!</f>
        <v>#REF!</v>
      </c>
      <c r="F2101" s="142" t="e">
        <f>#REF!</f>
        <v>#REF!</v>
      </c>
    </row>
    <row r="2102" spans="1:6" s="7" customFormat="1" ht="15.75" hidden="1" outlineLevel="6">
      <c r="A2102" s="64" t="s">
        <v>77</v>
      </c>
      <c r="B2102" s="69" t="s">
        <v>513</v>
      </c>
      <c r="C2102" s="70">
        <v>7152.1</v>
      </c>
      <c r="D2102" s="71">
        <f t="shared" si="54"/>
        <v>7152.1</v>
      </c>
      <c r="E2102" s="142" t="e">
        <f>#REF!</f>
        <v>#REF!</v>
      </c>
      <c r="F2102" s="142" t="e">
        <f>#REF!</f>
        <v>#REF!</v>
      </c>
    </row>
    <row r="2103" spans="1:6" s="7" customFormat="1" ht="33.75" hidden="1" outlineLevel="7">
      <c r="A2103" s="64" t="s">
        <v>15</v>
      </c>
      <c r="B2103" s="69" t="s">
        <v>513</v>
      </c>
      <c r="C2103" s="70">
        <v>7093.7</v>
      </c>
      <c r="D2103" s="71">
        <f t="shared" si="54"/>
        <v>7093.7</v>
      </c>
      <c r="E2103" s="142" t="e">
        <f>#REF!</f>
        <v>#REF!</v>
      </c>
      <c r="F2103" s="142" t="e">
        <f>#REF!</f>
        <v>#REF!</v>
      </c>
    </row>
    <row r="2104" spans="1:6" s="7" customFormat="1" ht="15.75" hidden="1" outlineLevel="7">
      <c r="A2104" s="64" t="s">
        <v>78</v>
      </c>
      <c r="B2104" s="69" t="s">
        <v>513</v>
      </c>
      <c r="C2104" s="70">
        <v>58.4</v>
      </c>
      <c r="D2104" s="71">
        <f t="shared" si="54"/>
        <v>58.4</v>
      </c>
      <c r="E2104" s="142" t="e">
        <f>#REF!</f>
        <v>#REF!</v>
      </c>
      <c r="F2104" s="142" t="e">
        <f>#REF!</f>
        <v>#REF!</v>
      </c>
    </row>
    <row r="2105" spans="1:6" s="7" customFormat="1" ht="15.75" hidden="1" outlineLevel="5">
      <c r="A2105" s="38" t="s">
        <v>19</v>
      </c>
      <c r="B2105" s="69" t="s">
        <v>513</v>
      </c>
      <c r="C2105" s="70">
        <v>3154.3</v>
      </c>
      <c r="D2105" s="71">
        <f t="shared" si="54"/>
        <v>3154.3</v>
      </c>
      <c r="E2105" s="142" t="e">
        <f>#REF!</f>
        <v>#REF!</v>
      </c>
      <c r="F2105" s="142" t="e">
        <f>#REF!</f>
        <v>#REF!</v>
      </c>
    </row>
    <row r="2106" spans="1:6" s="7" customFormat="1" ht="15.75" hidden="1" outlineLevel="6">
      <c r="A2106" s="38" t="s">
        <v>24</v>
      </c>
      <c r="B2106" s="69" t="s">
        <v>513</v>
      </c>
      <c r="C2106" s="70">
        <v>3154.3</v>
      </c>
      <c r="D2106" s="71">
        <f t="shared" si="54"/>
        <v>3154.3</v>
      </c>
      <c r="E2106" s="142" t="e">
        <f>#REF!</f>
        <v>#REF!</v>
      </c>
      <c r="F2106" s="142" t="e">
        <f>#REF!</f>
        <v>#REF!</v>
      </c>
    </row>
    <row r="2107" spans="1:6" s="7" customFormat="1" ht="15.75" hidden="1" outlineLevel="7">
      <c r="A2107" s="64" t="s">
        <v>26</v>
      </c>
      <c r="B2107" s="69" t="s">
        <v>513</v>
      </c>
      <c r="C2107" s="70">
        <v>165.1</v>
      </c>
      <c r="D2107" s="71">
        <f t="shared" si="54"/>
        <v>165.1</v>
      </c>
      <c r="E2107" s="142" t="e">
        <f>#REF!</f>
        <v>#REF!</v>
      </c>
      <c r="F2107" s="142" t="e">
        <f>#REF!</f>
        <v>#REF!</v>
      </c>
    </row>
    <row r="2108" spans="1:6" s="7" customFormat="1" ht="15.75" hidden="1" outlineLevel="7">
      <c r="A2108" s="64" t="s">
        <v>28</v>
      </c>
      <c r="B2108" s="69" t="s">
        <v>513</v>
      </c>
      <c r="C2108" s="70">
        <v>2989.2</v>
      </c>
      <c r="D2108" s="71">
        <f t="shared" si="54"/>
        <v>2989.2</v>
      </c>
      <c r="E2108" s="142" t="e">
        <f>#REF!</f>
        <v>#REF!</v>
      </c>
      <c r="F2108" s="142" t="e">
        <f>#REF!</f>
        <v>#REF!</v>
      </c>
    </row>
    <row r="2109" spans="1:6" s="7" customFormat="1" ht="15.75" hidden="1" outlineLevel="5">
      <c r="A2109" s="38" t="s">
        <v>30</v>
      </c>
      <c r="B2109" s="69" t="s">
        <v>513</v>
      </c>
      <c r="C2109" s="70">
        <v>24324.5</v>
      </c>
      <c r="D2109" s="71">
        <f t="shared" si="54"/>
        <v>24324.5</v>
      </c>
      <c r="E2109" s="142" t="e">
        <f>#REF!</f>
        <v>#REF!</v>
      </c>
      <c r="F2109" s="142" t="e">
        <f>#REF!</f>
        <v>#REF!</v>
      </c>
    </row>
    <row r="2110" spans="1:6" s="7" customFormat="1" ht="15.75" hidden="1" outlineLevel="6">
      <c r="A2110" s="38" t="s">
        <v>32</v>
      </c>
      <c r="B2110" s="69" t="s">
        <v>513</v>
      </c>
      <c r="C2110" s="70">
        <v>10000</v>
      </c>
      <c r="D2110" s="71">
        <f t="shared" si="54"/>
        <v>10000</v>
      </c>
      <c r="E2110" s="142" t="e">
        <f>#REF!</f>
        <v>#REF!</v>
      </c>
      <c r="F2110" s="142" t="e">
        <f>#REF!</f>
        <v>#REF!</v>
      </c>
    </row>
    <row r="2111" spans="1:6" s="7" customFormat="1" ht="22.5" hidden="1" outlineLevel="7">
      <c r="A2111" s="64" t="s">
        <v>103</v>
      </c>
      <c r="B2111" s="69" t="s">
        <v>513</v>
      </c>
      <c r="C2111" s="70">
        <v>10000</v>
      </c>
      <c r="D2111" s="71">
        <f t="shared" si="54"/>
        <v>10000</v>
      </c>
      <c r="E2111" s="142" t="e">
        <f>#REF!</f>
        <v>#REF!</v>
      </c>
      <c r="F2111" s="142" t="e">
        <f>#REF!</f>
        <v>#REF!</v>
      </c>
    </row>
    <row r="2112" spans="1:6" s="7" customFormat="1" ht="15.75" hidden="1" outlineLevel="6">
      <c r="A2112" s="64" t="s">
        <v>133</v>
      </c>
      <c r="B2112" s="69" t="s">
        <v>513</v>
      </c>
      <c r="C2112" s="70">
        <v>14324.5</v>
      </c>
      <c r="D2112" s="71">
        <f t="shared" si="54"/>
        <v>14324.5</v>
      </c>
      <c r="E2112" s="142" t="e">
        <f>#REF!</f>
        <v>#REF!</v>
      </c>
      <c r="F2112" s="142" t="e">
        <f>#REF!</f>
        <v>#REF!</v>
      </c>
    </row>
    <row r="2113" spans="1:6" s="7" customFormat="1" ht="22.5" hidden="1" outlineLevel="7">
      <c r="A2113" s="38" t="s">
        <v>134</v>
      </c>
      <c r="B2113" s="69" t="s">
        <v>513</v>
      </c>
      <c r="C2113" s="70">
        <v>14324.5</v>
      </c>
      <c r="D2113" s="71">
        <f t="shared" si="54"/>
        <v>14324.5</v>
      </c>
      <c r="E2113" s="142" t="e">
        <f>#REF!</f>
        <v>#REF!</v>
      </c>
      <c r="F2113" s="142" t="e">
        <f>#REF!</f>
        <v>#REF!</v>
      </c>
    </row>
    <row r="2114" spans="1:6" s="7" customFormat="1" ht="15.75" hidden="1" outlineLevel="5">
      <c r="A2114" s="64" t="s">
        <v>104</v>
      </c>
      <c r="B2114" s="69" t="s">
        <v>513</v>
      </c>
      <c r="C2114" s="70">
        <v>1.8</v>
      </c>
      <c r="D2114" s="71">
        <f t="shared" si="54"/>
        <v>1.8</v>
      </c>
      <c r="E2114" s="142" t="e">
        <f>#REF!</f>
        <v>#REF!</v>
      </c>
      <c r="F2114" s="142" t="e">
        <f>#REF!</f>
        <v>#REF!</v>
      </c>
    </row>
    <row r="2115" spans="1:6" s="7" customFormat="1" ht="22.5" hidden="1" outlineLevel="6">
      <c r="A2115" s="38" t="s">
        <v>105</v>
      </c>
      <c r="B2115" s="69" t="s">
        <v>513</v>
      </c>
      <c r="C2115" s="70">
        <v>1.8</v>
      </c>
      <c r="D2115" s="71">
        <f t="shared" si="54"/>
        <v>1.8</v>
      </c>
      <c r="E2115" s="142" t="e">
        <f>#REF!</f>
        <v>#REF!</v>
      </c>
      <c r="F2115" s="142" t="e">
        <f>#REF!</f>
        <v>#REF!</v>
      </c>
    </row>
    <row r="2116" spans="1:6" s="7" customFormat="1" ht="15.75" hidden="1" outlineLevel="7">
      <c r="A2116" s="64" t="s">
        <v>45</v>
      </c>
      <c r="B2116" s="69" t="s">
        <v>513</v>
      </c>
      <c r="C2116" s="70">
        <v>1.8</v>
      </c>
      <c r="D2116" s="71">
        <f t="shared" si="54"/>
        <v>1.8</v>
      </c>
      <c r="E2116" s="142" t="e">
        <f>#REF!</f>
        <v>#REF!</v>
      </c>
      <c r="F2116" s="142" t="e">
        <f>#REF!</f>
        <v>#REF!</v>
      </c>
    </row>
    <row r="2117" spans="1:6" s="7" customFormat="1" ht="15.75" hidden="1" outlineLevel="2">
      <c r="A2117" s="64" t="s">
        <v>47</v>
      </c>
      <c r="B2117" s="69" t="s">
        <v>513</v>
      </c>
      <c r="C2117" s="70">
        <v>102878</v>
      </c>
      <c r="D2117" s="71">
        <f t="shared" si="54"/>
        <v>102878</v>
      </c>
      <c r="E2117" s="142" t="e">
        <f>#REF!</f>
        <v>#REF!</v>
      </c>
      <c r="F2117" s="142" t="e">
        <f>#REF!</f>
        <v>#REF!</v>
      </c>
    </row>
    <row r="2118" spans="1:6" s="7" customFormat="1" ht="15.75" hidden="1" outlineLevel="3">
      <c r="A2118" s="38" t="s">
        <v>49</v>
      </c>
      <c r="B2118" s="69" t="s">
        <v>513</v>
      </c>
      <c r="C2118" s="70">
        <v>102878</v>
      </c>
      <c r="D2118" s="71">
        <f t="shared" si="54"/>
        <v>102878</v>
      </c>
      <c r="E2118" s="142" t="e">
        <f>#REF!</f>
        <v>#REF!</v>
      </c>
      <c r="F2118" s="142" t="e">
        <f>#REF!</f>
        <v>#REF!</v>
      </c>
    </row>
    <row r="2119" spans="1:6" s="7" customFormat="1" ht="15.75" hidden="1" outlineLevel="4">
      <c r="A2119" s="64" t="s">
        <v>116</v>
      </c>
      <c r="B2119" s="69" t="s">
        <v>513</v>
      </c>
      <c r="C2119" s="70">
        <v>87642</v>
      </c>
      <c r="D2119" s="71">
        <f t="shared" si="54"/>
        <v>87642</v>
      </c>
      <c r="E2119" s="142" t="e">
        <f>#REF!</f>
        <v>#REF!</v>
      </c>
      <c r="F2119" s="142" t="e">
        <f>#REF!</f>
        <v>#REF!</v>
      </c>
    </row>
    <row r="2120" spans="1:6" s="7" customFormat="1" ht="22.5" hidden="1" outlineLevel="5">
      <c r="A2120" s="64" t="s">
        <v>489</v>
      </c>
      <c r="B2120" s="69" t="s">
        <v>513</v>
      </c>
      <c r="C2120" s="70">
        <v>62312</v>
      </c>
      <c r="D2120" s="71">
        <f t="shared" si="54"/>
        <v>62312</v>
      </c>
      <c r="E2120" s="142" t="e">
        <f>#REF!</f>
        <v>#REF!</v>
      </c>
      <c r="F2120" s="142" t="e">
        <f>#REF!</f>
        <v>#REF!</v>
      </c>
    </row>
    <row r="2121" spans="1:6" s="7" customFormat="1" ht="22.5" hidden="1" outlineLevel="6">
      <c r="A2121" s="64" t="s">
        <v>490</v>
      </c>
      <c r="B2121" s="69" t="s">
        <v>513</v>
      </c>
      <c r="C2121" s="70">
        <v>62312</v>
      </c>
      <c r="D2121" s="71">
        <f t="shared" si="54"/>
        <v>62312</v>
      </c>
      <c r="E2121" s="142" t="e">
        <f>#REF!</f>
        <v>#REF!</v>
      </c>
      <c r="F2121" s="142" t="e">
        <f>#REF!</f>
        <v>#REF!</v>
      </c>
    </row>
    <row r="2122" spans="1:6" s="7" customFormat="1" ht="15.75" hidden="1" outlineLevel="7">
      <c r="A2122" s="64" t="s">
        <v>26</v>
      </c>
      <c r="B2122" s="69" t="s">
        <v>513</v>
      </c>
      <c r="C2122" s="70">
        <v>62312</v>
      </c>
      <c r="D2122" s="71">
        <f t="shared" si="54"/>
        <v>62312</v>
      </c>
      <c r="E2122" s="142" t="e">
        <f>#REF!</f>
        <v>#REF!</v>
      </c>
      <c r="F2122" s="142" t="e">
        <f>#REF!</f>
        <v>#REF!</v>
      </c>
    </row>
    <row r="2123" spans="1:6" s="7" customFormat="1" ht="15.75" hidden="1" outlineLevel="5">
      <c r="A2123" s="64" t="s">
        <v>28</v>
      </c>
      <c r="B2123" s="69" t="s">
        <v>513</v>
      </c>
      <c r="C2123" s="70">
        <v>25330</v>
      </c>
      <c r="D2123" s="71">
        <f t="shared" si="54"/>
        <v>25330</v>
      </c>
      <c r="E2123" s="142" t="e">
        <f>#REF!</f>
        <v>#REF!</v>
      </c>
      <c r="F2123" s="142" t="e">
        <f>#REF!</f>
        <v>#REF!</v>
      </c>
    </row>
    <row r="2124" spans="1:6" s="7" customFormat="1" ht="15.75" hidden="1" outlineLevel="6">
      <c r="A2124" s="38" t="s">
        <v>32</v>
      </c>
      <c r="B2124" s="69" t="s">
        <v>513</v>
      </c>
      <c r="C2124" s="70">
        <v>25330</v>
      </c>
      <c r="D2124" s="71">
        <f t="shared" si="54"/>
        <v>25330</v>
      </c>
      <c r="E2124" s="142" t="e">
        <f>#REF!</f>
        <v>#REF!</v>
      </c>
      <c r="F2124" s="142" t="e">
        <f>#REF!</f>
        <v>#REF!</v>
      </c>
    </row>
    <row r="2125" spans="1:6" s="7" customFormat="1" ht="15.75" hidden="1" outlineLevel="7">
      <c r="A2125" s="64" t="s">
        <v>34</v>
      </c>
      <c r="B2125" s="69" t="s">
        <v>513</v>
      </c>
      <c r="C2125" s="70">
        <v>25330</v>
      </c>
      <c r="D2125" s="71">
        <f t="shared" si="54"/>
        <v>25330</v>
      </c>
      <c r="E2125" s="142" t="e">
        <f>#REF!</f>
        <v>#REF!</v>
      </c>
      <c r="F2125" s="142" t="e">
        <f>#REF!</f>
        <v>#REF!</v>
      </c>
    </row>
    <row r="2126" spans="1:6" s="7" customFormat="1" ht="15.75" hidden="1" outlineLevel="4">
      <c r="A2126" s="64" t="s">
        <v>66</v>
      </c>
      <c r="B2126" s="69" t="s">
        <v>513</v>
      </c>
      <c r="C2126" s="70">
        <v>10000</v>
      </c>
      <c r="D2126" s="71">
        <f t="shared" si="54"/>
        <v>10000</v>
      </c>
      <c r="E2126" s="142" t="e">
        <f>#REF!</f>
        <v>#REF!</v>
      </c>
      <c r="F2126" s="142" t="e">
        <f>#REF!</f>
        <v>#REF!</v>
      </c>
    </row>
    <row r="2127" spans="1:6" s="7" customFormat="1" ht="15.75" hidden="1" outlineLevel="5">
      <c r="A2127" s="38" t="s">
        <v>66</v>
      </c>
      <c r="B2127" s="69" t="s">
        <v>513</v>
      </c>
      <c r="C2127" s="70">
        <v>10000</v>
      </c>
      <c r="D2127" s="71">
        <f t="shared" si="54"/>
        <v>10000</v>
      </c>
      <c r="E2127" s="142" t="e">
        <f>#REF!</f>
        <v>#REF!</v>
      </c>
      <c r="F2127" s="142" t="e">
        <f>#REF!</f>
        <v>#REF!</v>
      </c>
    </row>
    <row r="2128" spans="1:6" s="7" customFormat="1" ht="15.75" hidden="1" outlineLevel="6">
      <c r="A2128" s="64" t="s">
        <v>516</v>
      </c>
      <c r="B2128" s="69" t="s">
        <v>513</v>
      </c>
      <c r="C2128" s="70">
        <v>10000</v>
      </c>
      <c r="D2128" s="71">
        <f t="shared" si="54"/>
        <v>10000</v>
      </c>
      <c r="E2128" s="142" t="e">
        <f>#REF!</f>
        <v>#REF!</v>
      </c>
      <c r="F2128" s="142" t="e">
        <f>#REF!</f>
        <v>#REF!</v>
      </c>
    </row>
    <row r="2129" spans="1:6" s="7" customFormat="1" ht="15.75" hidden="1" outlineLevel="7">
      <c r="A2129" s="64" t="s">
        <v>26</v>
      </c>
      <c r="B2129" s="69" t="s">
        <v>513</v>
      </c>
      <c r="C2129" s="70">
        <v>10000</v>
      </c>
      <c r="D2129" s="71">
        <f t="shared" si="54"/>
        <v>10000</v>
      </c>
      <c r="E2129" s="142" t="e">
        <f>#REF!</f>
        <v>#REF!</v>
      </c>
      <c r="F2129" s="142" t="e">
        <f>#REF!</f>
        <v>#REF!</v>
      </c>
    </row>
    <row r="2130" spans="1:6" s="7" customFormat="1" ht="15.75" hidden="1" outlineLevel="4">
      <c r="A2130" s="64" t="s">
        <v>28</v>
      </c>
      <c r="B2130" s="69" t="s">
        <v>513</v>
      </c>
      <c r="C2130" s="70">
        <v>5236</v>
      </c>
      <c r="D2130" s="71">
        <f t="shared" si="54"/>
        <v>5236</v>
      </c>
      <c r="E2130" s="142" t="e">
        <f>#REF!</f>
        <v>#REF!</v>
      </c>
      <c r="F2130" s="142" t="e">
        <f>#REF!</f>
        <v>#REF!</v>
      </c>
    </row>
    <row r="2131" spans="1:6" s="7" customFormat="1" ht="15.75" hidden="1" outlineLevel="5">
      <c r="A2131" s="38" t="s">
        <v>32</v>
      </c>
      <c r="B2131" s="69" t="s">
        <v>513</v>
      </c>
      <c r="C2131" s="70">
        <v>5236</v>
      </c>
      <c r="D2131" s="71">
        <f t="shared" si="54"/>
        <v>5236</v>
      </c>
      <c r="E2131" s="142" t="e">
        <f>#REF!</f>
        <v>#REF!</v>
      </c>
      <c r="F2131" s="142" t="e">
        <f>#REF!</f>
        <v>#REF!</v>
      </c>
    </row>
    <row r="2132" spans="1:6" s="7" customFormat="1" ht="22.5" hidden="1" outlineLevel="6">
      <c r="A2132" s="64" t="s">
        <v>517</v>
      </c>
      <c r="B2132" s="69" t="s">
        <v>513</v>
      </c>
      <c r="C2132" s="70">
        <v>5236</v>
      </c>
      <c r="D2132" s="71">
        <f t="shared" si="54"/>
        <v>5236</v>
      </c>
      <c r="E2132" s="142" t="e">
        <f>#REF!</f>
        <v>#REF!</v>
      </c>
      <c r="F2132" s="142" t="e">
        <f>#REF!</f>
        <v>#REF!</v>
      </c>
    </row>
    <row r="2133" spans="1:6" s="7" customFormat="1" ht="15.75" hidden="1" outlineLevel="7">
      <c r="A2133" s="64" t="s">
        <v>26</v>
      </c>
      <c r="B2133" s="69" t="s">
        <v>513</v>
      </c>
      <c r="C2133" s="70">
        <v>5236</v>
      </c>
      <c r="D2133" s="71">
        <f t="shared" si="54"/>
        <v>5236</v>
      </c>
      <c r="E2133" s="142" t="e">
        <f>#REF!</f>
        <v>#REF!</v>
      </c>
      <c r="F2133" s="142" t="e">
        <f>#REF!</f>
        <v>#REF!</v>
      </c>
    </row>
    <row r="2134" spans="1:6" s="7" customFormat="1" ht="15.75" hidden="1" outlineLevel="1">
      <c r="A2134" s="64" t="s">
        <v>28</v>
      </c>
      <c r="B2134" s="69" t="s">
        <v>519</v>
      </c>
      <c r="C2134" s="70">
        <v>139794</v>
      </c>
      <c r="D2134" s="71">
        <f t="shared" si="54"/>
        <v>139794</v>
      </c>
      <c r="E2134" s="142" t="e">
        <f>#REF!</f>
        <v>#REF!</v>
      </c>
      <c r="F2134" s="142" t="e">
        <f>#REF!</f>
        <v>#REF!</v>
      </c>
    </row>
    <row r="2135" spans="1:6" s="7" customFormat="1" ht="15.75" hidden="1" outlineLevel="2">
      <c r="A2135" s="38" t="s">
        <v>32</v>
      </c>
      <c r="B2135" s="69" t="s">
        <v>519</v>
      </c>
      <c r="C2135" s="70">
        <v>139794</v>
      </c>
      <c r="D2135" s="71">
        <f t="shared" si="54"/>
        <v>139794</v>
      </c>
      <c r="E2135" s="142" t="e">
        <f>#REF!</f>
        <v>#REF!</v>
      </c>
      <c r="F2135" s="142" t="e">
        <f>#REF!</f>
        <v>#REF!</v>
      </c>
    </row>
    <row r="2136" spans="1:6" s="7" customFormat="1" ht="15.75" hidden="1" outlineLevel="3">
      <c r="A2136" s="64" t="s">
        <v>518</v>
      </c>
      <c r="B2136" s="69" t="s">
        <v>519</v>
      </c>
      <c r="C2136" s="70">
        <v>139794</v>
      </c>
      <c r="D2136" s="71">
        <f t="shared" si="54"/>
        <v>139794</v>
      </c>
      <c r="E2136" s="142" t="e">
        <f>#REF!</f>
        <v>#REF!</v>
      </c>
      <c r="F2136" s="142" t="e">
        <f>#REF!</f>
        <v>#REF!</v>
      </c>
    </row>
    <row r="2137" spans="1:6" s="7" customFormat="1" ht="15.75" hidden="1" outlineLevel="4">
      <c r="A2137" s="64" t="s">
        <v>116</v>
      </c>
      <c r="B2137" s="69" t="s">
        <v>519</v>
      </c>
      <c r="C2137" s="70">
        <v>139794</v>
      </c>
      <c r="D2137" s="71">
        <f t="shared" si="54"/>
        <v>139794</v>
      </c>
      <c r="E2137" s="142" t="e">
        <f>#REF!</f>
        <v>#REF!</v>
      </c>
      <c r="F2137" s="142" t="e">
        <f>#REF!</f>
        <v>#REF!</v>
      </c>
    </row>
    <row r="2138" spans="1:6" s="7" customFormat="1" ht="22.5" hidden="1" outlineLevel="5">
      <c r="A2138" s="64" t="s">
        <v>489</v>
      </c>
      <c r="B2138" s="69" t="s">
        <v>519</v>
      </c>
      <c r="C2138" s="70">
        <v>13000</v>
      </c>
      <c r="D2138" s="71">
        <f t="shared" si="54"/>
        <v>13000</v>
      </c>
      <c r="E2138" s="142" t="e">
        <f>#REF!</f>
        <v>#REF!</v>
      </c>
      <c r="F2138" s="142" t="e">
        <f>#REF!</f>
        <v>#REF!</v>
      </c>
    </row>
    <row r="2139" spans="1:6" s="7" customFormat="1" ht="22.5" hidden="1" outlineLevel="6">
      <c r="A2139" s="64" t="s">
        <v>490</v>
      </c>
      <c r="B2139" s="69" t="s">
        <v>519</v>
      </c>
      <c r="C2139" s="70">
        <v>13000</v>
      </c>
      <c r="D2139" s="71">
        <f t="shared" si="54"/>
        <v>13000</v>
      </c>
      <c r="E2139" s="142" t="e">
        <f>#REF!</f>
        <v>#REF!</v>
      </c>
      <c r="F2139" s="142" t="e">
        <f>#REF!</f>
        <v>#REF!</v>
      </c>
    </row>
    <row r="2140" spans="1:6" s="7" customFormat="1" ht="15.75" hidden="1" outlineLevel="7">
      <c r="A2140" s="64" t="s">
        <v>182</v>
      </c>
      <c r="B2140" s="69" t="s">
        <v>519</v>
      </c>
      <c r="C2140" s="70">
        <v>13000</v>
      </c>
      <c r="D2140" s="71">
        <f t="shared" si="54"/>
        <v>13000</v>
      </c>
      <c r="E2140" s="142" t="e">
        <f>#REF!</f>
        <v>#REF!</v>
      </c>
      <c r="F2140" s="142" t="e">
        <f>#REF!</f>
        <v>#REF!</v>
      </c>
    </row>
    <row r="2141" spans="1:6" s="7" customFormat="1" ht="22.5" hidden="1" outlineLevel="5">
      <c r="A2141" s="64" t="s">
        <v>183</v>
      </c>
      <c r="B2141" s="69" t="s">
        <v>519</v>
      </c>
      <c r="C2141" s="70">
        <v>126794</v>
      </c>
      <c r="D2141" s="71">
        <f t="shared" si="54"/>
        <v>126794</v>
      </c>
      <c r="E2141" s="142" t="e">
        <f>#REF!</f>
        <v>#REF!</v>
      </c>
      <c r="F2141" s="142" t="e">
        <f>#REF!</f>
        <v>#REF!</v>
      </c>
    </row>
    <row r="2142" spans="1:6" s="7" customFormat="1" ht="22.5" hidden="1" outlineLevel="6">
      <c r="A2142" s="38" t="s">
        <v>184</v>
      </c>
      <c r="B2142" s="69" t="s">
        <v>519</v>
      </c>
      <c r="C2142" s="70">
        <v>126794</v>
      </c>
      <c r="D2142" s="71">
        <f t="shared" si="54"/>
        <v>126794</v>
      </c>
      <c r="E2142" s="142" t="e">
        <f>#REF!</f>
        <v>#REF!</v>
      </c>
      <c r="F2142" s="142" t="e">
        <f>#REF!</f>
        <v>#REF!</v>
      </c>
    </row>
    <row r="2143" spans="1:6" s="7" customFormat="1" ht="15.75" hidden="1" outlineLevel="7">
      <c r="A2143" s="64" t="s">
        <v>98</v>
      </c>
      <c r="B2143" s="69" t="s">
        <v>519</v>
      </c>
      <c r="C2143" s="70">
        <v>126794</v>
      </c>
      <c r="D2143" s="71">
        <f t="shared" si="54"/>
        <v>126794</v>
      </c>
      <c r="E2143" s="142" t="e">
        <f>#REF!</f>
        <v>#REF!</v>
      </c>
      <c r="F2143" s="142" t="e">
        <f>#REF!</f>
        <v>#REF!</v>
      </c>
    </row>
    <row r="2144" spans="1:6" s="7" customFormat="1" ht="15.75" hidden="1" outlineLevel="1">
      <c r="A2144" s="64" t="s">
        <v>178</v>
      </c>
      <c r="B2144" s="69" t="s">
        <v>521</v>
      </c>
      <c r="C2144" s="70">
        <v>44827.9</v>
      </c>
      <c r="D2144" s="71">
        <f t="shared" si="54"/>
        <v>44827.9</v>
      </c>
      <c r="E2144" s="142" t="e">
        <f>#REF!</f>
        <v>#REF!</v>
      </c>
      <c r="F2144" s="142" t="e">
        <f>#REF!</f>
        <v>#REF!</v>
      </c>
    </row>
    <row r="2145" spans="1:6" s="7" customFormat="1" ht="22.5" hidden="1" outlineLevel="2">
      <c r="A2145" s="38" t="s">
        <v>179</v>
      </c>
      <c r="B2145" s="69" t="s">
        <v>521</v>
      </c>
      <c r="C2145" s="70">
        <v>41143.4</v>
      </c>
      <c r="D2145" s="71">
        <f t="shared" si="54"/>
        <v>41143.4</v>
      </c>
      <c r="E2145" s="142" t="e">
        <f>#REF!</f>
        <v>#REF!</v>
      </c>
      <c r="F2145" s="142" t="e">
        <f>#REF!</f>
        <v>#REF!</v>
      </c>
    </row>
    <row r="2146" spans="1:6" s="7" customFormat="1" ht="15.75" hidden="1" outlineLevel="3">
      <c r="A2146" s="64" t="s">
        <v>520</v>
      </c>
      <c r="B2146" s="69" t="s">
        <v>521</v>
      </c>
      <c r="C2146" s="70">
        <v>2338</v>
      </c>
      <c r="D2146" s="71">
        <f t="shared" si="54"/>
        <v>2338</v>
      </c>
      <c r="E2146" s="142" t="e">
        <f>#REF!</f>
        <v>#REF!</v>
      </c>
      <c r="F2146" s="142" t="e">
        <f>#REF!</f>
        <v>#REF!</v>
      </c>
    </row>
    <row r="2147" spans="1:6" s="7" customFormat="1" ht="22.5" hidden="1" outlineLevel="5">
      <c r="A2147" s="64" t="s">
        <v>12</v>
      </c>
      <c r="B2147" s="69" t="s">
        <v>521</v>
      </c>
      <c r="C2147" s="70">
        <v>2338</v>
      </c>
      <c r="D2147" s="71">
        <f t="shared" si="54"/>
        <v>2338</v>
      </c>
      <c r="E2147" s="142" t="e">
        <f>#REF!</f>
        <v>#REF!</v>
      </c>
      <c r="F2147" s="142" t="e">
        <f>#REF!</f>
        <v>#REF!</v>
      </c>
    </row>
    <row r="2148" spans="1:6" s="7" customFormat="1" ht="22.5" hidden="1" outlineLevel="6">
      <c r="A2148" s="64" t="s">
        <v>53</v>
      </c>
      <c r="B2148" s="69" t="s">
        <v>521</v>
      </c>
      <c r="C2148" s="70">
        <v>2338</v>
      </c>
      <c r="D2148" s="71">
        <f t="shared" si="54"/>
        <v>2338</v>
      </c>
      <c r="E2148" s="142" t="e">
        <f>#REF!</f>
        <v>#REF!</v>
      </c>
      <c r="F2148" s="142" t="e">
        <f>#REF!</f>
        <v>#REF!</v>
      </c>
    </row>
    <row r="2149" spans="1:6" s="7" customFormat="1" ht="33.75" hidden="1" outlineLevel="7">
      <c r="A2149" s="64" t="s">
        <v>15</v>
      </c>
      <c r="B2149" s="69" t="s">
        <v>521</v>
      </c>
      <c r="C2149" s="70">
        <v>2338</v>
      </c>
      <c r="D2149" s="71">
        <f t="shared" si="54"/>
        <v>2338</v>
      </c>
      <c r="E2149" s="142" t="e">
        <f>#REF!</f>
        <v>#REF!</v>
      </c>
      <c r="F2149" s="142" t="e">
        <f>#REF!</f>
        <v>#REF!</v>
      </c>
    </row>
    <row r="2150" spans="1:6" s="7" customFormat="1" ht="15.75" hidden="1" outlineLevel="3">
      <c r="A2150" s="64" t="s">
        <v>17</v>
      </c>
      <c r="B2150" s="69" t="s">
        <v>521</v>
      </c>
      <c r="C2150" s="70">
        <v>38805.4</v>
      </c>
      <c r="D2150" s="71">
        <f t="shared" si="54"/>
        <v>38805.4</v>
      </c>
      <c r="E2150" s="142" t="e">
        <f>#REF!</f>
        <v>#REF!</v>
      </c>
      <c r="F2150" s="142" t="e">
        <f>#REF!</f>
        <v>#REF!</v>
      </c>
    </row>
    <row r="2151" spans="1:6" s="7" customFormat="1" ht="15.75" hidden="1" outlineLevel="5">
      <c r="A2151" s="38" t="s">
        <v>19</v>
      </c>
      <c r="B2151" s="69" t="s">
        <v>521</v>
      </c>
      <c r="C2151" s="70">
        <v>32377.1</v>
      </c>
      <c r="D2151" s="71">
        <f t="shared" si="54"/>
        <v>32377.1</v>
      </c>
      <c r="E2151" s="142" t="e">
        <f>#REF!</f>
        <v>#REF!</v>
      </c>
      <c r="F2151" s="142" t="e">
        <f>#REF!</f>
        <v>#REF!</v>
      </c>
    </row>
    <row r="2152" spans="1:6" s="7" customFormat="1" ht="15.75" hidden="1" outlineLevel="6">
      <c r="A2152" s="64" t="s">
        <v>23</v>
      </c>
      <c r="B2152" s="69" t="s">
        <v>521</v>
      </c>
      <c r="C2152" s="70">
        <v>32377.1</v>
      </c>
      <c r="D2152" s="71">
        <f t="shared" si="54"/>
        <v>32377.1</v>
      </c>
      <c r="E2152" s="142" t="e">
        <f>#REF!</f>
        <v>#REF!</v>
      </c>
      <c r="F2152" s="142" t="e">
        <f>#REF!</f>
        <v>#REF!</v>
      </c>
    </row>
    <row r="2153" spans="1:6" s="7" customFormat="1" ht="33.75" hidden="1" outlineLevel="7">
      <c r="A2153" s="64" t="s">
        <v>15</v>
      </c>
      <c r="B2153" s="69" t="s">
        <v>521</v>
      </c>
      <c r="C2153" s="70">
        <v>32360.1</v>
      </c>
      <c r="D2153" s="71">
        <f t="shared" si="54"/>
        <v>32360.1</v>
      </c>
      <c r="E2153" s="142" t="e">
        <f>#REF!</f>
        <v>#REF!</v>
      </c>
      <c r="F2153" s="142" t="e">
        <f>#REF!</f>
        <v>#REF!</v>
      </c>
    </row>
    <row r="2154" spans="1:6" s="7" customFormat="1" ht="15.75" hidden="1" outlineLevel="7">
      <c r="A2154" s="64" t="s">
        <v>17</v>
      </c>
      <c r="B2154" s="69" t="s">
        <v>521</v>
      </c>
      <c r="C2154" s="70">
        <v>17</v>
      </c>
      <c r="D2154" s="71">
        <f t="shared" si="54"/>
        <v>17</v>
      </c>
      <c r="E2154" s="142" t="e">
        <f>#REF!</f>
        <v>#REF!</v>
      </c>
      <c r="F2154" s="142" t="e">
        <f>#REF!</f>
        <v>#REF!</v>
      </c>
    </row>
    <row r="2155" spans="1:6" s="7" customFormat="1" ht="15.75" hidden="1" outlineLevel="5">
      <c r="A2155" s="38" t="s">
        <v>19</v>
      </c>
      <c r="B2155" s="69" t="s">
        <v>521</v>
      </c>
      <c r="C2155" s="70">
        <v>6424.2</v>
      </c>
      <c r="D2155" s="71">
        <f t="shared" si="54"/>
        <v>6424.2</v>
      </c>
      <c r="E2155" s="142" t="e">
        <f>#REF!</f>
        <v>#REF!</v>
      </c>
      <c r="F2155" s="142" t="e">
        <f>#REF!</f>
        <v>#REF!</v>
      </c>
    </row>
    <row r="2156" spans="1:6" s="7" customFormat="1" ht="15.75" hidden="1" outlineLevel="6">
      <c r="A2156" s="38" t="s">
        <v>24</v>
      </c>
      <c r="B2156" s="69" t="s">
        <v>521</v>
      </c>
      <c r="C2156" s="70">
        <v>6424.2</v>
      </c>
      <c r="D2156" s="71">
        <f t="shared" si="54"/>
        <v>6424.2</v>
      </c>
      <c r="E2156" s="142" t="e">
        <f>#REF!</f>
        <v>#REF!</v>
      </c>
      <c r="F2156" s="142" t="e">
        <f>#REF!</f>
        <v>#REF!</v>
      </c>
    </row>
    <row r="2157" spans="1:6" s="7" customFormat="1" ht="15.75" hidden="1" outlineLevel="7">
      <c r="A2157" s="64" t="s">
        <v>26</v>
      </c>
      <c r="B2157" s="69" t="s">
        <v>521</v>
      </c>
      <c r="C2157" s="70">
        <v>907.6</v>
      </c>
      <c r="D2157" s="71">
        <f t="shared" si="54"/>
        <v>907.6</v>
      </c>
      <c r="E2157" s="142" t="e">
        <f>#REF!</f>
        <v>#REF!</v>
      </c>
      <c r="F2157" s="142" t="e">
        <f>#REF!</f>
        <v>#REF!</v>
      </c>
    </row>
    <row r="2158" spans="1:6" s="7" customFormat="1" ht="15.75" hidden="1" outlineLevel="7">
      <c r="A2158" s="64" t="s">
        <v>28</v>
      </c>
      <c r="B2158" s="69" t="s">
        <v>521</v>
      </c>
      <c r="C2158" s="70">
        <v>5516.6</v>
      </c>
      <c r="D2158" s="71">
        <f t="shared" si="54"/>
        <v>5516.6</v>
      </c>
      <c r="E2158" s="142" t="e">
        <f>#REF!</f>
        <v>#REF!</v>
      </c>
      <c r="F2158" s="142" t="e">
        <f>#REF!</f>
        <v>#REF!</v>
      </c>
    </row>
    <row r="2159" spans="1:6" s="7" customFormat="1" ht="15.75" hidden="1" outlineLevel="5">
      <c r="A2159" s="38" t="s">
        <v>30</v>
      </c>
      <c r="B2159" s="69" t="s">
        <v>521</v>
      </c>
      <c r="C2159" s="70">
        <v>4.0999999999999996</v>
      </c>
      <c r="D2159" s="71">
        <f t="shared" si="54"/>
        <v>4.0999999999999996</v>
      </c>
      <c r="E2159" s="142" t="e">
        <f>#REF!</f>
        <v>#REF!</v>
      </c>
      <c r="F2159" s="142" t="e">
        <f>#REF!</f>
        <v>#REF!</v>
      </c>
    </row>
    <row r="2160" spans="1:6" s="7" customFormat="1" ht="15.75" hidden="1" outlineLevel="6">
      <c r="A2160" s="38" t="s">
        <v>32</v>
      </c>
      <c r="B2160" s="69" t="s">
        <v>521</v>
      </c>
      <c r="C2160" s="70">
        <v>4.0999999999999996</v>
      </c>
      <c r="D2160" s="71">
        <f t="shared" si="54"/>
        <v>4.0999999999999996</v>
      </c>
      <c r="E2160" s="142" t="e">
        <f>#REF!</f>
        <v>#REF!</v>
      </c>
      <c r="F2160" s="142" t="e">
        <f>#REF!</f>
        <v>#REF!</v>
      </c>
    </row>
    <row r="2161" spans="1:6" s="7" customFormat="1" ht="15.75" hidden="1" outlineLevel="7">
      <c r="A2161" s="64" t="s">
        <v>45</v>
      </c>
      <c r="B2161" s="69" t="s">
        <v>521</v>
      </c>
      <c r="C2161" s="70">
        <v>4.0999999999999996</v>
      </c>
      <c r="D2161" s="71">
        <f t="shared" si="54"/>
        <v>4.0999999999999996</v>
      </c>
      <c r="E2161" s="142" t="e">
        <f>#REF!</f>
        <v>#REF!</v>
      </c>
      <c r="F2161" s="142" t="e">
        <f>#REF!</f>
        <v>#REF!</v>
      </c>
    </row>
    <row r="2162" spans="1:6" s="7" customFormat="1" ht="15.75" hidden="1" outlineLevel="2">
      <c r="A2162" s="64" t="s">
        <v>47</v>
      </c>
      <c r="B2162" s="69" t="s">
        <v>521</v>
      </c>
      <c r="C2162" s="70">
        <v>3684.5</v>
      </c>
      <c r="D2162" s="71">
        <f t="shared" ref="D2162:D2230" si="55">C2162</f>
        <v>3684.5</v>
      </c>
      <c r="E2162" s="142" t="e">
        <f>#REF!</f>
        <v>#REF!</v>
      </c>
      <c r="F2162" s="142" t="e">
        <f>#REF!</f>
        <v>#REF!</v>
      </c>
    </row>
    <row r="2163" spans="1:6" s="7" customFormat="1" ht="15.75" hidden="1" outlineLevel="3">
      <c r="A2163" s="38" t="s">
        <v>49</v>
      </c>
      <c r="B2163" s="69" t="s">
        <v>521</v>
      </c>
      <c r="C2163" s="70">
        <v>452</v>
      </c>
      <c r="D2163" s="71">
        <f t="shared" si="55"/>
        <v>452</v>
      </c>
      <c r="E2163" s="142" t="e">
        <f>#REF!</f>
        <v>#REF!</v>
      </c>
      <c r="F2163" s="142" t="e">
        <f>#REF!</f>
        <v>#REF!</v>
      </c>
    </row>
    <row r="2164" spans="1:6" s="7" customFormat="1" ht="15.75" hidden="1" outlineLevel="5">
      <c r="A2164" s="64" t="s">
        <v>116</v>
      </c>
      <c r="B2164" s="69" t="s">
        <v>521</v>
      </c>
      <c r="C2164" s="70">
        <v>70</v>
      </c>
      <c r="D2164" s="71">
        <f t="shared" si="55"/>
        <v>70</v>
      </c>
      <c r="E2164" s="142" t="e">
        <f>#REF!</f>
        <v>#REF!</v>
      </c>
      <c r="F2164" s="142" t="e">
        <f>#REF!</f>
        <v>#REF!</v>
      </c>
    </row>
    <row r="2165" spans="1:6" s="7" customFormat="1" ht="22.5" hidden="1" outlineLevel="6">
      <c r="A2165" s="64" t="s">
        <v>136</v>
      </c>
      <c r="B2165" s="69" t="s">
        <v>521</v>
      </c>
      <c r="C2165" s="70">
        <v>70</v>
      </c>
      <c r="D2165" s="71">
        <f t="shared" si="55"/>
        <v>70</v>
      </c>
      <c r="E2165" s="142" t="e">
        <f>#REF!</f>
        <v>#REF!</v>
      </c>
      <c r="F2165" s="142" t="e">
        <f>#REF!</f>
        <v>#REF!</v>
      </c>
    </row>
    <row r="2166" spans="1:6" s="7" customFormat="1" ht="15.75" hidden="1" outlineLevel="7">
      <c r="A2166" s="64" t="s">
        <v>26</v>
      </c>
      <c r="B2166" s="69" t="s">
        <v>521</v>
      </c>
      <c r="C2166" s="70">
        <v>70</v>
      </c>
      <c r="D2166" s="71">
        <f t="shared" si="55"/>
        <v>70</v>
      </c>
      <c r="E2166" s="142" t="e">
        <f>#REF!</f>
        <v>#REF!</v>
      </c>
      <c r="F2166" s="142" t="e">
        <f>#REF!</f>
        <v>#REF!</v>
      </c>
    </row>
    <row r="2167" spans="1:6" s="7" customFormat="1" ht="15.75" hidden="1" outlineLevel="5">
      <c r="A2167" s="64" t="s">
        <v>28</v>
      </c>
      <c r="B2167" s="69" t="s">
        <v>521</v>
      </c>
      <c r="C2167" s="70">
        <v>382</v>
      </c>
      <c r="D2167" s="71">
        <f t="shared" si="55"/>
        <v>382</v>
      </c>
      <c r="E2167" s="142" t="e">
        <f>#REF!</f>
        <v>#REF!</v>
      </c>
      <c r="F2167" s="142" t="e">
        <f>#REF!</f>
        <v>#REF!</v>
      </c>
    </row>
    <row r="2168" spans="1:6" s="7" customFormat="1" ht="15.75" hidden="1" outlineLevel="6">
      <c r="A2168" s="38" t="s">
        <v>32</v>
      </c>
      <c r="B2168" s="69" t="s">
        <v>521</v>
      </c>
      <c r="C2168" s="70">
        <v>382</v>
      </c>
      <c r="D2168" s="71">
        <f t="shared" si="55"/>
        <v>382</v>
      </c>
      <c r="E2168" s="142" t="e">
        <f>#REF!</f>
        <v>#REF!</v>
      </c>
      <c r="F2168" s="142" t="e">
        <f>#REF!</f>
        <v>#REF!</v>
      </c>
    </row>
    <row r="2169" spans="1:6" s="7" customFormat="1" ht="22.5" hidden="1" outlineLevel="7">
      <c r="A2169" s="64" t="s">
        <v>103</v>
      </c>
      <c r="B2169" s="69" t="s">
        <v>521</v>
      </c>
      <c r="C2169" s="70">
        <v>382</v>
      </c>
      <c r="D2169" s="71">
        <f t="shared" si="55"/>
        <v>382</v>
      </c>
      <c r="E2169" s="142" t="e">
        <f>#REF!</f>
        <v>#REF!</v>
      </c>
      <c r="F2169" s="142" t="e">
        <f>#REF!</f>
        <v>#REF!</v>
      </c>
    </row>
    <row r="2170" spans="1:6" s="7" customFormat="1" ht="15.75" hidden="1" outlineLevel="3">
      <c r="A2170" s="64" t="s">
        <v>104</v>
      </c>
      <c r="B2170" s="69" t="s">
        <v>521</v>
      </c>
      <c r="C2170" s="70">
        <v>1550</v>
      </c>
      <c r="D2170" s="71">
        <f t="shared" si="55"/>
        <v>1550</v>
      </c>
      <c r="E2170" s="142" t="e">
        <f>#REF!</f>
        <v>#REF!</v>
      </c>
      <c r="F2170" s="142" t="e">
        <f>#REF!</f>
        <v>#REF!</v>
      </c>
    </row>
    <row r="2171" spans="1:6" s="7" customFormat="1" ht="15.75" hidden="1" outlineLevel="5">
      <c r="A2171" s="38" t="s">
        <v>312</v>
      </c>
      <c r="B2171" s="69" t="s">
        <v>521</v>
      </c>
      <c r="C2171" s="70">
        <v>1550</v>
      </c>
      <c r="D2171" s="71">
        <f t="shared" si="55"/>
        <v>1550</v>
      </c>
      <c r="E2171" s="142" t="e">
        <f>#REF!</f>
        <v>#REF!</v>
      </c>
      <c r="F2171" s="142" t="e">
        <f>#REF!</f>
        <v>#REF!</v>
      </c>
    </row>
    <row r="2172" spans="1:6" s="7" customFormat="1" ht="22.5" hidden="1" outlineLevel="6">
      <c r="A2172" s="64" t="s">
        <v>304</v>
      </c>
      <c r="B2172" s="69" t="s">
        <v>521</v>
      </c>
      <c r="C2172" s="70">
        <v>1550</v>
      </c>
      <c r="D2172" s="71">
        <f t="shared" si="55"/>
        <v>1550</v>
      </c>
      <c r="E2172" s="142" t="e">
        <f>#REF!</f>
        <v>#REF!</v>
      </c>
      <c r="F2172" s="142" t="e">
        <f>#REF!</f>
        <v>#REF!</v>
      </c>
    </row>
    <row r="2173" spans="1:6" s="7" customFormat="1" ht="15.75" hidden="1" outlineLevel="7">
      <c r="A2173" s="64" t="s">
        <v>26</v>
      </c>
      <c r="B2173" s="69" t="s">
        <v>521</v>
      </c>
      <c r="C2173" s="70">
        <v>1550</v>
      </c>
      <c r="D2173" s="71">
        <f t="shared" si="55"/>
        <v>1550</v>
      </c>
      <c r="E2173" s="142" t="e">
        <f>#REF!</f>
        <v>#REF!</v>
      </c>
      <c r="F2173" s="142" t="e">
        <f>#REF!</f>
        <v>#REF!</v>
      </c>
    </row>
    <row r="2174" spans="1:6" s="7" customFormat="1" ht="15.75" hidden="1" outlineLevel="3">
      <c r="A2174" s="64" t="s">
        <v>28</v>
      </c>
      <c r="B2174" s="69" t="s">
        <v>521</v>
      </c>
      <c r="C2174" s="70">
        <v>1682.5</v>
      </c>
      <c r="D2174" s="71">
        <f t="shared" si="55"/>
        <v>1682.5</v>
      </c>
      <c r="E2174" s="142" t="e">
        <f>#REF!</f>
        <v>#REF!</v>
      </c>
      <c r="F2174" s="142" t="e">
        <f>#REF!</f>
        <v>#REF!</v>
      </c>
    </row>
    <row r="2175" spans="1:6" s="7" customFormat="1" ht="15.75" hidden="1" outlineLevel="5">
      <c r="A2175" s="38" t="s">
        <v>32</v>
      </c>
      <c r="B2175" s="69" t="s">
        <v>521</v>
      </c>
      <c r="C2175" s="70">
        <v>1682.5</v>
      </c>
      <c r="D2175" s="71">
        <f t="shared" si="55"/>
        <v>1682.5</v>
      </c>
      <c r="E2175" s="142" t="e">
        <f>#REF!</f>
        <v>#REF!</v>
      </c>
      <c r="F2175" s="142" t="e">
        <f>#REF!</f>
        <v>#REF!</v>
      </c>
    </row>
    <row r="2176" spans="1:6" s="7" customFormat="1" ht="22.5" hidden="1" outlineLevel="6">
      <c r="A2176" s="64" t="s">
        <v>238</v>
      </c>
      <c r="B2176" s="69" t="s">
        <v>521</v>
      </c>
      <c r="C2176" s="70">
        <v>1682.5</v>
      </c>
      <c r="D2176" s="71">
        <f t="shared" si="55"/>
        <v>1682.5</v>
      </c>
      <c r="E2176" s="142" t="e">
        <f>#REF!</f>
        <v>#REF!</v>
      </c>
      <c r="F2176" s="142" t="e">
        <f>#REF!</f>
        <v>#REF!</v>
      </c>
    </row>
    <row r="2177" spans="1:6" s="7" customFormat="1" ht="15.75" hidden="1" outlineLevel="7">
      <c r="A2177" s="64" t="s">
        <v>26</v>
      </c>
      <c r="B2177" s="69" t="s">
        <v>521</v>
      </c>
      <c r="C2177" s="70">
        <v>1682.5</v>
      </c>
      <c r="D2177" s="71">
        <f t="shared" si="55"/>
        <v>1682.5</v>
      </c>
      <c r="E2177" s="142" t="e">
        <f>#REF!</f>
        <v>#REF!</v>
      </c>
      <c r="F2177" s="142" t="e">
        <f>#REF!</f>
        <v>#REF!</v>
      </c>
    </row>
    <row r="2178" spans="1:6" s="7" customFormat="1" ht="15.75" hidden="1">
      <c r="A2178" s="64" t="s">
        <v>28</v>
      </c>
      <c r="B2178" s="69" t="s">
        <v>523</v>
      </c>
      <c r="C2178" s="70">
        <v>101360.1</v>
      </c>
      <c r="D2178" s="71">
        <f t="shared" si="55"/>
        <v>101360.1</v>
      </c>
      <c r="E2178" s="142" t="e">
        <f>#REF!</f>
        <v>#REF!</v>
      </c>
      <c r="F2178" s="142" t="e">
        <f>#REF!</f>
        <v>#REF!</v>
      </c>
    </row>
    <row r="2179" spans="1:6" s="7" customFormat="1" ht="15.75" hidden="1" outlineLevel="1">
      <c r="A2179" s="38" t="s">
        <v>32</v>
      </c>
      <c r="B2179" s="69" t="s">
        <v>525</v>
      </c>
      <c r="C2179" s="70">
        <v>33680.1</v>
      </c>
      <c r="D2179" s="71">
        <f t="shared" si="55"/>
        <v>33680.1</v>
      </c>
      <c r="E2179" s="142" t="e">
        <f>#REF!</f>
        <v>#REF!</v>
      </c>
      <c r="F2179" s="142" t="e">
        <f>#REF!</f>
        <v>#REF!</v>
      </c>
    </row>
    <row r="2180" spans="1:6" s="7" customFormat="1" ht="15.75" hidden="1" outlineLevel="2">
      <c r="A2180" s="64" t="s">
        <v>522</v>
      </c>
      <c r="B2180" s="69" t="s">
        <v>525</v>
      </c>
      <c r="C2180" s="70">
        <v>33680.1</v>
      </c>
      <c r="D2180" s="71">
        <f t="shared" si="55"/>
        <v>33680.1</v>
      </c>
      <c r="E2180" s="142" t="e">
        <f>#REF!</f>
        <v>#REF!</v>
      </c>
      <c r="F2180" s="142" t="e">
        <f>#REF!</f>
        <v>#REF!</v>
      </c>
    </row>
    <row r="2181" spans="1:6" s="7" customFormat="1" ht="15.75" hidden="1" outlineLevel="3">
      <c r="A2181" s="64" t="s">
        <v>524</v>
      </c>
      <c r="B2181" s="69" t="s">
        <v>525</v>
      </c>
      <c r="C2181" s="70">
        <v>33680.1</v>
      </c>
      <c r="D2181" s="71">
        <f t="shared" si="55"/>
        <v>33680.1</v>
      </c>
      <c r="E2181" s="142" t="e">
        <f>#REF!</f>
        <v>#REF!</v>
      </c>
      <c r="F2181" s="142" t="e">
        <f>#REF!</f>
        <v>#REF!</v>
      </c>
    </row>
    <row r="2182" spans="1:6" s="7" customFormat="1" ht="22.5" hidden="1" outlineLevel="5">
      <c r="A2182" s="64" t="s">
        <v>526</v>
      </c>
      <c r="B2182" s="69" t="s">
        <v>525</v>
      </c>
      <c r="C2182" s="70">
        <v>8303.1</v>
      </c>
      <c r="D2182" s="71">
        <f t="shared" si="55"/>
        <v>8303.1</v>
      </c>
      <c r="E2182" s="142" t="e">
        <f>#REF!</f>
        <v>#REF!</v>
      </c>
      <c r="F2182" s="142" t="e">
        <f>#REF!</f>
        <v>#REF!</v>
      </c>
    </row>
    <row r="2183" spans="1:6" s="7" customFormat="1" ht="15.75" hidden="1" outlineLevel="6">
      <c r="A2183" s="64" t="s">
        <v>77</v>
      </c>
      <c r="B2183" s="69" t="s">
        <v>525</v>
      </c>
      <c r="C2183" s="70">
        <v>8303.1</v>
      </c>
      <c r="D2183" s="71">
        <f t="shared" si="55"/>
        <v>8303.1</v>
      </c>
      <c r="E2183" s="142" t="e">
        <f>#REF!</f>
        <v>#REF!</v>
      </c>
      <c r="F2183" s="142" t="e">
        <f>#REF!</f>
        <v>#REF!</v>
      </c>
    </row>
    <row r="2184" spans="1:6" s="7" customFormat="1" ht="33.75" hidden="1" outlineLevel="7">
      <c r="A2184" s="64" t="s">
        <v>15</v>
      </c>
      <c r="B2184" s="69" t="s">
        <v>525</v>
      </c>
      <c r="C2184" s="70">
        <v>8286.1</v>
      </c>
      <c r="D2184" s="71">
        <f t="shared" si="55"/>
        <v>8286.1</v>
      </c>
      <c r="E2184" s="142" t="e">
        <f>#REF!</f>
        <v>#REF!</v>
      </c>
      <c r="F2184" s="142" t="e">
        <f>#REF!</f>
        <v>#REF!</v>
      </c>
    </row>
    <row r="2185" spans="1:6" s="7" customFormat="1" ht="15.75" hidden="1" outlineLevel="7">
      <c r="A2185" s="64" t="s">
        <v>78</v>
      </c>
      <c r="B2185" s="69" t="s">
        <v>525</v>
      </c>
      <c r="C2185" s="70">
        <v>17</v>
      </c>
      <c r="D2185" s="71">
        <f t="shared" si="55"/>
        <v>17</v>
      </c>
      <c r="E2185" s="142" t="e">
        <f>#REF!</f>
        <v>#REF!</v>
      </c>
      <c r="F2185" s="142" t="e">
        <f>#REF!</f>
        <v>#REF!</v>
      </c>
    </row>
    <row r="2186" spans="1:6" s="7" customFormat="1" ht="15.75" hidden="1" outlineLevel="5">
      <c r="A2186" s="38" t="s">
        <v>19</v>
      </c>
      <c r="B2186" s="69" t="s">
        <v>525</v>
      </c>
      <c r="C2186" s="70">
        <v>251.2</v>
      </c>
      <c r="D2186" s="71">
        <f t="shared" si="55"/>
        <v>251.2</v>
      </c>
      <c r="E2186" s="142" t="e">
        <f>#REF!</f>
        <v>#REF!</v>
      </c>
      <c r="F2186" s="142" t="e">
        <f>#REF!</f>
        <v>#REF!</v>
      </c>
    </row>
    <row r="2187" spans="1:6" s="7" customFormat="1" ht="15.75" hidden="1" outlineLevel="6">
      <c r="A2187" s="38" t="s">
        <v>24</v>
      </c>
      <c r="B2187" s="69" t="s">
        <v>525</v>
      </c>
      <c r="C2187" s="70">
        <v>251.2</v>
      </c>
      <c r="D2187" s="71">
        <f t="shared" si="55"/>
        <v>251.2</v>
      </c>
      <c r="E2187" s="142" t="e">
        <f>#REF!</f>
        <v>#REF!</v>
      </c>
      <c r="F2187" s="142" t="e">
        <f>#REF!</f>
        <v>#REF!</v>
      </c>
    </row>
    <row r="2188" spans="1:6" s="7" customFormat="1" ht="15.75" hidden="1" outlineLevel="7">
      <c r="A2188" s="64" t="s">
        <v>26</v>
      </c>
      <c r="B2188" s="69" t="s">
        <v>525</v>
      </c>
      <c r="C2188" s="70">
        <v>61.6</v>
      </c>
      <c r="D2188" s="71">
        <f t="shared" si="55"/>
        <v>61.6</v>
      </c>
      <c r="E2188" s="142" t="e">
        <f>#REF!</f>
        <v>#REF!</v>
      </c>
      <c r="F2188" s="142" t="e">
        <f>#REF!</f>
        <v>#REF!</v>
      </c>
    </row>
    <row r="2189" spans="1:6" s="7" customFormat="1" ht="15.75" hidden="1" outlineLevel="7">
      <c r="A2189" s="64" t="s">
        <v>28</v>
      </c>
      <c r="B2189" s="69" t="s">
        <v>525</v>
      </c>
      <c r="C2189" s="70">
        <v>189.6</v>
      </c>
      <c r="D2189" s="71">
        <f t="shared" si="55"/>
        <v>189.6</v>
      </c>
      <c r="E2189" s="142" t="e">
        <f>#REF!</f>
        <v>#REF!</v>
      </c>
      <c r="F2189" s="142" t="e">
        <f>#REF!</f>
        <v>#REF!</v>
      </c>
    </row>
    <row r="2190" spans="1:6" s="7" customFormat="1" ht="15.75" hidden="1" outlineLevel="5">
      <c r="A2190" s="38" t="s">
        <v>30</v>
      </c>
      <c r="B2190" s="69" t="s">
        <v>525</v>
      </c>
      <c r="C2190" s="70">
        <v>25125.8</v>
      </c>
      <c r="D2190" s="71">
        <f t="shared" si="55"/>
        <v>25125.8</v>
      </c>
      <c r="E2190" s="142" t="e">
        <f>#REF!</f>
        <v>#REF!</v>
      </c>
      <c r="F2190" s="142" t="e">
        <f>#REF!</f>
        <v>#REF!</v>
      </c>
    </row>
    <row r="2191" spans="1:6" s="7" customFormat="1" ht="15.75" hidden="1" outlineLevel="6">
      <c r="A2191" s="38" t="s">
        <v>32</v>
      </c>
      <c r="B2191" s="69" t="s">
        <v>525</v>
      </c>
      <c r="C2191" s="70">
        <v>5143.6000000000004</v>
      </c>
      <c r="D2191" s="71">
        <f t="shared" si="55"/>
        <v>5143.6000000000004</v>
      </c>
      <c r="E2191" s="142" t="e">
        <f>#REF!</f>
        <v>#REF!</v>
      </c>
      <c r="F2191" s="142" t="e">
        <f>#REF!</f>
        <v>#REF!</v>
      </c>
    </row>
    <row r="2192" spans="1:6" s="7" customFormat="1" ht="22.5" hidden="1" outlineLevel="7">
      <c r="A2192" s="64" t="s">
        <v>103</v>
      </c>
      <c r="B2192" s="69" t="s">
        <v>525</v>
      </c>
      <c r="C2192" s="70">
        <v>5143.6000000000004</v>
      </c>
      <c r="D2192" s="71">
        <f t="shared" si="55"/>
        <v>5143.6000000000004</v>
      </c>
      <c r="E2192" s="142" t="e">
        <f>#REF!</f>
        <v>#REF!</v>
      </c>
      <c r="F2192" s="142" t="e">
        <f>#REF!</f>
        <v>#REF!</v>
      </c>
    </row>
    <row r="2193" spans="1:6" s="7" customFormat="1" ht="15.75" hidden="1" outlineLevel="6">
      <c r="A2193" s="64" t="s">
        <v>133</v>
      </c>
      <c r="B2193" s="69" t="s">
        <v>525</v>
      </c>
      <c r="C2193" s="70">
        <v>19982.2</v>
      </c>
      <c r="D2193" s="71">
        <f t="shared" si="55"/>
        <v>19982.2</v>
      </c>
      <c r="E2193" s="142" t="e">
        <f>#REF!</f>
        <v>#REF!</v>
      </c>
      <c r="F2193" s="142" t="e">
        <f>#REF!</f>
        <v>#REF!</v>
      </c>
    </row>
    <row r="2194" spans="1:6" s="7" customFormat="1" ht="22.5" hidden="1" outlineLevel="7">
      <c r="A2194" s="38" t="s">
        <v>134</v>
      </c>
      <c r="B2194" s="69" t="s">
        <v>525</v>
      </c>
      <c r="C2194" s="70">
        <v>19982.2</v>
      </c>
      <c r="D2194" s="71">
        <f t="shared" si="55"/>
        <v>19982.2</v>
      </c>
      <c r="E2194" s="142" t="e">
        <f>#REF!</f>
        <v>#REF!</v>
      </c>
      <c r="F2194" s="142" t="e">
        <f>#REF!</f>
        <v>#REF!</v>
      </c>
    </row>
    <row r="2195" spans="1:6" s="7" customFormat="1" ht="15.75" hidden="1" outlineLevel="1">
      <c r="A2195" s="64" t="s">
        <v>104</v>
      </c>
      <c r="B2195" s="69" t="s">
        <v>528</v>
      </c>
      <c r="C2195" s="70">
        <v>67680</v>
      </c>
      <c r="D2195" s="71">
        <f t="shared" si="55"/>
        <v>67680</v>
      </c>
      <c r="E2195" s="142" t="e">
        <f>#REF!</f>
        <v>#REF!</v>
      </c>
      <c r="F2195" s="142" t="e">
        <f>#REF!</f>
        <v>#REF!</v>
      </c>
    </row>
    <row r="2196" spans="1:6" s="7" customFormat="1" ht="22.5" hidden="1" outlineLevel="2">
      <c r="A2196" s="38" t="s">
        <v>105</v>
      </c>
      <c r="B2196" s="69" t="s">
        <v>528</v>
      </c>
      <c r="C2196" s="70">
        <v>67680</v>
      </c>
      <c r="D2196" s="71">
        <f t="shared" si="55"/>
        <v>67680</v>
      </c>
      <c r="E2196" s="142" t="e">
        <f>#REF!</f>
        <v>#REF!</v>
      </c>
      <c r="F2196" s="142" t="e">
        <f>#REF!</f>
        <v>#REF!</v>
      </c>
    </row>
    <row r="2197" spans="1:6" s="7" customFormat="1" ht="15.75" hidden="1" outlineLevel="3">
      <c r="A2197" s="64" t="s">
        <v>527</v>
      </c>
      <c r="B2197" s="69" t="s">
        <v>528</v>
      </c>
      <c r="C2197" s="70">
        <v>67680</v>
      </c>
      <c r="D2197" s="71">
        <f t="shared" si="55"/>
        <v>67680</v>
      </c>
      <c r="E2197" s="142" t="e">
        <f>#REF!</f>
        <v>#REF!</v>
      </c>
      <c r="F2197" s="142" t="e">
        <f>#REF!</f>
        <v>#REF!</v>
      </c>
    </row>
    <row r="2198" spans="1:6" s="7" customFormat="1" ht="15.75" hidden="1" outlineLevel="5">
      <c r="A2198" s="64" t="s">
        <v>529</v>
      </c>
      <c r="B2198" s="69" t="s">
        <v>528</v>
      </c>
      <c r="C2198" s="70">
        <v>67680</v>
      </c>
      <c r="D2198" s="71">
        <f t="shared" si="55"/>
        <v>67680</v>
      </c>
      <c r="E2198" s="142" t="e">
        <f>#REF!</f>
        <v>#REF!</v>
      </c>
      <c r="F2198" s="142" t="e">
        <f>#REF!</f>
        <v>#REF!</v>
      </c>
    </row>
    <row r="2199" spans="1:6" s="7" customFormat="1" ht="15.75" hidden="1" outlineLevel="6">
      <c r="A2199" s="64" t="s">
        <v>530</v>
      </c>
      <c r="B2199" s="69" t="s">
        <v>528</v>
      </c>
      <c r="C2199" s="70">
        <v>67680</v>
      </c>
      <c r="D2199" s="71">
        <f t="shared" si="55"/>
        <v>67680</v>
      </c>
      <c r="E2199" s="142" t="e">
        <f>#REF!</f>
        <v>#REF!</v>
      </c>
      <c r="F2199" s="142" t="e">
        <f>#REF!</f>
        <v>#REF!</v>
      </c>
    </row>
    <row r="2200" spans="1:6" s="7" customFormat="1" ht="15.75" hidden="1" outlineLevel="7">
      <c r="A2200" s="64" t="s">
        <v>45</v>
      </c>
      <c r="B2200" s="69" t="s">
        <v>528</v>
      </c>
      <c r="C2200" s="70">
        <v>67680</v>
      </c>
      <c r="D2200" s="71">
        <f t="shared" si="55"/>
        <v>67680</v>
      </c>
      <c r="E2200" s="142" t="e">
        <f>#REF!</f>
        <v>#REF!</v>
      </c>
      <c r="F2200" s="142" t="e">
        <f>#REF!</f>
        <v>#REF!</v>
      </c>
    </row>
    <row r="2201" spans="1:6" s="7" customFormat="1" ht="22.5" hidden="1">
      <c r="A2201" s="64" t="s">
        <v>149</v>
      </c>
      <c r="B2201" s="69" t="s">
        <v>532</v>
      </c>
      <c r="C2201" s="70">
        <v>238706.8</v>
      </c>
      <c r="D2201" s="71">
        <f t="shared" si="55"/>
        <v>238706.8</v>
      </c>
      <c r="E2201" s="142" t="e">
        <f>#REF!</f>
        <v>#REF!</v>
      </c>
      <c r="F2201" s="142" t="e">
        <f>#REF!</f>
        <v>#REF!</v>
      </c>
    </row>
    <row r="2202" spans="1:6" s="7" customFormat="1" ht="22.5" hidden="1" outlineLevel="1">
      <c r="A2202" s="38" t="s">
        <v>149</v>
      </c>
      <c r="B2202" s="69" t="s">
        <v>534</v>
      </c>
      <c r="C2202" s="70">
        <v>238706.8</v>
      </c>
      <c r="D2202" s="71">
        <f t="shared" si="55"/>
        <v>238706.8</v>
      </c>
      <c r="E2202" s="142" t="e">
        <f>#REF!</f>
        <v>#REF!</v>
      </c>
      <c r="F2202" s="142" t="e">
        <f>#REF!</f>
        <v>#REF!</v>
      </c>
    </row>
    <row r="2203" spans="1:6" s="7" customFormat="1" ht="15.75" hidden="1" outlineLevel="2">
      <c r="A2203" s="64" t="s">
        <v>531</v>
      </c>
      <c r="B2203" s="69" t="s">
        <v>534</v>
      </c>
      <c r="C2203" s="70">
        <v>238706.8</v>
      </c>
      <c r="D2203" s="71">
        <f t="shared" si="55"/>
        <v>238706.8</v>
      </c>
      <c r="E2203" s="142" t="e">
        <f>#REF!</f>
        <v>#REF!</v>
      </c>
      <c r="F2203" s="142" t="e">
        <f>#REF!</f>
        <v>#REF!</v>
      </c>
    </row>
    <row r="2204" spans="1:6" s="7" customFormat="1" ht="15.75" hidden="1" outlineLevel="3">
      <c r="A2204" s="64" t="s">
        <v>533</v>
      </c>
      <c r="B2204" s="69" t="s">
        <v>534</v>
      </c>
      <c r="C2204" s="70">
        <v>238706.8</v>
      </c>
      <c r="D2204" s="71">
        <f t="shared" si="55"/>
        <v>238706.8</v>
      </c>
      <c r="E2204" s="142" t="e">
        <f>#REF!</f>
        <v>#REF!</v>
      </c>
      <c r="F2204" s="142" t="e">
        <f>#REF!</f>
        <v>#REF!</v>
      </c>
    </row>
    <row r="2205" spans="1:6" s="7" customFormat="1" ht="15.75" hidden="1" outlineLevel="5">
      <c r="A2205" s="64" t="s">
        <v>535</v>
      </c>
      <c r="B2205" s="69" t="s">
        <v>534</v>
      </c>
      <c r="C2205" s="70">
        <v>238706.8</v>
      </c>
      <c r="D2205" s="71">
        <f t="shared" si="55"/>
        <v>238706.8</v>
      </c>
      <c r="E2205" s="142" t="e">
        <f>#REF!</f>
        <v>#REF!</v>
      </c>
      <c r="F2205" s="142" t="e">
        <f>#REF!</f>
        <v>#REF!</v>
      </c>
    </row>
    <row r="2206" spans="1:6" s="7" customFormat="1" ht="15.75" hidden="1" outlineLevel="6">
      <c r="A2206" s="64" t="s">
        <v>536</v>
      </c>
      <c r="B2206" s="69" t="s">
        <v>534</v>
      </c>
      <c r="C2206" s="70">
        <v>238706.8</v>
      </c>
      <c r="D2206" s="71">
        <f t="shared" si="55"/>
        <v>238706.8</v>
      </c>
      <c r="E2206" s="142" t="e">
        <f>#REF!</f>
        <v>#REF!</v>
      </c>
      <c r="F2206" s="142" t="e">
        <f>#REF!</f>
        <v>#REF!</v>
      </c>
    </row>
    <row r="2207" spans="1:6" s="7" customFormat="1" ht="15.75" hidden="1" outlineLevel="7">
      <c r="A2207" s="64" t="s">
        <v>537</v>
      </c>
      <c r="B2207" s="69" t="s">
        <v>534</v>
      </c>
      <c r="C2207" s="70">
        <v>238706.8</v>
      </c>
      <c r="D2207" s="71">
        <f t="shared" si="55"/>
        <v>238706.8</v>
      </c>
      <c r="E2207" s="142" t="e">
        <f>#REF!</f>
        <v>#REF!</v>
      </c>
      <c r="F2207" s="142" t="e">
        <f>#REF!</f>
        <v>#REF!</v>
      </c>
    </row>
    <row r="2208" spans="1:6" s="7" customFormat="1" ht="15.75" outlineLevel="7">
      <c r="A2208" s="64" t="s">
        <v>512</v>
      </c>
      <c r="B2208" s="69" t="s">
        <v>511</v>
      </c>
      <c r="C2208" s="70"/>
      <c r="D2208" s="71"/>
      <c r="E2208" s="142">
        <f t="shared" ref="E2208:F2212" si="56">E2209</f>
        <v>400</v>
      </c>
      <c r="F2208" s="142">
        <f t="shared" si="56"/>
        <v>400</v>
      </c>
    </row>
    <row r="2209" spans="1:6" s="7" customFormat="1" ht="23.25" outlineLevel="7">
      <c r="A2209" s="101" t="s">
        <v>1098</v>
      </c>
      <c r="B2209" s="69" t="s">
        <v>513</v>
      </c>
      <c r="C2209" s="72" t="s">
        <v>845</v>
      </c>
      <c r="D2209" s="71"/>
      <c r="E2209" s="142">
        <f t="shared" si="56"/>
        <v>400</v>
      </c>
      <c r="F2209" s="142">
        <f t="shared" si="56"/>
        <v>400</v>
      </c>
    </row>
    <row r="2210" spans="1:6" s="7" customFormat="1" ht="23.25" outlineLevel="7">
      <c r="A2210" s="27" t="s">
        <v>958</v>
      </c>
      <c r="B2210" s="69" t="s">
        <v>513</v>
      </c>
      <c r="C2210" s="72" t="s">
        <v>846</v>
      </c>
      <c r="D2210" s="71"/>
      <c r="E2210" s="142">
        <f t="shared" si="56"/>
        <v>400</v>
      </c>
      <c r="F2210" s="142">
        <f t="shared" si="56"/>
        <v>400</v>
      </c>
    </row>
    <row r="2211" spans="1:6" s="7" customFormat="1" ht="15.75" outlineLevel="7">
      <c r="A2211" s="38" t="s">
        <v>649</v>
      </c>
      <c r="B2211" s="69" t="s">
        <v>513</v>
      </c>
      <c r="C2211" s="72" t="s">
        <v>847</v>
      </c>
      <c r="D2211" s="76">
        <v>200</v>
      </c>
      <c r="E2211" s="142">
        <f t="shared" si="56"/>
        <v>400</v>
      </c>
      <c r="F2211" s="142">
        <f t="shared" si="56"/>
        <v>400</v>
      </c>
    </row>
    <row r="2212" spans="1:6" s="7" customFormat="1" ht="15.75" outlineLevel="7">
      <c r="A2212" s="38" t="s">
        <v>650</v>
      </c>
      <c r="B2212" s="69" t="s">
        <v>513</v>
      </c>
      <c r="C2212" s="72" t="s">
        <v>847</v>
      </c>
      <c r="D2212" s="76" t="s">
        <v>29</v>
      </c>
      <c r="E2212" s="142">
        <f t="shared" si="56"/>
        <v>400</v>
      </c>
      <c r="F2212" s="142">
        <f t="shared" si="56"/>
        <v>400</v>
      </c>
    </row>
    <row r="2213" spans="1:6" s="7" customFormat="1" ht="15.75" outlineLevel="7">
      <c r="A2213" s="38" t="s">
        <v>901</v>
      </c>
      <c r="B2213" s="69" t="s">
        <v>513</v>
      </c>
      <c r="C2213" s="72" t="s">
        <v>847</v>
      </c>
      <c r="D2213" s="76" t="s">
        <v>33</v>
      </c>
      <c r="E2213" s="142">
        <v>400</v>
      </c>
      <c r="F2213" s="142">
        <v>400</v>
      </c>
    </row>
    <row r="2214" spans="1:6" s="7" customFormat="1" ht="22.5" outlineLevel="7">
      <c r="A2214" s="64" t="s">
        <v>893</v>
      </c>
      <c r="B2214" s="66" t="s">
        <v>534</v>
      </c>
      <c r="C2214" s="86"/>
      <c r="D2214" s="87"/>
      <c r="E2214" s="141">
        <f t="shared" ref="E2214:F2216" si="57">E2215</f>
        <v>5.9</v>
      </c>
      <c r="F2214" s="141">
        <f t="shared" si="57"/>
        <v>4.4000000000000004</v>
      </c>
    </row>
    <row r="2215" spans="1:6" s="7" customFormat="1" ht="15.75" outlineLevel="7">
      <c r="A2215" s="38" t="s">
        <v>960</v>
      </c>
      <c r="B2215" s="69" t="s">
        <v>534</v>
      </c>
      <c r="C2215" s="72" t="s">
        <v>796</v>
      </c>
      <c r="D2215" s="76"/>
      <c r="E2215" s="142">
        <f t="shared" si="57"/>
        <v>5.9</v>
      </c>
      <c r="F2215" s="142">
        <f t="shared" si="57"/>
        <v>4.4000000000000004</v>
      </c>
    </row>
    <row r="2216" spans="1:6" s="7" customFormat="1" ht="15.75" outlineLevel="7">
      <c r="A2216" s="38" t="s">
        <v>537</v>
      </c>
      <c r="B2216" s="69" t="s">
        <v>534</v>
      </c>
      <c r="C2216" s="72" t="s">
        <v>796</v>
      </c>
      <c r="D2216" s="76" t="s">
        <v>959</v>
      </c>
      <c r="E2216" s="142">
        <f t="shared" si="57"/>
        <v>5.9</v>
      </c>
      <c r="F2216" s="142">
        <f t="shared" si="57"/>
        <v>4.4000000000000004</v>
      </c>
    </row>
    <row r="2217" spans="1:6" s="7" customFormat="1" ht="15.75" outlineLevel="7">
      <c r="A2217" s="38" t="s">
        <v>960</v>
      </c>
      <c r="B2217" s="69" t="s">
        <v>534</v>
      </c>
      <c r="C2217" s="72" t="s">
        <v>796</v>
      </c>
      <c r="D2217" s="76" t="s">
        <v>797</v>
      </c>
      <c r="E2217" s="142">
        <v>5.9</v>
      </c>
      <c r="F2217" s="142">
        <v>4.4000000000000004</v>
      </c>
    </row>
    <row r="2218" spans="1:6" s="7" customFormat="1" ht="33.75">
      <c r="A2218" s="64" t="s">
        <v>894</v>
      </c>
      <c r="B2218" s="66" t="s">
        <v>540</v>
      </c>
      <c r="C2218" s="62"/>
      <c r="D2218" s="67"/>
      <c r="E2218" s="141">
        <f>E2265</f>
        <v>695.5</v>
      </c>
      <c r="F2218" s="141">
        <f>F2265</f>
        <v>695.5</v>
      </c>
    </row>
    <row r="2219" spans="1:6" s="7" customFormat="1" ht="15.75" hidden="1" outlineLevel="1">
      <c r="A2219" s="38" t="s">
        <v>538</v>
      </c>
      <c r="B2219" s="66" t="s">
        <v>542</v>
      </c>
      <c r="C2219" s="62">
        <v>3842994</v>
      </c>
      <c r="D2219" s="67">
        <f t="shared" si="55"/>
        <v>3842994</v>
      </c>
      <c r="E2219" s="141" t="e">
        <f>#REF!</f>
        <v>#REF!</v>
      </c>
      <c r="F2219" s="141" t="e">
        <f>#REF!</f>
        <v>#REF!</v>
      </c>
    </row>
    <row r="2220" spans="1:6" s="7" customFormat="1" ht="22.5" hidden="1" outlineLevel="2">
      <c r="A2220" s="64" t="s">
        <v>539</v>
      </c>
      <c r="B2220" s="66" t="s">
        <v>542</v>
      </c>
      <c r="C2220" s="62">
        <v>3842994</v>
      </c>
      <c r="D2220" s="67">
        <f t="shared" si="55"/>
        <v>3842994</v>
      </c>
      <c r="E2220" s="141" t="e">
        <f>#REF!</f>
        <v>#REF!</v>
      </c>
      <c r="F2220" s="141" t="e">
        <f>#REF!</f>
        <v>#REF!</v>
      </c>
    </row>
    <row r="2221" spans="1:6" s="7" customFormat="1" ht="22.5" hidden="1" outlineLevel="3">
      <c r="A2221" s="64" t="s">
        <v>541</v>
      </c>
      <c r="B2221" s="66" t="s">
        <v>542</v>
      </c>
      <c r="C2221" s="62">
        <v>3842994</v>
      </c>
      <c r="D2221" s="67">
        <f t="shared" si="55"/>
        <v>3842994</v>
      </c>
      <c r="E2221" s="141" t="e">
        <f>#REF!</f>
        <v>#REF!</v>
      </c>
      <c r="F2221" s="141" t="e">
        <f>#REF!</f>
        <v>#REF!</v>
      </c>
    </row>
    <row r="2222" spans="1:6" s="7" customFormat="1" ht="15.75" hidden="1" outlineLevel="4">
      <c r="A2222" s="64" t="s">
        <v>543</v>
      </c>
      <c r="B2222" s="66" t="s">
        <v>542</v>
      </c>
      <c r="C2222" s="62">
        <v>835222</v>
      </c>
      <c r="D2222" s="67">
        <f t="shared" si="55"/>
        <v>835222</v>
      </c>
      <c r="E2222" s="141" t="e">
        <f>#REF!</f>
        <v>#REF!</v>
      </c>
      <c r="F2222" s="141" t="e">
        <f>#REF!</f>
        <v>#REF!</v>
      </c>
    </row>
    <row r="2223" spans="1:6" s="7" customFormat="1" ht="15.75" hidden="1" outlineLevel="5">
      <c r="A2223" s="64" t="s">
        <v>543</v>
      </c>
      <c r="B2223" s="66" t="s">
        <v>542</v>
      </c>
      <c r="C2223" s="62">
        <v>835222</v>
      </c>
      <c r="D2223" s="67">
        <f t="shared" si="55"/>
        <v>835222</v>
      </c>
      <c r="E2223" s="141" t="e">
        <f>#REF!</f>
        <v>#REF!</v>
      </c>
      <c r="F2223" s="141" t="e">
        <f>#REF!</f>
        <v>#REF!</v>
      </c>
    </row>
    <row r="2224" spans="1:6" s="7" customFormat="1" ht="22.5" hidden="1" outlineLevel="6">
      <c r="A2224" s="64" t="s">
        <v>544</v>
      </c>
      <c r="B2224" s="66" t="s">
        <v>542</v>
      </c>
      <c r="C2224" s="62">
        <v>835222</v>
      </c>
      <c r="D2224" s="67">
        <f t="shared" si="55"/>
        <v>835222</v>
      </c>
      <c r="E2224" s="141" t="e">
        <f>#REF!</f>
        <v>#REF!</v>
      </c>
      <c r="F2224" s="141" t="e">
        <f>#REF!</f>
        <v>#REF!</v>
      </c>
    </row>
    <row r="2225" spans="1:6" s="7" customFormat="1" ht="15.75" hidden="1" outlineLevel="7">
      <c r="A2225" s="64" t="s">
        <v>98</v>
      </c>
      <c r="B2225" s="69" t="s">
        <v>542</v>
      </c>
      <c r="C2225" s="70">
        <v>835222</v>
      </c>
      <c r="D2225" s="67">
        <f t="shared" si="55"/>
        <v>835222</v>
      </c>
      <c r="E2225" s="141" t="e">
        <f>#REF!</f>
        <v>#REF!</v>
      </c>
      <c r="F2225" s="141" t="e">
        <f>#REF!</f>
        <v>#REF!</v>
      </c>
    </row>
    <row r="2226" spans="1:6" s="7" customFormat="1" ht="15.75" hidden="1" outlineLevel="4">
      <c r="A2226" s="64" t="s">
        <v>545</v>
      </c>
      <c r="B2226" s="66" t="s">
        <v>542</v>
      </c>
      <c r="C2226" s="62">
        <v>3007772</v>
      </c>
      <c r="D2226" s="67">
        <f t="shared" si="55"/>
        <v>3007772</v>
      </c>
      <c r="E2226" s="141" t="e">
        <f>#REF!</f>
        <v>#REF!</v>
      </c>
      <c r="F2226" s="141" t="e">
        <f>#REF!</f>
        <v>#REF!</v>
      </c>
    </row>
    <row r="2227" spans="1:6" s="7" customFormat="1" ht="15.75" hidden="1" outlineLevel="5">
      <c r="A2227" s="38" t="s">
        <v>546</v>
      </c>
      <c r="B2227" s="66" t="s">
        <v>542</v>
      </c>
      <c r="C2227" s="62">
        <v>3007772</v>
      </c>
      <c r="D2227" s="67">
        <f t="shared" si="55"/>
        <v>3007772</v>
      </c>
      <c r="E2227" s="141" t="e">
        <f>#REF!</f>
        <v>#REF!</v>
      </c>
      <c r="F2227" s="141" t="e">
        <f>#REF!</f>
        <v>#REF!</v>
      </c>
    </row>
    <row r="2228" spans="1:6" s="7" customFormat="1" ht="22.5" hidden="1" outlineLevel="6">
      <c r="A2228" s="64" t="s">
        <v>547</v>
      </c>
      <c r="B2228" s="66" t="s">
        <v>542</v>
      </c>
      <c r="C2228" s="62">
        <v>3007772</v>
      </c>
      <c r="D2228" s="67">
        <f t="shared" si="55"/>
        <v>3007772</v>
      </c>
      <c r="E2228" s="141" t="e">
        <f>#REF!</f>
        <v>#REF!</v>
      </c>
      <c r="F2228" s="141" t="e">
        <f>#REF!</f>
        <v>#REF!</v>
      </c>
    </row>
    <row r="2229" spans="1:6" s="7" customFormat="1" ht="15.75" hidden="1" outlineLevel="7">
      <c r="A2229" s="64" t="s">
        <v>98</v>
      </c>
      <c r="B2229" s="69" t="s">
        <v>542</v>
      </c>
      <c r="C2229" s="70">
        <v>3007772</v>
      </c>
      <c r="D2229" s="67">
        <f t="shared" si="55"/>
        <v>3007772</v>
      </c>
      <c r="E2229" s="141" t="e">
        <f>#REF!</f>
        <v>#REF!</v>
      </c>
      <c r="F2229" s="141" t="e">
        <f>#REF!</f>
        <v>#REF!</v>
      </c>
    </row>
    <row r="2230" spans="1:6" s="7" customFormat="1" ht="15.75" hidden="1" outlineLevel="1">
      <c r="A2230" s="64" t="s">
        <v>545</v>
      </c>
      <c r="B2230" s="66" t="s">
        <v>549</v>
      </c>
      <c r="C2230" s="62">
        <v>680000</v>
      </c>
      <c r="D2230" s="67">
        <f t="shared" si="55"/>
        <v>680000</v>
      </c>
      <c r="E2230" s="141" t="e">
        <f>#REF!</f>
        <v>#REF!</v>
      </c>
      <c r="F2230" s="141" t="e">
        <f>#REF!</f>
        <v>#REF!</v>
      </c>
    </row>
    <row r="2231" spans="1:6" s="7" customFormat="1" ht="15.75" hidden="1" outlineLevel="2">
      <c r="A2231" s="38" t="s">
        <v>546</v>
      </c>
      <c r="B2231" s="66" t="s">
        <v>549</v>
      </c>
      <c r="C2231" s="62">
        <v>680000</v>
      </c>
      <c r="D2231" s="67">
        <f t="shared" ref="D2231:D2264" si="58">C2231</f>
        <v>680000</v>
      </c>
      <c r="E2231" s="141" t="e">
        <f>#REF!</f>
        <v>#REF!</v>
      </c>
      <c r="F2231" s="141" t="e">
        <f>#REF!</f>
        <v>#REF!</v>
      </c>
    </row>
    <row r="2232" spans="1:6" s="7" customFormat="1" ht="15.75" hidden="1" outlineLevel="3">
      <c r="A2232" s="64" t="s">
        <v>548</v>
      </c>
      <c r="B2232" s="66" t="s">
        <v>549</v>
      </c>
      <c r="C2232" s="62">
        <v>680000</v>
      </c>
      <c r="D2232" s="67">
        <f t="shared" si="58"/>
        <v>680000</v>
      </c>
      <c r="E2232" s="141" t="e">
        <f>#REF!</f>
        <v>#REF!</v>
      </c>
      <c r="F2232" s="141" t="e">
        <f>#REF!</f>
        <v>#REF!</v>
      </c>
    </row>
    <row r="2233" spans="1:6" s="7" customFormat="1" ht="15.75" hidden="1" outlineLevel="5">
      <c r="A2233" s="64" t="s">
        <v>545</v>
      </c>
      <c r="B2233" s="66" t="s">
        <v>549</v>
      </c>
      <c r="C2233" s="62">
        <v>680000</v>
      </c>
      <c r="D2233" s="67">
        <f t="shared" si="58"/>
        <v>680000</v>
      </c>
      <c r="E2233" s="141" t="e">
        <f>#REF!</f>
        <v>#REF!</v>
      </c>
      <c r="F2233" s="141" t="e">
        <f>#REF!</f>
        <v>#REF!</v>
      </c>
    </row>
    <row r="2234" spans="1:6" s="7" customFormat="1" ht="15.75" hidden="1" outlineLevel="6">
      <c r="A2234" s="64" t="s">
        <v>550</v>
      </c>
      <c r="B2234" s="66" t="s">
        <v>549</v>
      </c>
      <c r="C2234" s="62">
        <v>680000</v>
      </c>
      <c r="D2234" s="67">
        <f t="shared" si="58"/>
        <v>680000</v>
      </c>
      <c r="E2234" s="141" t="e">
        <f>#REF!</f>
        <v>#REF!</v>
      </c>
      <c r="F2234" s="141" t="e">
        <f>#REF!</f>
        <v>#REF!</v>
      </c>
    </row>
    <row r="2235" spans="1:6" s="7" customFormat="1" ht="15.75" hidden="1" outlineLevel="7">
      <c r="A2235" s="64" t="s">
        <v>98</v>
      </c>
      <c r="B2235" s="69" t="s">
        <v>549</v>
      </c>
      <c r="C2235" s="70">
        <v>680000</v>
      </c>
      <c r="D2235" s="67">
        <f t="shared" si="58"/>
        <v>680000</v>
      </c>
      <c r="E2235" s="141" t="e">
        <f>#REF!</f>
        <v>#REF!</v>
      </c>
      <c r="F2235" s="141" t="e">
        <f>#REF!</f>
        <v>#REF!</v>
      </c>
    </row>
    <row r="2236" spans="1:6" s="7" customFormat="1" ht="22.5" hidden="1" outlineLevel="2">
      <c r="A2236" s="38" t="s">
        <v>551</v>
      </c>
      <c r="B2236" s="69" t="s">
        <v>553</v>
      </c>
      <c r="C2236" s="70">
        <f>C2237</f>
        <v>639</v>
      </c>
      <c r="D2236" s="71">
        <f t="shared" si="58"/>
        <v>639</v>
      </c>
      <c r="E2236" s="145"/>
      <c r="F2236" s="145"/>
    </row>
    <row r="2237" spans="1:6" s="7" customFormat="1" ht="15.75" hidden="1" outlineLevel="3">
      <c r="A2237" s="64" t="s">
        <v>552</v>
      </c>
      <c r="B2237" s="69" t="s">
        <v>553</v>
      </c>
      <c r="C2237" s="70">
        <v>639</v>
      </c>
      <c r="D2237" s="71">
        <f t="shared" si="58"/>
        <v>639</v>
      </c>
      <c r="E2237" s="145"/>
      <c r="F2237" s="145"/>
    </row>
    <row r="2238" spans="1:6" s="7" customFormat="1" ht="15.75" hidden="1" outlineLevel="5">
      <c r="A2238" s="64" t="s">
        <v>98</v>
      </c>
      <c r="B2238" s="69" t="s">
        <v>553</v>
      </c>
      <c r="C2238" s="70">
        <v>1000000</v>
      </c>
      <c r="D2238" s="89">
        <f t="shared" si="58"/>
        <v>1000000</v>
      </c>
      <c r="E2238" s="145"/>
      <c r="F2238" s="145"/>
    </row>
    <row r="2239" spans="1:6" s="7" customFormat="1" ht="15.75" hidden="1" outlineLevel="6">
      <c r="A2239" s="64" t="s">
        <v>365</v>
      </c>
      <c r="B2239" s="69" t="s">
        <v>553</v>
      </c>
      <c r="C2239" s="70">
        <v>1000000</v>
      </c>
      <c r="D2239" s="89">
        <f t="shared" si="58"/>
        <v>1000000</v>
      </c>
      <c r="E2239" s="145"/>
      <c r="F2239" s="145"/>
    </row>
    <row r="2240" spans="1:6" s="7" customFormat="1" ht="15.75" hidden="1" outlineLevel="7">
      <c r="A2240" s="64" t="s">
        <v>98</v>
      </c>
      <c r="B2240" s="69" t="s">
        <v>553</v>
      </c>
      <c r="C2240" s="70">
        <v>1000000</v>
      </c>
      <c r="D2240" s="89">
        <f t="shared" si="58"/>
        <v>1000000</v>
      </c>
      <c r="E2240" s="145"/>
      <c r="F2240" s="145"/>
    </row>
    <row r="2241" spans="1:6" s="7" customFormat="1" ht="15.75" hidden="1" outlineLevel="2">
      <c r="A2241" s="64" t="s">
        <v>178</v>
      </c>
      <c r="B2241" s="69" t="s">
        <v>553</v>
      </c>
      <c r="C2241" s="70">
        <v>102838.5</v>
      </c>
      <c r="D2241" s="89">
        <f t="shared" si="58"/>
        <v>102838.5</v>
      </c>
      <c r="E2241" s="145"/>
      <c r="F2241" s="145"/>
    </row>
    <row r="2242" spans="1:6" s="7" customFormat="1" ht="22.5" hidden="1" outlineLevel="5">
      <c r="A2242" s="38" t="s">
        <v>214</v>
      </c>
      <c r="B2242" s="69" t="s">
        <v>553</v>
      </c>
      <c r="C2242" s="70">
        <v>102838.5</v>
      </c>
      <c r="D2242" s="89">
        <f t="shared" si="58"/>
        <v>102838.5</v>
      </c>
      <c r="E2242" s="145"/>
      <c r="F2242" s="145"/>
    </row>
    <row r="2243" spans="1:6" s="7" customFormat="1" ht="33.75" hidden="1" outlineLevel="6">
      <c r="A2243" s="64" t="s">
        <v>554</v>
      </c>
      <c r="B2243" s="69" t="s">
        <v>553</v>
      </c>
      <c r="C2243" s="70">
        <v>102838.5</v>
      </c>
      <c r="D2243" s="89">
        <f t="shared" si="58"/>
        <v>102838.5</v>
      </c>
      <c r="E2243" s="145"/>
      <c r="F2243" s="145"/>
    </row>
    <row r="2244" spans="1:6" s="7" customFormat="1" ht="15.75" hidden="1" outlineLevel="7">
      <c r="A2244" s="64" t="s">
        <v>98</v>
      </c>
      <c r="B2244" s="69" t="s">
        <v>553</v>
      </c>
      <c r="C2244" s="70">
        <v>102838.5</v>
      </c>
      <c r="D2244" s="89">
        <f t="shared" si="58"/>
        <v>102838.5</v>
      </c>
      <c r="E2244" s="145"/>
      <c r="F2244" s="145"/>
    </row>
    <row r="2245" spans="1:6" s="7" customFormat="1" ht="15.75" hidden="1" outlineLevel="2">
      <c r="A2245" s="64" t="s">
        <v>178</v>
      </c>
      <c r="B2245" s="69" t="s">
        <v>553</v>
      </c>
      <c r="C2245" s="70">
        <v>266554.3</v>
      </c>
      <c r="D2245" s="89">
        <f t="shared" si="58"/>
        <v>266554.3</v>
      </c>
      <c r="E2245" s="145"/>
      <c r="F2245" s="145"/>
    </row>
    <row r="2246" spans="1:6" s="7" customFormat="1" ht="22.5" hidden="1" outlineLevel="5">
      <c r="A2246" s="38" t="s">
        <v>214</v>
      </c>
      <c r="B2246" s="69" t="s">
        <v>553</v>
      </c>
      <c r="C2246" s="70">
        <v>266554.3</v>
      </c>
      <c r="D2246" s="89">
        <f t="shared" si="58"/>
        <v>266554.3</v>
      </c>
      <c r="E2246" s="145"/>
      <c r="F2246" s="145"/>
    </row>
    <row r="2247" spans="1:6" s="7" customFormat="1" ht="33.75" hidden="1" outlineLevel="6">
      <c r="A2247" s="64" t="s">
        <v>555</v>
      </c>
      <c r="B2247" s="69" t="s">
        <v>553</v>
      </c>
      <c r="C2247" s="70">
        <v>266554.3</v>
      </c>
      <c r="D2247" s="89">
        <f t="shared" si="58"/>
        <v>266554.3</v>
      </c>
      <c r="E2247" s="145"/>
      <c r="F2247" s="145"/>
    </row>
    <row r="2248" spans="1:6" s="7" customFormat="1" ht="15.75" hidden="1" outlineLevel="7">
      <c r="A2248" s="64" t="s">
        <v>98</v>
      </c>
      <c r="B2248" s="69" t="s">
        <v>553</v>
      </c>
      <c r="C2248" s="70">
        <v>266554.3</v>
      </c>
      <c r="D2248" s="89">
        <f t="shared" si="58"/>
        <v>266554.3</v>
      </c>
      <c r="E2248" s="145"/>
      <c r="F2248" s="145"/>
    </row>
    <row r="2249" spans="1:6" s="7" customFormat="1" ht="15.75" hidden="1" outlineLevel="2">
      <c r="A2249" s="64" t="s">
        <v>178</v>
      </c>
      <c r="B2249" s="69" t="s">
        <v>553</v>
      </c>
      <c r="C2249" s="70">
        <v>444247</v>
      </c>
      <c r="D2249" s="89">
        <f t="shared" si="58"/>
        <v>444247</v>
      </c>
      <c r="E2249" s="145"/>
      <c r="F2249" s="145"/>
    </row>
    <row r="2250" spans="1:6" s="7" customFormat="1" ht="22.5" hidden="1" outlineLevel="5">
      <c r="A2250" s="38" t="s">
        <v>214</v>
      </c>
      <c r="B2250" s="69" t="s">
        <v>553</v>
      </c>
      <c r="C2250" s="70">
        <v>444247</v>
      </c>
      <c r="D2250" s="89">
        <f t="shared" si="58"/>
        <v>444247</v>
      </c>
      <c r="E2250" s="145"/>
      <c r="F2250" s="145"/>
    </row>
    <row r="2251" spans="1:6" s="7" customFormat="1" ht="45" hidden="1" outlineLevel="6">
      <c r="A2251" s="85" t="s">
        <v>556</v>
      </c>
      <c r="B2251" s="69" t="s">
        <v>553</v>
      </c>
      <c r="C2251" s="70">
        <v>444247</v>
      </c>
      <c r="D2251" s="89">
        <f t="shared" si="58"/>
        <v>444247</v>
      </c>
      <c r="E2251" s="145"/>
      <c r="F2251" s="145"/>
    </row>
    <row r="2252" spans="1:6" s="7" customFormat="1" ht="15.75" hidden="1" outlineLevel="7">
      <c r="A2252" s="64" t="s">
        <v>98</v>
      </c>
      <c r="B2252" s="69" t="s">
        <v>553</v>
      </c>
      <c r="C2252" s="70">
        <v>444247</v>
      </c>
      <c r="D2252" s="89">
        <f t="shared" si="58"/>
        <v>444247</v>
      </c>
      <c r="E2252" s="145"/>
      <c r="F2252" s="145"/>
    </row>
    <row r="2253" spans="1:6" s="7" customFormat="1" ht="15.75" hidden="1" outlineLevel="2">
      <c r="A2253" s="64" t="s">
        <v>178</v>
      </c>
      <c r="B2253" s="69" t="s">
        <v>553</v>
      </c>
      <c r="C2253" s="70">
        <v>500000</v>
      </c>
      <c r="D2253" s="89">
        <f t="shared" si="58"/>
        <v>500000</v>
      </c>
      <c r="E2253" s="145"/>
      <c r="F2253" s="145"/>
    </row>
    <row r="2254" spans="1:6" s="7" customFormat="1" ht="22.5" hidden="1" outlineLevel="5">
      <c r="A2254" s="38" t="s">
        <v>214</v>
      </c>
      <c r="B2254" s="69" t="s">
        <v>553</v>
      </c>
      <c r="C2254" s="70">
        <v>500000</v>
      </c>
      <c r="D2254" s="89">
        <f t="shared" si="58"/>
        <v>500000</v>
      </c>
      <c r="E2254" s="145"/>
      <c r="F2254" s="145"/>
    </row>
    <row r="2255" spans="1:6" s="7" customFormat="1" ht="15.75" hidden="1" outlineLevel="6">
      <c r="A2255" s="64" t="s">
        <v>557</v>
      </c>
      <c r="B2255" s="69" t="s">
        <v>553</v>
      </c>
      <c r="C2255" s="70">
        <v>500000</v>
      </c>
      <c r="D2255" s="89">
        <f t="shared" si="58"/>
        <v>500000</v>
      </c>
      <c r="E2255" s="145"/>
      <c r="F2255" s="145"/>
    </row>
    <row r="2256" spans="1:6" s="7" customFormat="1" ht="15.75" hidden="1" outlineLevel="7">
      <c r="A2256" s="64" t="s">
        <v>98</v>
      </c>
      <c r="B2256" s="69" t="s">
        <v>553</v>
      </c>
      <c r="C2256" s="70">
        <v>500000</v>
      </c>
      <c r="D2256" s="89">
        <f t="shared" si="58"/>
        <v>500000</v>
      </c>
      <c r="E2256" s="145"/>
      <c r="F2256" s="145"/>
    </row>
    <row r="2257" spans="1:6" s="7" customFormat="1" ht="15.75" hidden="1" outlineLevel="2">
      <c r="A2257" s="64" t="s">
        <v>178</v>
      </c>
      <c r="B2257" s="69" t="s">
        <v>553</v>
      </c>
      <c r="C2257" s="70">
        <v>51232.5</v>
      </c>
      <c r="D2257" s="89">
        <f t="shared" si="58"/>
        <v>51232.5</v>
      </c>
      <c r="E2257" s="145"/>
      <c r="F2257" s="145"/>
    </row>
    <row r="2258" spans="1:6" s="7" customFormat="1" ht="22.5" hidden="1" outlineLevel="5">
      <c r="A2258" s="38" t="s">
        <v>214</v>
      </c>
      <c r="B2258" s="69" t="s">
        <v>553</v>
      </c>
      <c r="C2258" s="70">
        <v>51232.5</v>
      </c>
      <c r="D2258" s="89">
        <f t="shared" si="58"/>
        <v>51232.5</v>
      </c>
      <c r="E2258" s="145"/>
      <c r="F2258" s="145"/>
    </row>
    <row r="2259" spans="1:6" s="7" customFormat="1" ht="22.5" hidden="1" outlineLevel="6">
      <c r="A2259" s="64" t="s">
        <v>558</v>
      </c>
      <c r="B2259" s="69" t="s">
        <v>553</v>
      </c>
      <c r="C2259" s="70">
        <v>51232.5</v>
      </c>
      <c r="D2259" s="89">
        <f t="shared" si="58"/>
        <v>51232.5</v>
      </c>
      <c r="E2259" s="145"/>
      <c r="F2259" s="145"/>
    </row>
    <row r="2260" spans="1:6" s="7" customFormat="1" ht="15.75" hidden="1" outlineLevel="7">
      <c r="A2260" s="64" t="s">
        <v>98</v>
      </c>
      <c r="B2260" s="69" t="s">
        <v>553</v>
      </c>
      <c r="C2260" s="70">
        <v>51232.5</v>
      </c>
      <c r="D2260" s="89">
        <f t="shared" si="58"/>
        <v>51232.5</v>
      </c>
      <c r="E2260" s="145"/>
      <c r="F2260" s="145"/>
    </row>
    <row r="2261" spans="1:6" s="7" customFormat="1" ht="15.75" hidden="1" outlineLevel="2">
      <c r="A2261" s="64" t="s">
        <v>365</v>
      </c>
      <c r="B2261" s="69" t="s">
        <v>553</v>
      </c>
      <c r="C2261" s="70">
        <v>100000</v>
      </c>
      <c r="D2261" s="89">
        <f t="shared" si="58"/>
        <v>100000</v>
      </c>
      <c r="E2261" s="145"/>
      <c r="F2261" s="145"/>
    </row>
    <row r="2262" spans="1:6" s="7" customFormat="1" ht="15.75" hidden="1" outlineLevel="5">
      <c r="A2262" s="38" t="s">
        <v>365</v>
      </c>
      <c r="B2262" s="69" t="s">
        <v>553</v>
      </c>
      <c r="C2262" s="70">
        <v>100000</v>
      </c>
      <c r="D2262" s="89">
        <f t="shared" si="58"/>
        <v>100000</v>
      </c>
      <c r="E2262" s="145"/>
      <c r="F2262" s="145"/>
    </row>
    <row r="2263" spans="1:6" s="7" customFormat="1" ht="45" hidden="1" outlineLevel="6">
      <c r="A2263" s="85" t="s">
        <v>559</v>
      </c>
      <c r="B2263" s="69" t="s">
        <v>553</v>
      </c>
      <c r="C2263" s="70">
        <v>100000</v>
      </c>
      <c r="D2263" s="89">
        <f t="shared" si="58"/>
        <v>100000</v>
      </c>
      <c r="E2263" s="145"/>
      <c r="F2263" s="145"/>
    </row>
    <row r="2264" spans="1:6" s="7" customFormat="1" ht="15.75" hidden="1" outlineLevel="7">
      <c r="A2264" s="64" t="s">
        <v>98</v>
      </c>
      <c r="B2264" s="69" t="s">
        <v>553</v>
      </c>
      <c r="C2264" s="70">
        <v>100000</v>
      </c>
      <c r="D2264" s="89">
        <f t="shared" si="58"/>
        <v>100000</v>
      </c>
      <c r="E2264" s="145"/>
      <c r="F2264" s="145"/>
    </row>
    <row r="2265" spans="1:6" ht="22.5" collapsed="1">
      <c r="A2265" s="38" t="s">
        <v>895</v>
      </c>
      <c r="B2265" s="69" t="s">
        <v>553</v>
      </c>
      <c r="C2265" s="72"/>
      <c r="D2265" s="76"/>
      <c r="E2265" s="142">
        <f>E2266+E2269</f>
        <v>695.5</v>
      </c>
      <c r="F2265" s="142">
        <f>F2266+F2269</f>
        <v>695.5</v>
      </c>
    </row>
    <row r="2266" spans="1:6" ht="22.5">
      <c r="A2266" s="27" t="s">
        <v>1089</v>
      </c>
      <c r="B2266" s="69" t="s">
        <v>553</v>
      </c>
      <c r="C2266" s="72" t="s">
        <v>962</v>
      </c>
      <c r="D2266" s="76"/>
      <c r="E2266" s="142">
        <f>E2267</f>
        <v>694.5</v>
      </c>
      <c r="F2266" s="142">
        <f>F2267</f>
        <v>694.5</v>
      </c>
    </row>
    <row r="2267" spans="1:6" ht="33.75">
      <c r="A2267" s="27" t="s">
        <v>964</v>
      </c>
      <c r="B2267" s="69" t="s">
        <v>553</v>
      </c>
      <c r="C2267" s="72" t="s">
        <v>962</v>
      </c>
      <c r="D2267" s="76"/>
      <c r="E2267" s="142">
        <f>E2268</f>
        <v>694.5</v>
      </c>
      <c r="F2267" s="142">
        <f>F2268</f>
        <v>694.5</v>
      </c>
    </row>
    <row r="2268" spans="1:6">
      <c r="A2268" s="43" t="s">
        <v>365</v>
      </c>
      <c r="B2268" s="69" t="s">
        <v>553</v>
      </c>
      <c r="C2268" s="72" t="s">
        <v>645</v>
      </c>
      <c r="D2268" s="76" t="s">
        <v>963</v>
      </c>
      <c r="E2268" s="142">
        <v>694.5</v>
      </c>
      <c r="F2268" s="142">
        <v>694.5</v>
      </c>
    </row>
    <row r="2269" spans="1:6">
      <c r="A2269" s="43" t="s">
        <v>961</v>
      </c>
      <c r="B2269" s="69" t="s">
        <v>553</v>
      </c>
      <c r="C2269" s="72" t="s">
        <v>660</v>
      </c>
      <c r="D2269" s="76"/>
      <c r="E2269" s="142">
        <f>E2270</f>
        <v>1</v>
      </c>
      <c r="F2269" s="142">
        <f>F2270</f>
        <v>1</v>
      </c>
    </row>
    <row r="2270" spans="1:6">
      <c r="A2270" s="43" t="s">
        <v>365</v>
      </c>
      <c r="B2270" s="69" t="s">
        <v>553</v>
      </c>
      <c r="C2270" s="72" t="s">
        <v>660</v>
      </c>
      <c r="D2270" s="76">
        <v>540</v>
      </c>
      <c r="E2270" s="142">
        <v>1</v>
      </c>
      <c r="F2270" s="142">
        <v>1</v>
      </c>
    </row>
    <row r="2271" spans="1:6">
      <c r="A2271" s="146"/>
      <c r="B2271" s="146"/>
      <c r="C2271" s="147"/>
      <c r="D2271" s="148"/>
      <c r="E2271" s="148"/>
    </row>
    <row r="2272" spans="1:6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146"/>
      <c r="B2330" s="146"/>
      <c r="C2330" s="147"/>
      <c r="D2330" s="148"/>
      <c r="E2330" s="148"/>
    </row>
    <row r="2331" spans="1:5">
      <c r="A2331" s="146"/>
      <c r="B2331" s="146"/>
      <c r="C2331" s="147"/>
      <c r="D2331" s="148"/>
      <c r="E2331" s="148"/>
    </row>
    <row r="2332" spans="1:5">
      <c r="A2332" s="146"/>
      <c r="B2332" s="146"/>
      <c r="C2332" s="147"/>
      <c r="D2332" s="148"/>
      <c r="E2332" s="148"/>
    </row>
    <row r="2333" spans="1:5">
      <c r="A2333" s="146"/>
      <c r="B2333" s="146"/>
      <c r="C2333" s="147"/>
      <c r="D2333" s="148"/>
      <c r="E2333" s="148"/>
    </row>
    <row r="2334" spans="1:5">
      <c r="A2334" s="146"/>
      <c r="B2334" s="146"/>
      <c r="C2334" s="147"/>
      <c r="D2334" s="148"/>
      <c r="E2334" s="148"/>
    </row>
    <row r="2335" spans="1:5">
      <c r="A2335" s="146"/>
      <c r="B2335" s="146"/>
      <c r="C2335" s="147"/>
      <c r="D2335" s="148"/>
      <c r="E2335" s="148"/>
    </row>
    <row r="2336" spans="1:5">
      <c r="A2336" s="146"/>
      <c r="B2336" s="146"/>
      <c r="C2336" s="147"/>
      <c r="D2336" s="148"/>
      <c r="E2336" s="148"/>
    </row>
    <row r="2337" spans="1:5">
      <c r="A2337" s="146"/>
      <c r="B2337" s="146"/>
      <c r="C2337" s="147"/>
      <c r="D2337" s="148"/>
      <c r="E2337" s="148"/>
    </row>
    <row r="2338" spans="1:5">
      <c r="A2338" s="146"/>
      <c r="B2338" s="146"/>
      <c r="C2338" s="147"/>
      <c r="D2338" s="148"/>
      <c r="E2338" s="148"/>
    </row>
    <row r="2339" spans="1:5">
      <c r="A2339" s="146"/>
      <c r="B2339" s="146"/>
      <c r="C2339" s="147"/>
      <c r="D2339" s="148"/>
      <c r="E2339" s="148"/>
    </row>
    <row r="2340" spans="1:5">
      <c r="A2340" s="146"/>
      <c r="B2340" s="146"/>
      <c r="C2340" s="147"/>
      <c r="D2340" s="148"/>
      <c r="E2340" s="148"/>
    </row>
    <row r="2341" spans="1:5">
      <c r="A2341" s="146"/>
      <c r="B2341" s="146"/>
      <c r="C2341" s="147"/>
      <c r="D2341" s="148"/>
      <c r="E2341" s="148"/>
    </row>
    <row r="2342" spans="1:5">
      <c r="A2342" s="146"/>
      <c r="B2342" s="146"/>
      <c r="C2342" s="147"/>
      <c r="D2342" s="148"/>
      <c r="E2342" s="148"/>
    </row>
    <row r="2343" spans="1:5">
      <c r="A2343" s="146"/>
      <c r="B2343" s="146"/>
      <c r="C2343" s="147"/>
      <c r="D2343" s="148"/>
      <c r="E2343" s="148"/>
    </row>
    <row r="2344" spans="1:5">
      <c r="A2344" s="146"/>
      <c r="B2344" s="146"/>
      <c r="C2344" s="147"/>
      <c r="D2344" s="148"/>
      <c r="E2344" s="148"/>
    </row>
    <row r="2345" spans="1:5">
      <c r="A2345" s="146"/>
      <c r="B2345" s="146"/>
      <c r="C2345" s="147"/>
      <c r="D2345" s="148"/>
      <c r="E2345" s="148"/>
    </row>
    <row r="2346" spans="1:5">
      <c r="A2346" s="146"/>
      <c r="B2346" s="146"/>
      <c r="C2346" s="147"/>
      <c r="D2346" s="148"/>
      <c r="E2346" s="148"/>
    </row>
    <row r="2347" spans="1:5">
      <c r="A2347" s="146"/>
      <c r="B2347" s="146"/>
      <c r="C2347" s="147"/>
      <c r="D2347" s="148"/>
      <c r="E2347" s="148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1"/>
  <sheetViews>
    <sheetView zoomScaleNormal="100" workbookViewId="0">
      <selection activeCell="F4" sqref="F4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 t="s">
        <v>606</v>
      </c>
    </row>
    <row r="2" spans="1:8" s="6" customFormat="1" ht="18.75" customHeight="1">
      <c r="A2" s="5"/>
      <c r="B2" s="5"/>
      <c r="C2" s="23"/>
      <c r="D2" s="23"/>
      <c r="E2" s="23"/>
      <c r="F2" s="23" t="s">
        <v>1084</v>
      </c>
    </row>
    <row r="3" spans="1:8" s="6" customFormat="1" ht="11.25">
      <c r="A3" s="5"/>
      <c r="B3" s="5"/>
      <c r="C3" s="23"/>
      <c r="D3" s="23"/>
      <c r="E3" s="23"/>
      <c r="F3" s="23" t="s">
        <v>1085</v>
      </c>
    </row>
    <row r="4" spans="1:8">
      <c r="A4" s="55"/>
      <c r="B4" s="55"/>
      <c r="C4" s="23"/>
      <c r="D4" s="23"/>
      <c r="E4" s="23"/>
      <c r="F4" s="23" t="s">
        <v>1141</v>
      </c>
    </row>
    <row r="5" spans="1:8">
      <c r="A5" s="55"/>
      <c r="B5" s="55"/>
      <c r="C5" s="39"/>
      <c r="D5" s="39"/>
      <c r="E5" s="39"/>
      <c r="F5" s="39"/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89" t="s">
        <v>1066</v>
      </c>
      <c r="B7" s="189"/>
      <c r="C7" s="189"/>
      <c r="D7" s="189"/>
      <c r="E7" s="189"/>
      <c r="F7" s="189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59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859</v>
      </c>
      <c r="G10" s="39"/>
      <c r="H10" s="39"/>
    </row>
    <row r="11" spans="1:8">
      <c r="A11" s="64" t="s">
        <v>7</v>
      </c>
      <c r="B11" s="64"/>
      <c r="C11" s="65"/>
      <c r="D11" s="62"/>
      <c r="E11" s="62"/>
      <c r="F11" s="140">
        <f>F12+F537+F562+F572+F1261+F1357+F1625+F1650+F2198+F2202+F2075+F1348</f>
        <v>224989.71</v>
      </c>
      <c r="G11" s="39"/>
      <c r="H11" s="39"/>
    </row>
    <row r="12" spans="1:8" s="7" customFormat="1" ht="15.75">
      <c r="A12" s="64" t="s">
        <v>8</v>
      </c>
      <c r="B12" s="162" t="s">
        <v>568</v>
      </c>
      <c r="C12" s="66" t="s">
        <v>9</v>
      </c>
      <c r="D12" s="62"/>
      <c r="E12" s="62"/>
      <c r="F12" s="140">
        <f>F13+F27+F65+F336+F526</f>
        <v>31910.699999999997</v>
      </c>
      <c r="G12" s="39"/>
      <c r="H12" s="39"/>
    </row>
    <row r="13" spans="1:8" s="17" customFormat="1" ht="33.75" outlineLevel="1">
      <c r="A13" s="64" t="s">
        <v>886</v>
      </c>
      <c r="B13" s="66" t="s">
        <v>568</v>
      </c>
      <c r="C13" s="66" t="s">
        <v>11</v>
      </c>
      <c r="D13" s="62"/>
      <c r="E13" s="67"/>
      <c r="F13" s="141">
        <f>F19</f>
        <v>1243</v>
      </c>
      <c r="G13" s="68"/>
      <c r="H13" s="68"/>
    </row>
    <row r="14" spans="1:8" s="7" customFormat="1" ht="22.5" hidden="1" outlineLevel="2">
      <c r="A14" s="64" t="s">
        <v>12</v>
      </c>
      <c r="B14" s="66" t="s">
        <v>568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 t="s">
        <v>568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 t="s">
        <v>568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 t="s">
        <v>568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6" t="s">
        <v>568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39"/>
      <c r="H18" s="39"/>
    </row>
    <row r="19" spans="1:8" s="7" customFormat="1" ht="22.5" hidden="1" outlineLevel="7">
      <c r="A19" s="38" t="s">
        <v>607</v>
      </c>
      <c r="B19" s="66" t="s">
        <v>568</v>
      </c>
      <c r="C19" s="69" t="s">
        <v>11</v>
      </c>
      <c r="D19" s="72" t="s">
        <v>608</v>
      </c>
      <c r="E19" s="71"/>
      <c r="F19" s="142">
        <f>F20</f>
        <v>1243</v>
      </c>
      <c r="G19" s="39"/>
      <c r="H19" s="39"/>
    </row>
    <row r="20" spans="1:8" s="7" customFormat="1" ht="23.25" outlineLevel="7">
      <c r="A20" s="101" t="s">
        <v>1087</v>
      </c>
      <c r="B20" s="69" t="s">
        <v>568</v>
      </c>
      <c r="C20" s="69" t="s">
        <v>11</v>
      </c>
      <c r="D20" s="72" t="s">
        <v>625</v>
      </c>
      <c r="E20" s="71"/>
      <c r="F20" s="142">
        <f>F22</f>
        <v>1243</v>
      </c>
      <c r="G20" s="39"/>
      <c r="H20" s="39"/>
    </row>
    <row r="21" spans="1:8" s="7" customFormat="1" ht="15.75" outlineLevel="7">
      <c r="A21" s="101" t="s">
        <v>896</v>
      </c>
      <c r="B21" s="69" t="s">
        <v>568</v>
      </c>
      <c r="C21" s="69" t="s">
        <v>11</v>
      </c>
      <c r="D21" s="72" t="s">
        <v>887</v>
      </c>
      <c r="E21" s="71"/>
      <c r="F21" s="142">
        <f>F22</f>
        <v>1243</v>
      </c>
      <c r="G21" s="39"/>
      <c r="H21" s="39"/>
    </row>
    <row r="22" spans="1:8" s="7" customFormat="1" ht="33.75" outlineLevel="7">
      <c r="A22" s="38" t="s">
        <v>897</v>
      </c>
      <c r="B22" s="69" t="s">
        <v>568</v>
      </c>
      <c r="C22" s="69" t="s">
        <v>11</v>
      </c>
      <c r="D22" s="72" t="s">
        <v>887</v>
      </c>
      <c r="E22" s="74">
        <v>100</v>
      </c>
      <c r="F22" s="142">
        <f>F23</f>
        <v>1243</v>
      </c>
      <c r="G22" s="39"/>
      <c r="H22" s="39"/>
    </row>
    <row r="23" spans="1:8" s="7" customFormat="1" ht="15.75" outlineLevel="7">
      <c r="A23" s="38" t="s">
        <v>898</v>
      </c>
      <c r="B23" s="69" t="s">
        <v>568</v>
      </c>
      <c r="C23" s="69" t="s">
        <v>11</v>
      </c>
      <c r="D23" s="72" t="s">
        <v>887</v>
      </c>
      <c r="E23" s="74">
        <v>120</v>
      </c>
      <c r="F23" s="142">
        <f>F24+F26+F25</f>
        <v>1243</v>
      </c>
      <c r="G23" s="39"/>
      <c r="H23" s="39"/>
    </row>
    <row r="24" spans="1:8" s="7" customFormat="1" ht="15.75" outlineLevel="7">
      <c r="A24" s="38" t="s">
        <v>626</v>
      </c>
      <c r="B24" s="69" t="s">
        <v>568</v>
      </c>
      <c r="C24" s="69" t="s">
        <v>11</v>
      </c>
      <c r="D24" s="72" t="s">
        <v>887</v>
      </c>
      <c r="E24" s="74">
        <v>121</v>
      </c>
      <c r="F24" s="142">
        <v>954.7</v>
      </c>
      <c r="G24" s="39"/>
      <c r="H24" s="39"/>
    </row>
    <row r="25" spans="1:8" s="7" customFormat="1" ht="22.5" outlineLevel="7">
      <c r="A25" s="38" t="s">
        <v>648</v>
      </c>
      <c r="B25" s="69" t="s">
        <v>568</v>
      </c>
      <c r="C25" s="69" t="s">
        <v>11</v>
      </c>
      <c r="D25" s="72" t="s">
        <v>887</v>
      </c>
      <c r="E25" s="74">
        <v>122</v>
      </c>
      <c r="F25" s="142"/>
      <c r="G25" s="39"/>
      <c r="H25" s="39"/>
    </row>
    <row r="26" spans="1:8" s="7" customFormat="1" ht="22.5" outlineLevel="7">
      <c r="A26" s="38" t="s">
        <v>627</v>
      </c>
      <c r="B26" s="69" t="s">
        <v>568</v>
      </c>
      <c r="C26" s="69" t="s">
        <v>11</v>
      </c>
      <c r="D26" s="72" t="s">
        <v>887</v>
      </c>
      <c r="E26" s="74">
        <v>129</v>
      </c>
      <c r="F26" s="142">
        <v>288.3</v>
      </c>
      <c r="G26" s="39"/>
      <c r="H26" s="39"/>
    </row>
    <row r="27" spans="1:8" s="7" customFormat="1" ht="30" customHeight="1" outlineLevel="1">
      <c r="A27" s="64" t="s">
        <v>888</v>
      </c>
      <c r="B27" s="66" t="s">
        <v>568</v>
      </c>
      <c r="C27" s="66" t="s">
        <v>22</v>
      </c>
      <c r="D27" s="62"/>
      <c r="E27" s="67"/>
      <c r="F27" s="143">
        <f>F56</f>
        <v>352.1</v>
      </c>
      <c r="G27" s="39"/>
      <c r="H27" s="39"/>
    </row>
    <row r="28" spans="1:8" s="7" customFormat="1" ht="22.5" hidden="1" outlineLevel="2">
      <c r="A28" s="64" t="s">
        <v>12</v>
      </c>
      <c r="B28" s="66" t="s">
        <v>568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568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568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568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6" t="s">
        <v>568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6" t="s">
        <v>568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568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568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6" t="s">
        <v>568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6" t="s">
        <v>568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568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568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6" t="s">
        <v>568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568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568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568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6" t="s">
        <v>568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6" t="s">
        <v>568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568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568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568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6" t="s">
        <v>568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6" t="s">
        <v>568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568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568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568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6" t="s">
        <v>568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6" t="s">
        <v>568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66" t="s">
        <v>568</v>
      </c>
      <c r="C56" s="69" t="s">
        <v>22</v>
      </c>
      <c r="D56" s="72" t="s">
        <v>13</v>
      </c>
      <c r="E56" s="71"/>
      <c r="F56" s="142">
        <f>F57</f>
        <v>352.1</v>
      </c>
      <c r="G56" s="39"/>
      <c r="H56" s="39"/>
    </row>
    <row r="57" spans="1:8" s="7" customFormat="1" ht="15.75" outlineLevel="7">
      <c r="A57" s="73" t="s">
        <v>628</v>
      </c>
      <c r="B57" s="69" t="s">
        <v>568</v>
      </c>
      <c r="C57" s="69" t="s">
        <v>22</v>
      </c>
      <c r="D57" s="72" t="s">
        <v>629</v>
      </c>
      <c r="E57" s="71"/>
      <c r="F57" s="142">
        <f>F58</f>
        <v>352.1</v>
      </c>
      <c r="G57" s="39"/>
      <c r="H57" s="39"/>
    </row>
    <row r="58" spans="1:8" s="7" customFormat="1" ht="15.75" outlineLevel="7">
      <c r="A58" s="43" t="s">
        <v>899</v>
      </c>
      <c r="B58" s="69" t="s">
        <v>568</v>
      </c>
      <c r="C58" s="69" t="s">
        <v>22</v>
      </c>
      <c r="D58" s="72" t="s">
        <v>817</v>
      </c>
      <c r="E58" s="71"/>
      <c r="F58" s="142">
        <f>F59+F63</f>
        <v>352.1</v>
      </c>
      <c r="G58" s="39"/>
      <c r="H58" s="39"/>
    </row>
    <row r="59" spans="1:8" s="7" customFormat="1" ht="33.75" outlineLevel="7">
      <c r="A59" s="38" t="s">
        <v>897</v>
      </c>
      <c r="B59" s="69" t="s">
        <v>568</v>
      </c>
      <c r="C59" s="69" t="s">
        <v>22</v>
      </c>
      <c r="D59" s="72" t="s">
        <v>817</v>
      </c>
      <c r="E59" s="76" t="s">
        <v>16</v>
      </c>
      <c r="F59" s="142">
        <f>F60</f>
        <v>352.1</v>
      </c>
      <c r="G59" s="39"/>
      <c r="H59" s="39"/>
    </row>
    <row r="60" spans="1:8" s="7" customFormat="1" ht="15.75" outlineLevel="7">
      <c r="A60" s="38" t="s">
        <v>898</v>
      </c>
      <c r="B60" s="69" t="s">
        <v>568</v>
      </c>
      <c r="C60" s="69" t="s">
        <v>22</v>
      </c>
      <c r="D60" s="72" t="s">
        <v>817</v>
      </c>
      <c r="E60" s="76" t="s">
        <v>18</v>
      </c>
      <c r="F60" s="142">
        <f>F61+F62+F64</f>
        <v>352.1</v>
      </c>
      <c r="G60" s="39"/>
      <c r="H60" s="39"/>
    </row>
    <row r="61" spans="1:8" s="7" customFormat="1" ht="15.75" outlineLevel="7">
      <c r="A61" s="38" t="s">
        <v>626</v>
      </c>
      <c r="B61" s="69" t="s">
        <v>568</v>
      </c>
      <c r="C61" s="69" t="s">
        <v>22</v>
      </c>
      <c r="D61" s="72" t="s">
        <v>818</v>
      </c>
      <c r="E61" s="76" t="s">
        <v>20</v>
      </c>
      <c r="F61" s="142">
        <v>232</v>
      </c>
      <c r="G61" s="39"/>
      <c r="H61" s="39"/>
    </row>
    <row r="62" spans="1:8" s="7" customFormat="1" ht="22.5" outlineLevel="7">
      <c r="A62" s="38" t="s">
        <v>627</v>
      </c>
      <c r="B62" s="69" t="s">
        <v>568</v>
      </c>
      <c r="C62" s="69" t="s">
        <v>22</v>
      </c>
      <c r="D62" s="72" t="s">
        <v>818</v>
      </c>
      <c r="E62" s="76" t="s">
        <v>630</v>
      </c>
      <c r="F62" s="142">
        <v>70.099999999999994</v>
      </c>
      <c r="G62" s="39"/>
      <c r="H62" s="39"/>
    </row>
    <row r="63" spans="1:8" s="7" customFormat="1" ht="15.75" outlineLevel="7">
      <c r="A63" s="38" t="s">
        <v>808</v>
      </c>
      <c r="B63" s="69" t="s">
        <v>568</v>
      </c>
      <c r="C63" s="69" t="s">
        <v>22</v>
      </c>
      <c r="D63" s="72" t="s">
        <v>818</v>
      </c>
      <c r="E63" s="76" t="s">
        <v>657</v>
      </c>
      <c r="F63" s="142"/>
      <c r="G63" s="39"/>
      <c r="H63" s="39"/>
    </row>
    <row r="64" spans="1:8" s="7" customFormat="1" ht="22.5" outlineLevel="7">
      <c r="A64" s="38" t="s">
        <v>648</v>
      </c>
      <c r="B64" s="69" t="s">
        <v>568</v>
      </c>
      <c r="C64" s="69" t="s">
        <v>22</v>
      </c>
      <c r="D64" s="72" t="s">
        <v>659</v>
      </c>
      <c r="E64" s="76" t="s">
        <v>25</v>
      </c>
      <c r="F64" s="142">
        <v>50</v>
      </c>
      <c r="G64" s="39"/>
      <c r="H64" s="39"/>
    </row>
    <row r="65" spans="1:8" s="7" customFormat="1" ht="45" outlineLevel="1">
      <c r="A65" s="64" t="s">
        <v>889</v>
      </c>
      <c r="B65" s="66" t="s">
        <v>568</v>
      </c>
      <c r="C65" s="66" t="s">
        <v>40</v>
      </c>
      <c r="D65" s="62"/>
      <c r="E65" s="67"/>
      <c r="F65" s="141">
        <f>F171</f>
        <v>26919.8</v>
      </c>
      <c r="G65" s="39"/>
      <c r="H65" s="39"/>
    </row>
    <row r="66" spans="1:8" s="7" customFormat="1" ht="22.5" hidden="1" outlineLevel="2">
      <c r="A66" s="64" t="s">
        <v>12</v>
      </c>
      <c r="B66" s="66" t="s">
        <v>568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568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568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568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6" t="s">
        <v>568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6" t="s">
        <v>568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568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568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6" t="s">
        <v>568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568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568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568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6" t="s">
        <v>568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6" t="s">
        <v>568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568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568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568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568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568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6" t="s">
        <v>568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6" t="s">
        <v>568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568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568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6" t="s">
        <v>568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6" t="s">
        <v>568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568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568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6" t="s">
        <v>568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568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568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568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568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568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6" t="s">
        <v>568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568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568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568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6" t="s">
        <v>568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6" t="s">
        <v>568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568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568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6" t="s">
        <v>568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6" t="s">
        <v>568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568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568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6" t="s">
        <v>568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6" t="s">
        <v>568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568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568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568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6" t="s">
        <v>568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6" t="s">
        <v>568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568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568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568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6" t="s">
        <v>568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568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568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568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568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</row>
    <row r="126" spans="1:8" s="7" customFormat="1" ht="15.75" hidden="1" outlineLevel="6">
      <c r="A126" s="64" t="s">
        <v>17</v>
      </c>
      <c r="B126" s="66" t="s">
        <v>568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</row>
    <row r="127" spans="1:8" s="7" customFormat="1" ht="15.75" hidden="1" outlineLevel="7">
      <c r="A127" s="38" t="s">
        <v>19</v>
      </c>
      <c r="B127" s="66" t="s">
        <v>568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</row>
    <row r="128" spans="1:8" s="7" customFormat="1" ht="15.75" hidden="1" outlineLevel="7">
      <c r="A128" s="38" t="s">
        <v>24</v>
      </c>
      <c r="B128" s="66" t="s">
        <v>568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568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568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6" t="s">
        <v>568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6" t="s">
        <v>568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568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568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568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6" t="s">
        <v>568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6" t="s">
        <v>568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568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568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6" t="s">
        <v>568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6" t="s">
        <v>568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568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568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6" t="s">
        <v>568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568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568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568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6" t="s">
        <v>568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6" t="s">
        <v>568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568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568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568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568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6" t="s">
        <v>568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568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568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568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6" t="s">
        <v>568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568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568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568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568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6" t="s">
        <v>568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568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568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6" t="s">
        <v>568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568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568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568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6" t="s">
        <v>568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66" t="s">
        <v>568</v>
      </c>
      <c r="C171" s="69" t="s">
        <v>40</v>
      </c>
      <c r="D171" s="72" t="s">
        <v>13</v>
      </c>
      <c r="E171" s="71"/>
      <c r="F171" s="142">
        <f>F172</f>
        <v>26919.8</v>
      </c>
    </row>
    <row r="172" spans="1:6" s="7" customFormat="1" ht="23.25" outlineLevel="7">
      <c r="A172" s="101" t="s">
        <v>1087</v>
      </c>
      <c r="B172" s="69" t="s">
        <v>568</v>
      </c>
      <c r="C172" s="69" t="s">
        <v>40</v>
      </c>
      <c r="D172" s="72" t="s">
        <v>625</v>
      </c>
      <c r="E172" s="71"/>
      <c r="F172" s="142">
        <f>F173</f>
        <v>26919.8</v>
      </c>
    </row>
    <row r="173" spans="1:6" s="7" customFormat="1" ht="15.75" outlineLevel="7">
      <c r="A173" s="43" t="s">
        <v>896</v>
      </c>
      <c r="B173" s="69" t="s">
        <v>568</v>
      </c>
      <c r="C173" s="69" t="s">
        <v>40</v>
      </c>
      <c r="D173" s="72" t="s">
        <v>900</v>
      </c>
      <c r="E173" s="71"/>
      <c r="F173" s="142">
        <f>F174+F195+F333+F331</f>
        <v>26919.8</v>
      </c>
    </row>
    <row r="174" spans="1:6" s="7" customFormat="1" ht="33.75" outlineLevel="7">
      <c r="A174" s="38" t="s">
        <v>897</v>
      </c>
      <c r="B174" s="69" t="s">
        <v>568</v>
      </c>
      <c r="C174" s="69" t="s">
        <v>40</v>
      </c>
      <c r="D174" s="72" t="s">
        <v>900</v>
      </c>
      <c r="E174" s="76" t="s">
        <v>16</v>
      </c>
      <c r="F174" s="142">
        <f>F175</f>
        <v>17031</v>
      </c>
    </row>
    <row r="175" spans="1:6" s="7" customFormat="1" ht="15.75" outlineLevel="1">
      <c r="A175" s="38" t="s">
        <v>898</v>
      </c>
      <c r="B175" s="69" t="s">
        <v>568</v>
      </c>
      <c r="C175" s="69" t="s">
        <v>40</v>
      </c>
      <c r="D175" s="72" t="s">
        <v>900</v>
      </c>
      <c r="E175" s="76">
        <v>120</v>
      </c>
      <c r="F175" s="142">
        <f>F192+F193+F194</f>
        <v>17031</v>
      </c>
    </row>
    <row r="176" spans="1:6" s="7" customFormat="1" ht="15.75" hidden="1" outlineLevel="2">
      <c r="A176" s="38" t="s">
        <v>626</v>
      </c>
      <c r="B176" s="69" t="s">
        <v>568</v>
      </c>
      <c r="C176" s="69" t="s">
        <v>70</v>
      </c>
      <c r="D176" s="72" t="s">
        <v>900</v>
      </c>
      <c r="E176" s="71" t="str">
        <f t="shared" ref="E176:E191" si="3">D176</f>
        <v>01002 20100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69" t="s">
        <v>568</v>
      </c>
      <c r="C177" s="69" t="s">
        <v>70</v>
      </c>
      <c r="D177" s="72" t="s">
        <v>900</v>
      </c>
      <c r="E177" s="71" t="str">
        <f t="shared" si="3"/>
        <v>01002 20100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69" t="s">
        <v>568</v>
      </c>
      <c r="C178" s="69" t="s">
        <v>70</v>
      </c>
      <c r="D178" s="72" t="s">
        <v>900</v>
      </c>
      <c r="E178" s="71" t="str">
        <f t="shared" si="3"/>
        <v>01002 20100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568</v>
      </c>
      <c r="C179" s="69" t="s">
        <v>70</v>
      </c>
      <c r="D179" s="72" t="s">
        <v>900</v>
      </c>
      <c r="E179" s="71" t="str">
        <f t="shared" si="3"/>
        <v>01002 20100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568</v>
      </c>
      <c r="C180" s="69" t="s">
        <v>70</v>
      </c>
      <c r="D180" s="72" t="s">
        <v>900</v>
      </c>
      <c r="E180" s="71" t="str">
        <f t="shared" si="3"/>
        <v>01002 20100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568</v>
      </c>
      <c r="C181" s="69" t="s">
        <v>76</v>
      </c>
      <c r="D181" s="72" t="s">
        <v>900</v>
      </c>
      <c r="E181" s="71" t="str">
        <f t="shared" si="3"/>
        <v>01002 20100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568</v>
      </c>
      <c r="C182" s="69" t="s">
        <v>76</v>
      </c>
      <c r="D182" s="72" t="s">
        <v>900</v>
      </c>
      <c r="E182" s="71" t="str">
        <f t="shared" si="3"/>
        <v>01002 20100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568</v>
      </c>
      <c r="C183" s="69" t="s">
        <v>76</v>
      </c>
      <c r="D183" s="72" t="s">
        <v>900</v>
      </c>
      <c r="E183" s="71" t="str">
        <f t="shared" si="3"/>
        <v>01002 20100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568</v>
      </c>
      <c r="C184" s="69" t="s">
        <v>76</v>
      </c>
      <c r="D184" s="72" t="s">
        <v>900</v>
      </c>
      <c r="E184" s="71" t="str">
        <f t="shared" si="3"/>
        <v>01002 20100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568</v>
      </c>
      <c r="C185" s="69" t="s">
        <v>76</v>
      </c>
      <c r="D185" s="72" t="s">
        <v>900</v>
      </c>
      <c r="E185" s="71" t="str">
        <f t="shared" si="3"/>
        <v>01002 20100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568</v>
      </c>
      <c r="C186" s="69" t="s">
        <v>76</v>
      </c>
      <c r="D186" s="72" t="s">
        <v>900</v>
      </c>
      <c r="E186" s="71" t="str">
        <f t="shared" si="3"/>
        <v>01002 20100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568</v>
      </c>
      <c r="C187" s="69" t="s">
        <v>76</v>
      </c>
      <c r="D187" s="72" t="s">
        <v>900</v>
      </c>
      <c r="E187" s="71" t="str">
        <f t="shared" si="3"/>
        <v>01002 20100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568</v>
      </c>
      <c r="C188" s="69" t="s">
        <v>76</v>
      </c>
      <c r="D188" s="72" t="s">
        <v>900</v>
      </c>
      <c r="E188" s="71" t="str">
        <f t="shared" si="3"/>
        <v>01002 20100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568</v>
      </c>
      <c r="C189" s="69" t="s">
        <v>76</v>
      </c>
      <c r="D189" s="72" t="s">
        <v>900</v>
      </c>
      <c r="E189" s="71" t="str">
        <f t="shared" si="3"/>
        <v>01002 20100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568</v>
      </c>
      <c r="C190" s="69" t="s">
        <v>76</v>
      </c>
      <c r="D190" s="72" t="s">
        <v>900</v>
      </c>
      <c r="E190" s="71" t="str">
        <f t="shared" si="3"/>
        <v>01002 20100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568</v>
      </c>
      <c r="C191" s="69" t="s">
        <v>76</v>
      </c>
      <c r="D191" s="72" t="s">
        <v>900</v>
      </c>
      <c r="E191" s="71" t="str">
        <f t="shared" si="3"/>
        <v>01002 20100</v>
      </c>
      <c r="F191" s="142" t="e">
        <f>#REF!</f>
        <v>#REF!</v>
      </c>
    </row>
    <row r="192" spans="1:6" s="7" customFormat="1" ht="15.75" outlineLevel="7">
      <c r="A192" s="38" t="s">
        <v>626</v>
      </c>
      <c r="B192" s="69" t="s">
        <v>568</v>
      </c>
      <c r="C192" s="69" t="s">
        <v>40</v>
      </c>
      <c r="D192" s="72" t="s">
        <v>900</v>
      </c>
      <c r="E192" s="76">
        <v>121</v>
      </c>
      <c r="F192" s="142">
        <v>12111.2</v>
      </c>
    </row>
    <row r="193" spans="1:6" s="7" customFormat="1" ht="22.5" outlineLevel="7">
      <c r="A193" s="38" t="s">
        <v>627</v>
      </c>
      <c r="B193" s="69" t="s">
        <v>568</v>
      </c>
      <c r="C193" s="69" t="s">
        <v>40</v>
      </c>
      <c r="D193" s="72" t="s">
        <v>900</v>
      </c>
      <c r="E193" s="76" t="s">
        <v>630</v>
      </c>
      <c r="F193" s="142">
        <v>3657.6</v>
      </c>
    </row>
    <row r="194" spans="1:6" s="7" customFormat="1" ht="22.5" outlineLevel="7">
      <c r="A194" s="38" t="s">
        <v>648</v>
      </c>
      <c r="B194" s="69" t="s">
        <v>568</v>
      </c>
      <c r="C194" s="69" t="s">
        <v>40</v>
      </c>
      <c r="D194" s="72" t="s">
        <v>900</v>
      </c>
      <c r="E194" s="76" t="s">
        <v>25</v>
      </c>
      <c r="F194" s="142">
        <v>1262.2</v>
      </c>
    </row>
    <row r="195" spans="1:6" s="7" customFormat="1" ht="15.75" outlineLevel="7">
      <c r="A195" s="38" t="s">
        <v>649</v>
      </c>
      <c r="B195" s="69" t="s">
        <v>568</v>
      </c>
      <c r="C195" s="69" t="s">
        <v>40</v>
      </c>
      <c r="D195" s="72" t="s">
        <v>900</v>
      </c>
      <c r="E195" s="76" t="s">
        <v>27</v>
      </c>
      <c r="F195" s="142">
        <f>F196</f>
        <v>9883.2999999999993</v>
      </c>
    </row>
    <row r="196" spans="1:6" s="7" customFormat="1" ht="21" customHeight="1" outlineLevel="7">
      <c r="A196" s="38" t="s">
        <v>650</v>
      </c>
      <c r="B196" s="69" t="s">
        <v>568</v>
      </c>
      <c r="C196" s="69" t="s">
        <v>40</v>
      </c>
      <c r="D196" s="72" t="s">
        <v>900</v>
      </c>
      <c r="E196" s="76" t="s">
        <v>29</v>
      </c>
      <c r="F196" s="142">
        <f>F197+F198+F330</f>
        <v>9883.2999999999993</v>
      </c>
    </row>
    <row r="197" spans="1:6" s="7" customFormat="1" ht="15.75" outlineLevel="7">
      <c r="A197" s="38" t="s">
        <v>30</v>
      </c>
      <c r="B197" s="69" t="s">
        <v>568</v>
      </c>
      <c r="C197" s="69" t="s">
        <v>40</v>
      </c>
      <c r="D197" s="72" t="s">
        <v>900</v>
      </c>
      <c r="E197" s="76" t="s">
        <v>31</v>
      </c>
      <c r="F197" s="142">
        <v>2436.3000000000002</v>
      </c>
    </row>
    <row r="198" spans="1:6" s="7" customFormat="1" ht="15.75" outlineLevel="7">
      <c r="A198" s="38" t="s">
        <v>901</v>
      </c>
      <c r="B198" s="69" t="s">
        <v>568</v>
      </c>
      <c r="C198" s="69" t="s">
        <v>40</v>
      </c>
      <c r="D198" s="72" t="s">
        <v>900</v>
      </c>
      <c r="E198" s="76" t="s">
        <v>33</v>
      </c>
      <c r="F198" s="142">
        <v>5606.5</v>
      </c>
    </row>
    <row r="199" spans="1:6" s="7" customFormat="1" ht="22.5" hidden="1" outlineLevel="1">
      <c r="A199" s="64" t="s">
        <v>51</v>
      </c>
      <c r="B199" s="69" t="s">
        <v>568</v>
      </c>
      <c r="C199" s="66" t="s">
        <v>52</v>
      </c>
      <c r="D199" s="72" t="s">
        <v>900</v>
      </c>
      <c r="E199" s="67"/>
      <c r="F199" s="141">
        <f>F305</f>
        <v>922</v>
      </c>
    </row>
    <row r="200" spans="1:6" s="7" customFormat="1" ht="22.5" hidden="1" outlineLevel="2">
      <c r="A200" s="64" t="s">
        <v>12</v>
      </c>
      <c r="B200" s="69" t="s">
        <v>568</v>
      </c>
      <c r="C200" s="66" t="s">
        <v>40</v>
      </c>
      <c r="D200" s="72" t="s">
        <v>900</v>
      </c>
      <c r="E200" s="67" t="str">
        <f t="shared" ref="E200:E277" si="4">D200</f>
        <v>01002 20100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9" t="s">
        <v>568</v>
      </c>
      <c r="C201" s="66" t="s">
        <v>40</v>
      </c>
      <c r="D201" s="72" t="s">
        <v>900</v>
      </c>
      <c r="E201" s="67" t="str">
        <f t="shared" si="4"/>
        <v>01002 20100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9" t="s">
        <v>568</v>
      </c>
      <c r="C202" s="66" t="s">
        <v>40</v>
      </c>
      <c r="D202" s="72" t="s">
        <v>900</v>
      </c>
      <c r="E202" s="67" t="str">
        <f t="shared" si="4"/>
        <v>01002 20100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9" t="s">
        <v>568</v>
      </c>
      <c r="C203" s="66" t="s">
        <v>40</v>
      </c>
      <c r="D203" s="72" t="s">
        <v>900</v>
      </c>
      <c r="E203" s="67" t="str">
        <f t="shared" si="4"/>
        <v>01002 20100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568</v>
      </c>
      <c r="C204" s="69" t="s">
        <v>40</v>
      </c>
      <c r="D204" s="72" t="s">
        <v>900</v>
      </c>
      <c r="E204" s="67" t="str">
        <f t="shared" si="4"/>
        <v>01002 20100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568</v>
      </c>
      <c r="C205" s="69" t="s">
        <v>40</v>
      </c>
      <c r="D205" s="72" t="s">
        <v>900</v>
      </c>
      <c r="E205" s="67" t="str">
        <f t="shared" si="4"/>
        <v>01002 20100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9" t="s">
        <v>568</v>
      </c>
      <c r="C206" s="66" t="s">
        <v>40</v>
      </c>
      <c r="D206" s="72" t="s">
        <v>900</v>
      </c>
      <c r="E206" s="67" t="str">
        <f t="shared" si="4"/>
        <v>01002 20100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9" t="s">
        <v>568</v>
      </c>
      <c r="C207" s="66" t="s">
        <v>40</v>
      </c>
      <c r="D207" s="72" t="s">
        <v>900</v>
      </c>
      <c r="E207" s="67" t="str">
        <f t="shared" si="4"/>
        <v>01002 20100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568</v>
      </c>
      <c r="C208" s="69" t="s">
        <v>40</v>
      </c>
      <c r="D208" s="72" t="s">
        <v>900</v>
      </c>
      <c r="E208" s="67" t="str">
        <f t="shared" si="4"/>
        <v>01002 20100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9" t="s">
        <v>568</v>
      </c>
      <c r="C209" s="66" t="s">
        <v>40</v>
      </c>
      <c r="D209" s="72" t="s">
        <v>900</v>
      </c>
      <c r="E209" s="67" t="str">
        <f t="shared" si="4"/>
        <v>01002 20100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9" t="s">
        <v>568</v>
      </c>
      <c r="C210" s="66" t="s">
        <v>40</v>
      </c>
      <c r="D210" s="72" t="s">
        <v>900</v>
      </c>
      <c r="E210" s="67" t="str">
        <f t="shared" si="4"/>
        <v>01002 20100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9" t="s">
        <v>568</v>
      </c>
      <c r="C211" s="66" t="s">
        <v>40</v>
      </c>
      <c r="D211" s="72" t="s">
        <v>900</v>
      </c>
      <c r="E211" s="67" t="str">
        <f t="shared" si="4"/>
        <v>01002 20100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568</v>
      </c>
      <c r="C212" s="69" t="s">
        <v>40</v>
      </c>
      <c r="D212" s="72" t="s">
        <v>900</v>
      </c>
      <c r="E212" s="67" t="str">
        <f t="shared" si="4"/>
        <v>01002 20100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568</v>
      </c>
      <c r="C213" s="69" t="s">
        <v>40</v>
      </c>
      <c r="D213" s="72" t="s">
        <v>900</v>
      </c>
      <c r="E213" s="67" t="str">
        <f t="shared" si="4"/>
        <v>01002 20100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9" t="s">
        <v>568</v>
      </c>
      <c r="C214" s="66" t="s">
        <v>43</v>
      </c>
      <c r="D214" s="72" t="s">
        <v>900</v>
      </c>
      <c r="E214" s="67" t="str">
        <f t="shared" si="4"/>
        <v>01002 20100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9" t="s">
        <v>568</v>
      </c>
      <c r="C215" s="66" t="s">
        <v>43</v>
      </c>
      <c r="D215" s="72" t="s">
        <v>900</v>
      </c>
      <c r="E215" s="67" t="str">
        <f t="shared" si="4"/>
        <v>01002 20100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9" t="s">
        <v>568</v>
      </c>
      <c r="C216" s="66" t="s">
        <v>43</v>
      </c>
      <c r="D216" s="72" t="s">
        <v>900</v>
      </c>
      <c r="E216" s="67" t="str">
        <f t="shared" si="4"/>
        <v>01002 20100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9" t="s">
        <v>568</v>
      </c>
      <c r="C217" s="66" t="s">
        <v>43</v>
      </c>
      <c r="D217" s="72" t="s">
        <v>900</v>
      </c>
      <c r="E217" s="67" t="str">
        <f t="shared" si="4"/>
        <v>01002 20100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9" t="s">
        <v>568</v>
      </c>
      <c r="C218" s="66" t="s">
        <v>43</v>
      </c>
      <c r="D218" s="72" t="s">
        <v>900</v>
      </c>
      <c r="E218" s="67" t="str">
        <f t="shared" si="4"/>
        <v>01002 20100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568</v>
      </c>
      <c r="C219" s="69" t="s">
        <v>43</v>
      </c>
      <c r="D219" s="72" t="s">
        <v>900</v>
      </c>
      <c r="E219" s="67" t="str">
        <f t="shared" si="4"/>
        <v>01002 20100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568</v>
      </c>
      <c r="C220" s="69" t="s">
        <v>43</v>
      </c>
      <c r="D220" s="72" t="s">
        <v>900</v>
      </c>
      <c r="E220" s="67" t="str">
        <f t="shared" si="4"/>
        <v>01002 20100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9" t="s">
        <v>568</v>
      </c>
      <c r="C221" s="66" t="s">
        <v>43</v>
      </c>
      <c r="D221" s="72" t="s">
        <v>900</v>
      </c>
      <c r="E221" s="67" t="str">
        <f t="shared" si="4"/>
        <v>01002 20100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9" t="s">
        <v>568</v>
      </c>
      <c r="C222" s="66" t="s">
        <v>43</v>
      </c>
      <c r="D222" s="72" t="s">
        <v>900</v>
      </c>
      <c r="E222" s="67" t="str">
        <f t="shared" si="4"/>
        <v>01002 20100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568</v>
      </c>
      <c r="C223" s="69" t="s">
        <v>43</v>
      </c>
      <c r="D223" s="72" t="s">
        <v>900</v>
      </c>
      <c r="E223" s="67" t="str">
        <f t="shared" si="4"/>
        <v>01002 20100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568</v>
      </c>
      <c r="C224" s="69" t="s">
        <v>43</v>
      </c>
      <c r="D224" s="72" t="s">
        <v>900</v>
      </c>
      <c r="E224" s="67" t="str">
        <f t="shared" si="4"/>
        <v>01002 20100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9" t="s">
        <v>568</v>
      </c>
      <c r="C225" s="66" t="s">
        <v>43</v>
      </c>
      <c r="D225" s="72" t="s">
        <v>900</v>
      </c>
      <c r="E225" s="67" t="str">
        <f t="shared" si="4"/>
        <v>01002 20100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9" t="s">
        <v>568</v>
      </c>
      <c r="C226" s="66" t="s">
        <v>43</v>
      </c>
      <c r="D226" s="72" t="s">
        <v>900</v>
      </c>
      <c r="E226" s="67" t="str">
        <f t="shared" si="4"/>
        <v>01002 20100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568</v>
      </c>
      <c r="C227" s="69" t="s">
        <v>43</v>
      </c>
      <c r="D227" s="72" t="s">
        <v>900</v>
      </c>
      <c r="E227" s="67" t="str">
        <f t="shared" si="4"/>
        <v>01002 20100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9" t="s">
        <v>568</v>
      </c>
      <c r="C228" s="66" t="s">
        <v>52</v>
      </c>
      <c r="D228" s="72" t="s">
        <v>900</v>
      </c>
      <c r="E228" s="67" t="str">
        <f t="shared" si="4"/>
        <v>01002 20100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9" t="s">
        <v>568</v>
      </c>
      <c r="C229" s="66" t="s">
        <v>52</v>
      </c>
      <c r="D229" s="72" t="s">
        <v>900</v>
      </c>
      <c r="E229" s="67" t="str">
        <f t="shared" si="4"/>
        <v>01002 20100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9" t="s">
        <v>568</v>
      </c>
      <c r="C230" s="66" t="s">
        <v>52</v>
      </c>
      <c r="D230" s="72" t="s">
        <v>900</v>
      </c>
      <c r="E230" s="67" t="str">
        <f t="shared" si="4"/>
        <v>01002 20100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9" t="s">
        <v>568</v>
      </c>
      <c r="C231" s="66" t="s">
        <v>52</v>
      </c>
      <c r="D231" s="72" t="s">
        <v>900</v>
      </c>
      <c r="E231" s="67" t="str">
        <f t="shared" si="4"/>
        <v>01002 20100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9" t="s">
        <v>568</v>
      </c>
      <c r="C232" s="66" t="s">
        <v>52</v>
      </c>
      <c r="D232" s="72" t="s">
        <v>900</v>
      </c>
      <c r="E232" s="67" t="str">
        <f t="shared" si="4"/>
        <v>01002 20100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568</v>
      </c>
      <c r="C233" s="69" t="s">
        <v>52</v>
      </c>
      <c r="D233" s="72" t="s">
        <v>900</v>
      </c>
      <c r="E233" s="67" t="str">
        <f t="shared" si="4"/>
        <v>01002 20100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9" t="s">
        <v>568</v>
      </c>
      <c r="C234" s="66" t="s">
        <v>52</v>
      </c>
      <c r="D234" s="72" t="s">
        <v>900</v>
      </c>
      <c r="E234" s="67" t="str">
        <f t="shared" si="4"/>
        <v>01002 20100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9" t="s">
        <v>568</v>
      </c>
      <c r="C235" s="66" t="s">
        <v>52</v>
      </c>
      <c r="D235" s="72" t="s">
        <v>900</v>
      </c>
      <c r="E235" s="67" t="str">
        <f t="shared" si="4"/>
        <v>01002 20100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9" t="s">
        <v>568</v>
      </c>
      <c r="C236" s="66" t="s">
        <v>52</v>
      </c>
      <c r="D236" s="72" t="s">
        <v>900</v>
      </c>
      <c r="E236" s="67" t="str">
        <f t="shared" si="4"/>
        <v>01002 20100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568</v>
      </c>
      <c r="C237" s="69" t="s">
        <v>52</v>
      </c>
      <c r="D237" s="72" t="s">
        <v>900</v>
      </c>
      <c r="E237" s="67" t="str">
        <f t="shared" si="4"/>
        <v>01002 20100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568</v>
      </c>
      <c r="C238" s="69" t="s">
        <v>52</v>
      </c>
      <c r="D238" s="72" t="s">
        <v>900</v>
      </c>
      <c r="E238" s="67" t="str">
        <f t="shared" si="4"/>
        <v>01002 20100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9" t="s">
        <v>568</v>
      </c>
      <c r="C239" s="66" t="s">
        <v>52</v>
      </c>
      <c r="D239" s="72" t="s">
        <v>900</v>
      </c>
      <c r="E239" s="67" t="str">
        <f t="shared" si="4"/>
        <v>01002 20100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9" t="s">
        <v>568</v>
      </c>
      <c r="C240" s="66" t="s">
        <v>52</v>
      </c>
      <c r="D240" s="72" t="s">
        <v>900</v>
      </c>
      <c r="E240" s="67" t="str">
        <f t="shared" si="4"/>
        <v>01002 20100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568</v>
      </c>
      <c r="C241" s="69" t="s">
        <v>52</v>
      </c>
      <c r="D241" s="72" t="s">
        <v>900</v>
      </c>
      <c r="E241" s="67" t="str">
        <f t="shared" si="4"/>
        <v>01002 20100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568</v>
      </c>
      <c r="C242" s="69" t="s">
        <v>52</v>
      </c>
      <c r="D242" s="72" t="s">
        <v>900</v>
      </c>
      <c r="E242" s="67" t="str">
        <f t="shared" si="4"/>
        <v>01002 20100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9" t="s">
        <v>568</v>
      </c>
      <c r="C243" s="66" t="s">
        <v>52</v>
      </c>
      <c r="D243" s="72" t="s">
        <v>900</v>
      </c>
      <c r="E243" s="67" t="str">
        <f t="shared" si="4"/>
        <v>01002 20100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9" t="s">
        <v>568</v>
      </c>
      <c r="C244" s="66" t="s">
        <v>52</v>
      </c>
      <c r="D244" s="72" t="s">
        <v>900</v>
      </c>
      <c r="E244" s="67" t="str">
        <f t="shared" si="4"/>
        <v>01002 20100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568</v>
      </c>
      <c r="C245" s="69" t="s">
        <v>52</v>
      </c>
      <c r="D245" s="72" t="s">
        <v>900</v>
      </c>
      <c r="E245" s="67" t="str">
        <f t="shared" si="4"/>
        <v>01002 20100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568</v>
      </c>
      <c r="C246" s="69" t="s">
        <v>52</v>
      </c>
      <c r="D246" s="72" t="s">
        <v>900</v>
      </c>
      <c r="E246" s="67" t="str">
        <f t="shared" si="4"/>
        <v>01002 20100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9" t="s">
        <v>568</v>
      </c>
      <c r="C247" s="66" t="s">
        <v>52</v>
      </c>
      <c r="D247" s="72" t="s">
        <v>900</v>
      </c>
      <c r="E247" s="67" t="str">
        <f t="shared" si="4"/>
        <v>01002 20100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9" t="s">
        <v>568</v>
      </c>
      <c r="C248" s="66" t="s">
        <v>52</v>
      </c>
      <c r="D248" s="72" t="s">
        <v>900</v>
      </c>
      <c r="E248" s="67" t="str">
        <f t="shared" si="4"/>
        <v>01002 20100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9" t="s">
        <v>568</v>
      </c>
      <c r="C249" s="66" t="s">
        <v>52</v>
      </c>
      <c r="D249" s="72" t="s">
        <v>900</v>
      </c>
      <c r="E249" s="67" t="str">
        <f t="shared" si="4"/>
        <v>01002 20100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568</v>
      </c>
      <c r="C250" s="69" t="s">
        <v>52</v>
      </c>
      <c r="D250" s="72" t="s">
        <v>900</v>
      </c>
      <c r="E250" s="67" t="str">
        <f t="shared" si="4"/>
        <v>01002 20100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568</v>
      </c>
      <c r="C251" s="69" t="s">
        <v>52</v>
      </c>
      <c r="D251" s="72" t="s">
        <v>900</v>
      </c>
      <c r="E251" s="67" t="str">
        <f t="shared" si="4"/>
        <v>01002 20100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9" t="s">
        <v>568</v>
      </c>
      <c r="C252" s="66" t="s">
        <v>52</v>
      </c>
      <c r="D252" s="72" t="s">
        <v>900</v>
      </c>
      <c r="E252" s="67" t="str">
        <f t="shared" si="4"/>
        <v>01002 20100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9" t="s">
        <v>568</v>
      </c>
      <c r="C253" s="66" t="s">
        <v>52</v>
      </c>
      <c r="D253" s="72" t="s">
        <v>900</v>
      </c>
      <c r="E253" s="67" t="str">
        <f t="shared" si="4"/>
        <v>01002 20100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9" t="s">
        <v>568</v>
      </c>
      <c r="C254" s="66" t="s">
        <v>52</v>
      </c>
      <c r="D254" s="72" t="s">
        <v>900</v>
      </c>
      <c r="E254" s="67" t="str">
        <f t="shared" si="4"/>
        <v>01002 20100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568</v>
      </c>
      <c r="C255" s="69" t="s">
        <v>52</v>
      </c>
      <c r="D255" s="72" t="s">
        <v>900</v>
      </c>
      <c r="E255" s="67" t="str">
        <f t="shared" si="4"/>
        <v>01002 20100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9" t="s">
        <v>568</v>
      </c>
      <c r="C256" s="66" t="s">
        <v>58</v>
      </c>
      <c r="D256" s="72" t="s">
        <v>900</v>
      </c>
      <c r="E256" s="67" t="str">
        <f t="shared" si="4"/>
        <v>01002 20100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9" t="s">
        <v>568</v>
      </c>
      <c r="C257" s="66" t="s">
        <v>58</v>
      </c>
      <c r="D257" s="72" t="s">
        <v>900</v>
      </c>
      <c r="E257" s="67" t="str">
        <f t="shared" si="4"/>
        <v>01002 20100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9" t="s">
        <v>568</v>
      </c>
      <c r="C258" s="66" t="s">
        <v>58</v>
      </c>
      <c r="D258" s="72" t="s">
        <v>900</v>
      </c>
      <c r="E258" s="67" t="str">
        <f t="shared" si="4"/>
        <v>01002 20100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9" t="s">
        <v>568</v>
      </c>
      <c r="C259" s="66" t="s">
        <v>58</v>
      </c>
      <c r="D259" s="72" t="s">
        <v>900</v>
      </c>
      <c r="E259" s="67" t="str">
        <f t="shared" si="4"/>
        <v>01002 20100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9" t="s">
        <v>568</v>
      </c>
      <c r="C260" s="66" t="s">
        <v>58</v>
      </c>
      <c r="D260" s="72" t="s">
        <v>900</v>
      </c>
      <c r="E260" s="67" t="str">
        <f t="shared" si="4"/>
        <v>01002 20100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568</v>
      </c>
      <c r="C261" s="69" t="s">
        <v>58</v>
      </c>
      <c r="D261" s="72" t="s">
        <v>900</v>
      </c>
      <c r="E261" s="67" t="str">
        <f t="shared" si="4"/>
        <v>01002 20100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568</v>
      </c>
      <c r="C262" s="69" t="s">
        <v>58</v>
      </c>
      <c r="D262" s="72" t="s">
        <v>900</v>
      </c>
      <c r="E262" s="67" t="str">
        <f t="shared" si="4"/>
        <v>01002 20100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9" t="s">
        <v>568</v>
      </c>
      <c r="C263" s="66" t="s">
        <v>58</v>
      </c>
      <c r="D263" s="72" t="s">
        <v>900</v>
      </c>
      <c r="E263" s="67" t="str">
        <f t="shared" si="4"/>
        <v>01002 20100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9" t="s">
        <v>568</v>
      </c>
      <c r="C264" s="66" t="s">
        <v>58</v>
      </c>
      <c r="D264" s="72" t="s">
        <v>900</v>
      </c>
      <c r="E264" s="67" t="str">
        <f t="shared" si="4"/>
        <v>01002 20100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568</v>
      </c>
      <c r="C265" s="69" t="s">
        <v>58</v>
      </c>
      <c r="D265" s="72" t="s">
        <v>900</v>
      </c>
      <c r="E265" s="67" t="str">
        <f t="shared" si="4"/>
        <v>01002 20100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568</v>
      </c>
      <c r="C266" s="69" t="s">
        <v>58</v>
      </c>
      <c r="D266" s="72" t="s">
        <v>900</v>
      </c>
      <c r="E266" s="67" t="str">
        <f t="shared" si="4"/>
        <v>01002 20100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9" t="s">
        <v>568</v>
      </c>
      <c r="C267" s="66" t="s">
        <v>58</v>
      </c>
      <c r="D267" s="72" t="s">
        <v>900</v>
      </c>
      <c r="E267" s="67" t="str">
        <f t="shared" si="4"/>
        <v>01002 20100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9" t="s">
        <v>568</v>
      </c>
      <c r="C268" s="66" t="s">
        <v>58</v>
      </c>
      <c r="D268" s="72" t="s">
        <v>900</v>
      </c>
      <c r="E268" s="67" t="str">
        <f t="shared" si="4"/>
        <v>01002 20100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9" t="s">
        <v>568</v>
      </c>
      <c r="C269" s="66" t="s">
        <v>58</v>
      </c>
      <c r="D269" s="72" t="s">
        <v>900</v>
      </c>
      <c r="E269" s="67" t="str">
        <f t="shared" si="4"/>
        <v>01002 20100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568</v>
      </c>
      <c r="C270" s="69" t="s">
        <v>58</v>
      </c>
      <c r="D270" s="72" t="s">
        <v>900</v>
      </c>
      <c r="E270" s="67" t="str">
        <f t="shared" si="4"/>
        <v>01002 20100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568</v>
      </c>
      <c r="C271" s="69" t="s">
        <v>58</v>
      </c>
      <c r="D271" s="72" t="s">
        <v>900</v>
      </c>
      <c r="E271" s="67" t="str">
        <f t="shared" si="4"/>
        <v>01002 20100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9" t="s">
        <v>568</v>
      </c>
      <c r="C272" s="66" t="s">
        <v>58</v>
      </c>
      <c r="D272" s="72" t="s">
        <v>900</v>
      </c>
      <c r="E272" s="67" t="str">
        <f t="shared" si="4"/>
        <v>01002 20100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9" t="s">
        <v>568</v>
      </c>
      <c r="C273" s="66" t="s">
        <v>58</v>
      </c>
      <c r="D273" s="72" t="s">
        <v>900</v>
      </c>
      <c r="E273" s="67" t="str">
        <f t="shared" si="4"/>
        <v>01002 20100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568</v>
      </c>
      <c r="C274" s="69" t="s">
        <v>58</v>
      </c>
      <c r="D274" s="72" t="s">
        <v>900</v>
      </c>
      <c r="E274" s="67" t="str">
        <f t="shared" si="4"/>
        <v>01002 20100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568</v>
      </c>
      <c r="C275" s="69" t="s">
        <v>58</v>
      </c>
      <c r="D275" s="72" t="s">
        <v>900</v>
      </c>
      <c r="E275" s="67" t="str">
        <f t="shared" si="4"/>
        <v>01002 20100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9" t="s">
        <v>568</v>
      </c>
      <c r="C276" s="66" t="s">
        <v>58</v>
      </c>
      <c r="D276" s="72" t="s">
        <v>900</v>
      </c>
      <c r="E276" s="67" t="str">
        <f t="shared" si="4"/>
        <v>01002 20100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9" t="s">
        <v>568</v>
      </c>
      <c r="C277" s="66" t="s">
        <v>58</v>
      </c>
      <c r="D277" s="72" t="s">
        <v>900</v>
      </c>
      <c r="E277" s="67" t="str">
        <f t="shared" si="4"/>
        <v>01002 20100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568</v>
      </c>
      <c r="C278" s="69" t="s">
        <v>58</v>
      </c>
      <c r="D278" s="72" t="s">
        <v>900</v>
      </c>
      <c r="E278" s="67" t="str">
        <f t="shared" ref="E278:E304" si="5">D278</f>
        <v>01002 20100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9" t="s">
        <v>568</v>
      </c>
      <c r="C279" s="66" t="s">
        <v>58</v>
      </c>
      <c r="D279" s="72" t="s">
        <v>900</v>
      </c>
      <c r="E279" s="67" t="str">
        <f t="shared" si="5"/>
        <v>01002 20100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9" t="s">
        <v>568</v>
      </c>
      <c r="C280" s="66" t="s">
        <v>58</v>
      </c>
      <c r="D280" s="72" t="s">
        <v>900</v>
      </c>
      <c r="E280" s="67" t="str">
        <f t="shared" si="5"/>
        <v>01002 20100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9" t="s">
        <v>568</v>
      </c>
      <c r="C281" s="66" t="s">
        <v>58</v>
      </c>
      <c r="D281" s="72" t="s">
        <v>900</v>
      </c>
      <c r="E281" s="67" t="str">
        <f t="shared" si="5"/>
        <v>01002 20100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568</v>
      </c>
      <c r="C282" s="69" t="s">
        <v>58</v>
      </c>
      <c r="D282" s="72" t="s">
        <v>900</v>
      </c>
      <c r="E282" s="67" t="str">
        <f t="shared" si="5"/>
        <v>01002 20100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568</v>
      </c>
      <c r="C283" s="69" t="s">
        <v>58</v>
      </c>
      <c r="D283" s="72" t="s">
        <v>900</v>
      </c>
      <c r="E283" s="67" t="str">
        <f t="shared" si="5"/>
        <v>01002 20100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9" t="s">
        <v>568</v>
      </c>
      <c r="C284" s="66" t="s">
        <v>58</v>
      </c>
      <c r="D284" s="72" t="s">
        <v>900</v>
      </c>
      <c r="E284" s="67" t="str">
        <f t="shared" si="5"/>
        <v>01002 20100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9" t="s">
        <v>568</v>
      </c>
      <c r="C285" s="66" t="s">
        <v>58</v>
      </c>
      <c r="D285" s="72" t="s">
        <v>900</v>
      </c>
      <c r="E285" s="67" t="str">
        <f t="shared" si="5"/>
        <v>01002 20100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9" t="s">
        <v>568</v>
      </c>
      <c r="C286" s="66" t="s">
        <v>58</v>
      </c>
      <c r="D286" s="72" t="s">
        <v>900</v>
      </c>
      <c r="E286" s="67" t="str">
        <f t="shared" si="5"/>
        <v>01002 20100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9" t="s">
        <v>568</v>
      </c>
      <c r="C287" s="66" t="s">
        <v>58</v>
      </c>
      <c r="D287" s="72" t="s">
        <v>900</v>
      </c>
      <c r="E287" s="67" t="str">
        <f t="shared" si="5"/>
        <v>01002 20100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568</v>
      </c>
      <c r="C288" s="69" t="s">
        <v>58</v>
      </c>
      <c r="D288" s="72" t="s">
        <v>900</v>
      </c>
      <c r="E288" s="67" t="str">
        <f t="shared" si="5"/>
        <v>01002 20100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9" t="s">
        <v>568</v>
      </c>
      <c r="C289" s="66" t="s">
        <v>58</v>
      </c>
      <c r="D289" s="72" t="s">
        <v>900</v>
      </c>
      <c r="E289" s="67" t="str">
        <f t="shared" si="5"/>
        <v>01002 20100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9" t="s">
        <v>568</v>
      </c>
      <c r="C290" s="66" t="s">
        <v>58</v>
      </c>
      <c r="D290" s="72" t="s">
        <v>900</v>
      </c>
      <c r="E290" s="67" t="str">
        <f t="shared" si="5"/>
        <v>01002 20100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9" t="s">
        <v>568</v>
      </c>
      <c r="C291" s="66" t="s">
        <v>58</v>
      </c>
      <c r="D291" s="72" t="s">
        <v>900</v>
      </c>
      <c r="E291" s="67" t="str">
        <f t="shared" si="5"/>
        <v>01002 20100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568</v>
      </c>
      <c r="C292" s="69" t="s">
        <v>58</v>
      </c>
      <c r="D292" s="72" t="s">
        <v>900</v>
      </c>
      <c r="E292" s="67" t="str">
        <f t="shared" si="5"/>
        <v>01002 20100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9" t="s">
        <v>568</v>
      </c>
      <c r="C293" s="66" t="s">
        <v>58</v>
      </c>
      <c r="D293" s="72" t="s">
        <v>900</v>
      </c>
      <c r="E293" s="67" t="str">
        <f t="shared" si="5"/>
        <v>01002 20100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9" t="s">
        <v>568</v>
      </c>
      <c r="C294" s="66" t="s">
        <v>58</v>
      </c>
      <c r="D294" s="72" t="s">
        <v>900</v>
      </c>
      <c r="E294" s="67" t="str">
        <f t="shared" si="5"/>
        <v>01002 20100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9" t="s">
        <v>568</v>
      </c>
      <c r="C295" s="66" t="s">
        <v>58</v>
      </c>
      <c r="D295" s="72" t="s">
        <v>900</v>
      </c>
      <c r="E295" s="67" t="str">
        <f t="shared" si="5"/>
        <v>01002 20100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9" t="s">
        <v>568</v>
      </c>
      <c r="C296" s="66" t="s">
        <v>58</v>
      </c>
      <c r="D296" s="72" t="s">
        <v>900</v>
      </c>
      <c r="E296" s="67" t="str">
        <f t="shared" si="5"/>
        <v>01002 20100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568</v>
      </c>
      <c r="C297" s="69" t="s">
        <v>58</v>
      </c>
      <c r="D297" s="72" t="s">
        <v>900</v>
      </c>
      <c r="E297" s="67" t="str">
        <f t="shared" si="5"/>
        <v>01002 20100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9" t="s">
        <v>568</v>
      </c>
      <c r="C298" s="66" t="s">
        <v>58</v>
      </c>
      <c r="D298" s="72" t="s">
        <v>900</v>
      </c>
      <c r="E298" s="67" t="str">
        <f t="shared" si="5"/>
        <v>01002 20100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9" t="s">
        <v>568</v>
      </c>
      <c r="C299" s="66" t="s">
        <v>58</v>
      </c>
      <c r="D299" s="72" t="s">
        <v>900</v>
      </c>
      <c r="E299" s="67" t="str">
        <f t="shared" si="5"/>
        <v>01002 20100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568</v>
      </c>
      <c r="C300" s="69" t="s">
        <v>58</v>
      </c>
      <c r="D300" s="72" t="s">
        <v>900</v>
      </c>
      <c r="E300" s="67" t="str">
        <f t="shared" si="5"/>
        <v>01002 20100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9" t="s">
        <v>568</v>
      </c>
      <c r="C301" s="66" t="s">
        <v>58</v>
      </c>
      <c r="D301" s="72" t="s">
        <v>900</v>
      </c>
      <c r="E301" s="67" t="str">
        <f t="shared" si="5"/>
        <v>01002 20100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9" t="s">
        <v>568</v>
      </c>
      <c r="C302" s="66" t="s">
        <v>58</v>
      </c>
      <c r="D302" s="72" t="s">
        <v>900</v>
      </c>
      <c r="E302" s="67" t="str">
        <f t="shared" si="5"/>
        <v>01002 20100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9" t="s">
        <v>568</v>
      </c>
      <c r="C303" s="66" t="s">
        <v>58</v>
      </c>
      <c r="D303" s="72" t="s">
        <v>900</v>
      </c>
      <c r="E303" s="67" t="str">
        <f t="shared" si="5"/>
        <v>01002 20100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568</v>
      </c>
      <c r="C304" s="69" t="s">
        <v>58</v>
      </c>
      <c r="D304" s="72" t="s">
        <v>900</v>
      </c>
      <c r="E304" s="67" t="str">
        <f t="shared" si="5"/>
        <v>01002 20100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69" t="s">
        <v>568</v>
      </c>
      <c r="C305" s="69" t="s">
        <v>52</v>
      </c>
      <c r="D305" s="72" t="s">
        <v>900</v>
      </c>
      <c r="E305" s="71"/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568</v>
      </c>
      <c r="C306" s="69" t="s">
        <v>52</v>
      </c>
      <c r="D306" s="72" t="s">
        <v>900</v>
      </c>
      <c r="E306" s="71"/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568</v>
      </c>
      <c r="C307" s="69" t="s">
        <v>52</v>
      </c>
      <c r="D307" s="72" t="s">
        <v>900</v>
      </c>
      <c r="E307" s="76" t="s">
        <v>16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568</v>
      </c>
      <c r="C308" s="69" t="s">
        <v>52</v>
      </c>
      <c r="D308" s="72" t="s">
        <v>900</v>
      </c>
      <c r="E308" s="76">
        <v>120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568</v>
      </c>
      <c r="C309" s="69" t="s">
        <v>52</v>
      </c>
      <c r="D309" s="72" t="s">
        <v>900</v>
      </c>
      <c r="E309" s="71" t="str">
        <f t="shared" ref="E309:E324" si="6">D309</f>
        <v>01002 20100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568</v>
      </c>
      <c r="C310" s="69" t="s">
        <v>52</v>
      </c>
      <c r="D310" s="72" t="s">
        <v>900</v>
      </c>
      <c r="E310" s="71" t="str">
        <f t="shared" si="6"/>
        <v>01002 20100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568</v>
      </c>
      <c r="C311" s="69" t="s">
        <v>52</v>
      </c>
      <c r="D311" s="72" t="s">
        <v>900</v>
      </c>
      <c r="E311" s="71" t="str">
        <f t="shared" si="6"/>
        <v>01002 20100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568</v>
      </c>
      <c r="C312" s="69" t="s">
        <v>52</v>
      </c>
      <c r="D312" s="72" t="s">
        <v>900</v>
      </c>
      <c r="E312" s="71" t="str">
        <f t="shared" si="6"/>
        <v>01002 20100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568</v>
      </c>
      <c r="C313" s="69" t="s">
        <v>52</v>
      </c>
      <c r="D313" s="72" t="s">
        <v>900</v>
      </c>
      <c r="E313" s="71" t="str">
        <f t="shared" si="6"/>
        <v>01002 20100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568</v>
      </c>
      <c r="C314" s="69" t="s">
        <v>52</v>
      </c>
      <c r="D314" s="72" t="s">
        <v>900</v>
      </c>
      <c r="E314" s="71" t="str">
        <f t="shared" si="6"/>
        <v>01002 20100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568</v>
      </c>
      <c r="C315" s="69" t="s">
        <v>52</v>
      </c>
      <c r="D315" s="72" t="s">
        <v>900</v>
      </c>
      <c r="E315" s="71" t="str">
        <f t="shared" si="6"/>
        <v>01002 20100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568</v>
      </c>
      <c r="C316" s="69" t="s">
        <v>52</v>
      </c>
      <c r="D316" s="72" t="s">
        <v>900</v>
      </c>
      <c r="E316" s="71" t="str">
        <f t="shared" si="6"/>
        <v>01002 20100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568</v>
      </c>
      <c r="C317" s="69" t="s">
        <v>52</v>
      </c>
      <c r="D317" s="72" t="s">
        <v>900</v>
      </c>
      <c r="E317" s="71" t="str">
        <f t="shared" si="6"/>
        <v>01002 20100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568</v>
      </c>
      <c r="C318" s="69" t="s">
        <v>52</v>
      </c>
      <c r="D318" s="72" t="s">
        <v>900</v>
      </c>
      <c r="E318" s="71" t="str">
        <f t="shared" si="6"/>
        <v>01002 20100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568</v>
      </c>
      <c r="C319" s="69" t="s">
        <v>52</v>
      </c>
      <c r="D319" s="72" t="s">
        <v>900</v>
      </c>
      <c r="E319" s="71" t="str">
        <f t="shared" si="6"/>
        <v>01002 20100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568</v>
      </c>
      <c r="C320" s="69" t="s">
        <v>52</v>
      </c>
      <c r="D320" s="72" t="s">
        <v>900</v>
      </c>
      <c r="E320" s="71" t="str">
        <f t="shared" si="6"/>
        <v>01002 20100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568</v>
      </c>
      <c r="C321" s="69" t="s">
        <v>52</v>
      </c>
      <c r="D321" s="72" t="s">
        <v>900</v>
      </c>
      <c r="E321" s="71" t="str">
        <f t="shared" si="6"/>
        <v>01002 20100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568</v>
      </c>
      <c r="C322" s="69" t="s">
        <v>52</v>
      </c>
      <c r="D322" s="72" t="s">
        <v>900</v>
      </c>
      <c r="E322" s="71" t="str">
        <f t="shared" si="6"/>
        <v>01002 20100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568</v>
      </c>
      <c r="C323" s="69" t="s">
        <v>52</v>
      </c>
      <c r="D323" s="72" t="s">
        <v>900</v>
      </c>
      <c r="E323" s="71" t="str">
        <f t="shared" si="6"/>
        <v>01002 20100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568</v>
      </c>
      <c r="C324" s="69" t="s">
        <v>52</v>
      </c>
      <c r="D324" s="72" t="s">
        <v>900</v>
      </c>
      <c r="E324" s="71" t="str">
        <f t="shared" si="6"/>
        <v>01002 20100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568</v>
      </c>
      <c r="C325" s="69" t="s">
        <v>52</v>
      </c>
      <c r="D325" s="72" t="s">
        <v>900</v>
      </c>
      <c r="E325" s="76">
        <v>121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568</v>
      </c>
      <c r="C326" s="69" t="s">
        <v>52</v>
      </c>
      <c r="D326" s="72" t="s">
        <v>900</v>
      </c>
      <c r="E326" s="71"/>
      <c r="F326" s="142">
        <f>F327</f>
        <v>36.200000000000003</v>
      </c>
    </row>
    <row r="327" spans="1:6" s="7" customFormat="1" ht="15.75" hidden="1" outlineLevel="7">
      <c r="A327" s="38" t="s">
        <v>26</v>
      </c>
      <c r="B327" s="69" t="s">
        <v>568</v>
      </c>
      <c r="C327" s="69" t="s">
        <v>52</v>
      </c>
      <c r="D327" s="72" t="s">
        <v>900</v>
      </c>
      <c r="E327" s="76" t="s">
        <v>27</v>
      </c>
      <c r="F327" s="142">
        <f>F328</f>
        <v>36.200000000000003</v>
      </c>
    </row>
    <row r="328" spans="1:6" s="7" customFormat="1" ht="15.75" hidden="1" outlineLevel="7">
      <c r="A328" s="38" t="s">
        <v>28</v>
      </c>
      <c r="B328" s="69" t="s">
        <v>568</v>
      </c>
      <c r="C328" s="69" t="s">
        <v>52</v>
      </c>
      <c r="D328" s="72" t="s">
        <v>900</v>
      </c>
      <c r="E328" s="76" t="s">
        <v>29</v>
      </c>
      <c r="F328" s="142">
        <f>F329</f>
        <v>36.200000000000003</v>
      </c>
    </row>
    <row r="329" spans="1:6" s="7" customFormat="1" ht="15.75" hidden="1" outlineLevel="7">
      <c r="A329" s="38" t="s">
        <v>32</v>
      </c>
      <c r="B329" s="69" t="s">
        <v>568</v>
      </c>
      <c r="C329" s="69" t="s">
        <v>52</v>
      </c>
      <c r="D329" s="72" t="s">
        <v>900</v>
      </c>
      <c r="E329" s="76" t="s">
        <v>33</v>
      </c>
      <c r="F329" s="142">
        <v>36.200000000000003</v>
      </c>
    </row>
    <row r="330" spans="1:6" s="7" customFormat="1" ht="15.75" outlineLevel="7">
      <c r="A330" s="38" t="s">
        <v>1125</v>
      </c>
      <c r="B330" s="69" t="s">
        <v>568</v>
      </c>
      <c r="C330" s="69" t="s">
        <v>40</v>
      </c>
      <c r="D330" s="72" t="s">
        <v>900</v>
      </c>
      <c r="E330" s="76" t="s">
        <v>1124</v>
      </c>
      <c r="F330" s="142">
        <v>1840.5</v>
      </c>
    </row>
    <row r="331" spans="1:6" s="7" customFormat="1" ht="15.75" outlineLevel="7">
      <c r="A331" s="38" t="s">
        <v>112</v>
      </c>
      <c r="B331" s="69" t="s">
        <v>568</v>
      </c>
      <c r="C331" s="69" t="s">
        <v>40</v>
      </c>
      <c r="D331" s="72" t="s">
        <v>900</v>
      </c>
      <c r="E331" s="76" t="s">
        <v>1057</v>
      </c>
      <c r="F331" s="142">
        <f>F332</f>
        <v>0</v>
      </c>
    </row>
    <row r="332" spans="1:6" s="7" customFormat="1" ht="22.5" outlineLevel="7">
      <c r="A332" s="136" t="s">
        <v>807</v>
      </c>
      <c r="B332" s="69" t="s">
        <v>568</v>
      </c>
      <c r="C332" s="69" t="s">
        <v>40</v>
      </c>
      <c r="D332" s="72" t="s">
        <v>900</v>
      </c>
      <c r="E332" s="76" t="s">
        <v>658</v>
      </c>
      <c r="F332" s="142">
        <v>0</v>
      </c>
    </row>
    <row r="333" spans="1:6" s="7" customFormat="1" ht="15.75" outlineLevel="7">
      <c r="A333" s="38" t="s">
        <v>47</v>
      </c>
      <c r="B333" s="69" t="s">
        <v>568</v>
      </c>
      <c r="C333" s="69" t="s">
        <v>40</v>
      </c>
      <c r="D333" s="72" t="s">
        <v>900</v>
      </c>
      <c r="E333" s="76" t="s">
        <v>48</v>
      </c>
      <c r="F333" s="142">
        <f>F334+F335</f>
        <v>5.5</v>
      </c>
    </row>
    <row r="334" spans="1:6" s="7" customFormat="1" ht="15.75" outlineLevel="7">
      <c r="A334" s="38" t="s">
        <v>651</v>
      </c>
      <c r="B334" s="69" t="s">
        <v>568</v>
      </c>
      <c r="C334" s="69" t="s">
        <v>40</v>
      </c>
      <c r="D334" s="72" t="s">
        <v>900</v>
      </c>
      <c r="E334" s="76" t="s">
        <v>50</v>
      </c>
      <c r="F334" s="142">
        <v>5.5</v>
      </c>
    </row>
    <row r="335" spans="1:6" s="7" customFormat="1" ht="15.75" outlineLevel="7">
      <c r="A335" s="38" t="s">
        <v>808</v>
      </c>
      <c r="B335" s="69" t="s">
        <v>568</v>
      </c>
      <c r="C335" s="69" t="s">
        <v>40</v>
      </c>
      <c r="D335" s="72" t="s">
        <v>900</v>
      </c>
      <c r="E335" s="76" t="s">
        <v>657</v>
      </c>
      <c r="F335" s="142"/>
    </row>
    <row r="336" spans="1:6" s="7" customFormat="1" ht="22.5" outlineLevel="7">
      <c r="A336" s="64" t="s">
        <v>890</v>
      </c>
      <c r="B336" s="66" t="s">
        <v>568</v>
      </c>
      <c r="C336" s="66" t="s">
        <v>70</v>
      </c>
      <c r="D336" s="86"/>
      <c r="E336" s="87"/>
      <c r="F336" s="141">
        <f>F337</f>
        <v>120</v>
      </c>
    </row>
    <row r="337" spans="1:6" s="7" customFormat="1" ht="15.75" hidden="1" outlineLevel="7">
      <c r="A337" s="38" t="s">
        <v>69</v>
      </c>
      <c r="B337" s="66" t="s">
        <v>568</v>
      </c>
      <c r="C337" s="69" t="s">
        <v>70</v>
      </c>
      <c r="D337" s="72" t="s">
        <v>71</v>
      </c>
      <c r="E337" s="76"/>
      <c r="F337" s="142">
        <f>F338</f>
        <v>120</v>
      </c>
    </row>
    <row r="338" spans="1:6" s="7" customFormat="1" ht="15.75" outlineLevel="7">
      <c r="A338" s="73" t="s">
        <v>628</v>
      </c>
      <c r="B338" s="69" t="s">
        <v>568</v>
      </c>
      <c r="C338" s="69" t="s">
        <v>70</v>
      </c>
      <c r="D338" s="72" t="s">
        <v>629</v>
      </c>
      <c r="E338" s="76"/>
      <c r="F338" s="142">
        <f>F339</f>
        <v>120</v>
      </c>
    </row>
    <row r="339" spans="1:6" s="7" customFormat="1" ht="15.75" outlineLevel="7">
      <c r="A339" s="73" t="s">
        <v>903</v>
      </c>
      <c r="B339" s="69" t="s">
        <v>568</v>
      </c>
      <c r="C339" s="69" t="s">
        <v>70</v>
      </c>
      <c r="D339" s="125" t="s">
        <v>902</v>
      </c>
      <c r="E339" s="76"/>
      <c r="F339" s="142">
        <f>F340</f>
        <v>120</v>
      </c>
    </row>
    <row r="340" spans="1:6" s="7" customFormat="1" ht="15.75" outlineLevel="1">
      <c r="A340" s="38" t="s">
        <v>45</v>
      </c>
      <c r="B340" s="69" t="s">
        <v>568</v>
      </c>
      <c r="C340" s="69" t="s">
        <v>70</v>
      </c>
      <c r="D340" s="125" t="s">
        <v>848</v>
      </c>
      <c r="E340" s="76">
        <v>800</v>
      </c>
      <c r="F340" s="142">
        <f>F525</f>
        <v>120</v>
      </c>
    </row>
    <row r="341" spans="1:6" s="7" customFormat="1" ht="15.75" hidden="1" outlineLevel="2">
      <c r="A341" s="64" t="s">
        <v>84</v>
      </c>
      <c r="B341" s="69" t="s">
        <v>568</v>
      </c>
      <c r="C341" s="69" t="s">
        <v>83</v>
      </c>
      <c r="D341" s="125" t="s">
        <v>609</v>
      </c>
      <c r="E341" s="71" t="str">
        <f t="shared" ref="E341:E404" si="7">D341</f>
        <v>0100400</v>
      </c>
      <c r="F341" s="142">
        <v>350000</v>
      </c>
    </row>
    <row r="342" spans="1:6" s="7" customFormat="1" ht="15.75" hidden="1" outlineLevel="3">
      <c r="A342" s="64" t="s">
        <v>85</v>
      </c>
      <c r="B342" s="69" t="s">
        <v>568</v>
      </c>
      <c r="C342" s="69" t="s">
        <v>83</v>
      </c>
      <c r="D342" s="125" t="s">
        <v>609</v>
      </c>
      <c r="E342" s="71" t="str">
        <f t="shared" si="7"/>
        <v>0100400</v>
      </c>
      <c r="F342" s="142">
        <v>350000</v>
      </c>
    </row>
    <row r="343" spans="1:6" s="7" customFormat="1" ht="22.5" hidden="1" outlineLevel="4">
      <c r="A343" s="64" t="s">
        <v>86</v>
      </c>
      <c r="B343" s="69" t="s">
        <v>568</v>
      </c>
      <c r="C343" s="69" t="s">
        <v>83</v>
      </c>
      <c r="D343" s="125" t="s">
        <v>609</v>
      </c>
      <c r="E343" s="71" t="str">
        <f t="shared" si="7"/>
        <v>0100400</v>
      </c>
      <c r="F343" s="142">
        <v>350000</v>
      </c>
    </row>
    <row r="344" spans="1:6" s="7" customFormat="1" ht="33.75" hidden="1" outlineLevel="5">
      <c r="A344" s="64" t="s">
        <v>15</v>
      </c>
      <c r="B344" s="69" t="s">
        <v>568</v>
      </c>
      <c r="C344" s="69" t="s">
        <v>83</v>
      </c>
      <c r="D344" s="125" t="s">
        <v>609</v>
      </c>
      <c r="E344" s="71" t="str">
        <f t="shared" si="7"/>
        <v>0100400</v>
      </c>
      <c r="F344" s="142">
        <v>350000</v>
      </c>
    </row>
    <row r="345" spans="1:6" s="7" customFormat="1" ht="15.75" hidden="1" outlineLevel="6">
      <c r="A345" s="64" t="s">
        <v>17</v>
      </c>
      <c r="B345" s="69" t="s">
        <v>568</v>
      </c>
      <c r="C345" s="69" t="s">
        <v>83</v>
      </c>
      <c r="D345" s="125" t="s">
        <v>609</v>
      </c>
      <c r="E345" s="71" t="str">
        <f t="shared" si="7"/>
        <v>0100400</v>
      </c>
      <c r="F345" s="142">
        <v>350000</v>
      </c>
    </row>
    <row r="346" spans="1:6" s="7" customFormat="1" ht="15.75" hidden="1" outlineLevel="7">
      <c r="A346" s="38" t="s">
        <v>19</v>
      </c>
      <c r="B346" s="69" t="s">
        <v>568</v>
      </c>
      <c r="C346" s="69" t="s">
        <v>83</v>
      </c>
      <c r="D346" s="125" t="s">
        <v>609</v>
      </c>
      <c r="E346" s="71" t="str">
        <f t="shared" si="7"/>
        <v>0100400</v>
      </c>
      <c r="F346" s="142">
        <v>350000</v>
      </c>
    </row>
    <row r="347" spans="1:6" s="7" customFormat="1" ht="15.75" hidden="1" outlineLevel="7">
      <c r="A347" s="38" t="s">
        <v>24</v>
      </c>
      <c r="B347" s="69" t="s">
        <v>568</v>
      </c>
      <c r="C347" s="69" t="s">
        <v>83</v>
      </c>
      <c r="D347" s="125" t="s">
        <v>609</v>
      </c>
      <c r="E347" s="71" t="str">
        <f t="shared" si="7"/>
        <v>0100400</v>
      </c>
      <c r="F347" s="142">
        <v>350000</v>
      </c>
    </row>
    <row r="348" spans="1:6" s="7" customFormat="1" ht="15.75" hidden="1" outlineLevel="5">
      <c r="A348" s="64" t="s">
        <v>26</v>
      </c>
      <c r="B348" s="69" t="s">
        <v>568</v>
      </c>
      <c r="C348" s="69" t="s">
        <v>83</v>
      </c>
      <c r="D348" s="125" t="s">
        <v>609</v>
      </c>
      <c r="E348" s="71" t="str">
        <f t="shared" si="7"/>
        <v>0100400</v>
      </c>
      <c r="F348" s="142">
        <v>350000</v>
      </c>
    </row>
    <row r="349" spans="1:6" s="7" customFormat="1" ht="15.75" hidden="1" outlineLevel="6">
      <c r="A349" s="64" t="s">
        <v>28</v>
      </c>
      <c r="B349" s="69" t="s">
        <v>568</v>
      </c>
      <c r="C349" s="69" t="s">
        <v>83</v>
      </c>
      <c r="D349" s="125" t="s">
        <v>609</v>
      </c>
      <c r="E349" s="71" t="str">
        <f t="shared" si="7"/>
        <v>0100400</v>
      </c>
      <c r="F349" s="142">
        <v>350000</v>
      </c>
    </row>
    <row r="350" spans="1:6" s="7" customFormat="1" ht="15.75" hidden="1" outlineLevel="7">
      <c r="A350" s="38" t="s">
        <v>30</v>
      </c>
      <c r="B350" s="69" t="s">
        <v>568</v>
      </c>
      <c r="C350" s="69" t="s">
        <v>83</v>
      </c>
      <c r="D350" s="125" t="s">
        <v>609</v>
      </c>
      <c r="E350" s="71" t="str">
        <f t="shared" si="7"/>
        <v>0100400</v>
      </c>
      <c r="F350" s="142">
        <v>350000</v>
      </c>
    </row>
    <row r="351" spans="1:6" s="7" customFormat="1" ht="15.75" hidden="1" outlineLevel="7">
      <c r="A351" s="38" t="s">
        <v>87</v>
      </c>
      <c r="B351" s="69" t="s">
        <v>568</v>
      </c>
      <c r="C351" s="69" t="s">
        <v>83</v>
      </c>
      <c r="D351" s="125" t="s">
        <v>609</v>
      </c>
      <c r="E351" s="71" t="str">
        <f t="shared" si="7"/>
        <v>0100400</v>
      </c>
      <c r="F351" s="142">
        <v>350000</v>
      </c>
    </row>
    <row r="352" spans="1:6" s="7" customFormat="1" ht="15.75" hidden="1" outlineLevel="7">
      <c r="A352" s="38" t="s">
        <v>32</v>
      </c>
      <c r="B352" s="69" t="s">
        <v>568</v>
      </c>
      <c r="C352" s="69" t="s">
        <v>83</v>
      </c>
      <c r="D352" s="125" t="s">
        <v>609</v>
      </c>
      <c r="E352" s="71" t="str">
        <f t="shared" si="7"/>
        <v>0100400</v>
      </c>
      <c r="F352" s="142">
        <v>350000</v>
      </c>
    </row>
    <row r="353" spans="1:6" s="7" customFormat="1" ht="22.5" hidden="1" outlineLevel="4">
      <c r="A353" s="64" t="s">
        <v>88</v>
      </c>
      <c r="B353" s="69" t="s">
        <v>568</v>
      </c>
      <c r="C353" s="69" t="s">
        <v>83</v>
      </c>
      <c r="D353" s="125" t="s">
        <v>609</v>
      </c>
      <c r="E353" s="71" t="str">
        <f t="shared" si="7"/>
        <v>0100400</v>
      </c>
      <c r="F353" s="142">
        <v>350000</v>
      </c>
    </row>
    <row r="354" spans="1:6" s="7" customFormat="1" ht="33.75" hidden="1" outlineLevel="5">
      <c r="A354" s="64" t="s">
        <v>15</v>
      </c>
      <c r="B354" s="69" t="s">
        <v>568</v>
      </c>
      <c r="C354" s="69" t="s">
        <v>83</v>
      </c>
      <c r="D354" s="125" t="s">
        <v>609</v>
      </c>
      <c r="E354" s="71" t="str">
        <f t="shared" si="7"/>
        <v>0100400</v>
      </c>
      <c r="F354" s="142">
        <v>350000</v>
      </c>
    </row>
    <row r="355" spans="1:6" s="7" customFormat="1" ht="15.75" hidden="1" outlineLevel="6">
      <c r="A355" s="64" t="s">
        <v>17</v>
      </c>
      <c r="B355" s="69" t="s">
        <v>568</v>
      </c>
      <c r="C355" s="69" t="s">
        <v>83</v>
      </c>
      <c r="D355" s="125" t="s">
        <v>609</v>
      </c>
      <c r="E355" s="71" t="str">
        <f t="shared" si="7"/>
        <v>0100400</v>
      </c>
      <c r="F355" s="142">
        <v>350000</v>
      </c>
    </row>
    <row r="356" spans="1:6" s="7" customFormat="1" ht="15.75" hidden="1" outlineLevel="7">
      <c r="A356" s="38" t="s">
        <v>19</v>
      </c>
      <c r="B356" s="69" t="s">
        <v>568</v>
      </c>
      <c r="C356" s="69" t="s">
        <v>83</v>
      </c>
      <c r="D356" s="125" t="s">
        <v>609</v>
      </c>
      <c r="E356" s="71" t="str">
        <f t="shared" si="7"/>
        <v>0100400</v>
      </c>
      <c r="F356" s="142">
        <v>350000</v>
      </c>
    </row>
    <row r="357" spans="1:6" s="7" customFormat="1" ht="22.5" hidden="1" outlineLevel="2">
      <c r="A357" s="64" t="s">
        <v>12</v>
      </c>
      <c r="B357" s="69" t="s">
        <v>568</v>
      </c>
      <c r="C357" s="69" t="s">
        <v>83</v>
      </c>
      <c r="D357" s="125" t="s">
        <v>609</v>
      </c>
      <c r="E357" s="71" t="str">
        <f t="shared" si="7"/>
        <v>0100400</v>
      </c>
      <c r="F357" s="142">
        <v>350000</v>
      </c>
    </row>
    <row r="358" spans="1:6" s="7" customFormat="1" ht="22.5" hidden="1" outlineLevel="3">
      <c r="A358" s="64" t="s">
        <v>53</v>
      </c>
      <c r="B358" s="69" t="s">
        <v>568</v>
      </c>
      <c r="C358" s="69" t="s">
        <v>83</v>
      </c>
      <c r="D358" s="125" t="s">
        <v>609</v>
      </c>
      <c r="E358" s="71" t="str">
        <f t="shared" si="7"/>
        <v>0100400</v>
      </c>
      <c r="F358" s="142">
        <v>350000</v>
      </c>
    </row>
    <row r="359" spans="1:6" s="7" customFormat="1" ht="33.75" hidden="1" outlineLevel="5">
      <c r="A359" s="64" t="s">
        <v>15</v>
      </c>
      <c r="B359" s="69" t="s">
        <v>568</v>
      </c>
      <c r="C359" s="69" t="s">
        <v>83</v>
      </c>
      <c r="D359" s="125" t="s">
        <v>609</v>
      </c>
      <c r="E359" s="71" t="str">
        <f t="shared" si="7"/>
        <v>0100400</v>
      </c>
      <c r="F359" s="142">
        <v>350000</v>
      </c>
    </row>
    <row r="360" spans="1:6" s="7" customFormat="1" ht="15.75" hidden="1" outlineLevel="6">
      <c r="A360" s="64" t="s">
        <v>17</v>
      </c>
      <c r="B360" s="69" t="s">
        <v>568</v>
      </c>
      <c r="C360" s="69" t="s">
        <v>83</v>
      </c>
      <c r="D360" s="125" t="s">
        <v>609</v>
      </c>
      <c r="E360" s="71" t="str">
        <f t="shared" si="7"/>
        <v>0100400</v>
      </c>
      <c r="F360" s="142">
        <v>350000</v>
      </c>
    </row>
    <row r="361" spans="1:6" s="7" customFormat="1" ht="15.75" hidden="1" outlineLevel="7">
      <c r="A361" s="38" t="s">
        <v>19</v>
      </c>
      <c r="B361" s="69" t="s">
        <v>568</v>
      </c>
      <c r="C361" s="69" t="s">
        <v>83</v>
      </c>
      <c r="D361" s="125" t="s">
        <v>609</v>
      </c>
      <c r="E361" s="71" t="str">
        <f t="shared" si="7"/>
        <v>0100400</v>
      </c>
      <c r="F361" s="142">
        <v>350000</v>
      </c>
    </row>
    <row r="362" spans="1:6" s="7" customFormat="1" ht="15.75" hidden="1" outlineLevel="3">
      <c r="A362" s="64" t="s">
        <v>23</v>
      </c>
      <c r="B362" s="69" t="s">
        <v>568</v>
      </c>
      <c r="C362" s="69" t="s">
        <v>83</v>
      </c>
      <c r="D362" s="125" t="s">
        <v>609</v>
      </c>
      <c r="E362" s="71" t="str">
        <f t="shared" si="7"/>
        <v>0100400</v>
      </c>
      <c r="F362" s="142">
        <v>350000</v>
      </c>
    </row>
    <row r="363" spans="1:6" s="7" customFormat="1" ht="33.75" hidden="1" outlineLevel="5">
      <c r="A363" s="64" t="s">
        <v>15</v>
      </c>
      <c r="B363" s="69" t="s">
        <v>568</v>
      </c>
      <c r="C363" s="69" t="s">
        <v>83</v>
      </c>
      <c r="D363" s="125" t="s">
        <v>609</v>
      </c>
      <c r="E363" s="71" t="str">
        <f t="shared" si="7"/>
        <v>0100400</v>
      </c>
      <c r="F363" s="142">
        <v>350000</v>
      </c>
    </row>
    <row r="364" spans="1:6" s="7" customFormat="1" ht="15.75" hidden="1" outlineLevel="6">
      <c r="A364" s="64" t="s">
        <v>17</v>
      </c>
      <c r="B364" s="69" t="s">
        <v>568</v>
      </c>
      <c r="C364" s="69" t="s">
        <v>83</v>
      </c>
      <c r="D364" s="125" t="s">
        <v>609</v>
      </c>
      <c r="E364" s="71" t="str">
        <f t="shared" si="7"/>
        <v>0100400</v>
      </c>
      <c r="F364" s="142">
        <v>350000</v>
      </c>
    </row>
    <row r="365" spans="1:6" s="7" customFormat="1" ht="15.75" hidden="1" outlineLevel="7">
      <c r="A365" s="38" t="s">
        <v>19</v>
      </c>
      <c r="B365" s="69" t="s">
        <v>568</v>
      </c>
      <c r="C365" s="69" t="s">
        <v>83</v>
      </c>
      <c r="D365" s="125" t="s">
        <v>609</v>
      </c>
      <c r="E365" s="71" t="str">
        <f t="shared" si="7"/>
        <v>0100400</v>
      </c>
      <c r="F365" s="142">
        <v>350000</v>
      </c>
    </row>
    <row r="366" spans="1:6" s="7" customFormat="1" ht="15.75" hidden="1" outlineLevel="7">
      <c r="A366" s="38" t="s">
        <v>24</v>
      </c>
      <c r="B366" s="69" t="s">
        <v>568</v>
      </c>
      <c r="C366" s="69" t="s">
        <v>83</v>
      </c>
      <c r="D366" s="125" t="s">
        <v>609</v>
      </c>
      <c r="E366" s="71" t="str">
        <f t="shared" si="7"/>
        <v>0100400</v>
      </c>
      <c r="F366" s="142">
        <v>350000</v>
      </c>
    </row>
    <row r="367" spans="1:6" s="7" customFormat="1" ht="15.75" hidden="1" outlineLevel="5">
      <c r="A367" s="64" t="s">
        <v>26</v>
      </c>
      <c r="B367" s="69" t="s">
        <v>568</v>
      </c>
      <c r="C367" s="69" t="s">
        <v>83</v>
      </c>
      <c r="D367" s="125" t="s">
        <v>609</v>
      </c>
      <c r="E367" s="71" t="str">
        <f t="shared" si="7"/>
        <v>0100400</v>
      </c>
      <c r="F367" s="142">
        <v>350000</v>
      </c>
    </row>
    <row r="368" spans="1:6" s="7" customFormat="1" ht="15.75" hidden="1" outlineLevel="6">
      <c r="A368" s="64" t="s">
        <v>28</v>
      </c>
      <c r="B368" s="69" t="s">
        <v>568</v>
      </c>
      <c r="C368" s="69" t="s">
        <v>83</v>
      </c>
      <c r="D368" s="125" t="s">
        <v>609</v>
      </c>
      <c r="E368" s="71" t="str">
        <f t="shared" si="7"/>
        <v>0100400</v>
      </c>
      <c r="F368" s="142">
        <v>350000</v>
      </c>
    </row>
    <row r="369" spans="1:6" s="7" customFormat="1" ht="15.75" hidden="1" outlineLevel="7">
      <c r="A369" s="38" t="s">
        <v>30</v>
      </c>
      <c r="B369" s="69" t="s">
        <v>568</v>
      </c>
      <c r="C369" s="69" t="s">
        <v>83</v>
      </c>
      <c r="D369" s="125" t="s">
        <v>609</v>
      </c>
      <c r="E369" s="71" t="str">
        <f t="shared" si="7"/>
        <v>0100400</v>
      </c>
      <c r="F369" s="142">
        <v>350000</v>
      </c>
    </row>
    <row r="370" spans="1:6" s="7" customFormat="1" ht="15.75" hidden="1" outlineLevel="7">
      <c r="A370" s="38" t="s">
        <v>87</v>
      </c>
      <c r="B370" s="69" t="s">
        <v>568</v>
      </c>
      <c r="C370" s="69" t="s">
        <v>83</v>
      </c>
      <c r="D370" s="125" t="s">
        <v>609</v>
      </c>
      <c r="E370" s="71" t="str">
        <f t="shared" si="7"/>
        <v>0100400</v>
      </c>
      <c r="F370" s="142">
        <v>350000</v>
      </c>
    </row>
    <row r="371" spans="1:6" s="7" customFormat="1" ht="15.75" hidden="1" outlineLevel="7">
      <c r="A371" s="38" t="s">
        <v>32</v>
      </c>
      <c r="B371" s="69" t="s">
        <v>568</v>
      </c>
      <c r="C371" s="69" t="s">
        <v>83</v>
      </c>
      <c r="D371" s="125" t="s">
        <v>609</v>
      </c>
      <c r="E371" s="71" t="str">
        <f t="shared" si="7"/>
        <v>0100400</v>
      </c>
      <c r="F371" s="142">
        <v>350000</v>
      </c>
    </row>
    <row r="372" spans="1:6" s="7" customFormat="1" ht="15.75" hidden="1" outlineLevel="5">
      <c r="A372" s="64" t="s">
        <v>45</v>
      </c>
      <c r="B372" s="69" t="s">
        <v>568</v>
      </c>
      <c r="C372" s="69" t="s">
        <v>83</v>
      </c>
      <c r="D372" s="125" t="s">
        <v>609</v>
      </c>
      <c r="E372" s="71" t="str">
        <f t="shared" si="7"/>
        <v>0100400</v>
      </c>
      <c r="F372" s="142">
        <v>350000</v>
      </c>
    </row>
    <row r="373" spans="1:6" s="7" customFormat="1" ht="15.75" hidden="1" outlineLevel="6">
      <c r="A373" s="64" t="s">
        <v>47</v>
      </c>
      <c r="B373" s="69" t="s">
        <v>568</v>
      </c>
      <c r="C373" s="69" t="s">
        <v>83</v>
      </c>
      <c r="D373" s="125" t="s">
        <v>609</v>
      </c>
      <c r="E373" s="71" t="str">
        <f t="shared" si="7"/>
        <v>0100400</v>
      </c>
      <c r="F373" s="142">
        <v>350000</v>
      </c>
    </row>
    <row r="374" spans="1:6" s="7" customFormat="1" ht="15.75" hidden="1" outlineLevel="7">
      <c r="A374" s="38" t="s">
        <v>54</v>
      </c>
      <c r="B374" s="69" t="s">
        <v>568</v>
      </c>
      <c r="C374" s="69" t="s">
        <v>83</v>
      </c>
      <c r="D374" s="125" t="s">
        <v>609</v>
      </c>
      <c r="E374" s="71" t="str">
        <f t="shared" si="7"/>
        <v>0100400</v>
      </c>
      <c r="F374" s="142">
        <v>350000</v>
      </c>
    </row>
    <row r="375" spans="1:6" s="7" customFormat="1" ht="15.75" hidden="1" outlineLevel="7">
      <c r="A375" s="38" t="s">
        <v>49</v>
      </c>
      <c r="B375" s="69" t="s">
        <v>568</v>
      </c>
      <c r="C375" s="69" t="s">
        <v>83</v>
      </c>
      <c r="D375" s="125" t="s">
        <v>609</v>
      </c>
      <c r="E375" s="71" t="str">
        <f t="shared" si="7"/>
        <v>0100400</v>
      </c>
      <c r="F375" s="142">
        <v>350000</v>
      </c>
    </row>
    <row r="376" spans="1:6" s="7" customFormat="1" ht="22.5" hidden="1" outlineLevel="3">
      <c r="A376" s="64" t="s">
        <v>89</v>
      </c>
      <c r="B376" s="69" t="s">
        <v>568</v>
      </c>
      <c r="C376" s="69" t="s">
        <v>83</v>
      </c>
      <c r="D376" s="125" t="s">
        <v>609</v>
      </c>
      <c r="E376" s="71" t="str">
        <f t="shared" si="7"/>
        <v>0100400</v>
      </c>
      <c r="F376" s="142">
        <v>350000</v>
      </c>
    </row>
    <row r="377" spans="1:6" s="7" customFormat="1" ht="15.75" hidden="1" outlineLevel="5">
      <c r="A377" s="64" t="s">
        <v>26</v>
      </c>
      <c r="B377" s="69" t="s">
        <v>568</v>
      </c>
      <c r="C377" s="69" t="s">
        <v>83</v>
      </c>
      <c r="D377" s="125" t="s">
        <v>609</v>
      </c>
      <c r="E377" s="71" t="str">
        <f t="shared" si="7"/>
        <v>0100400</v>
      </c>
      <c r="F377" s="142">
        <v>350000</v>
      </c>
    </row>
    <row r="378" spans="1:6" s="7" customFormat="1" ht="15.75" hidden="1" outlineLevel="6">
      <c r="A378" s="64" t="s">
        <v>28</v>
      </c>
      <c r="B378" s="69" t="s">
        <v>568</v>
      </c>
      <c r="C378" s="69" t="s">
        <v>83</v>
      </c>
      <c r="D378" s="125" t="s">
        <v>609</v>
      </c>
      <c r="E378" s="71" t="str">
        <f t="shared" si="7"/>
        <v>0100400</v>
      </c>
      <c r="F378" s="142">
        <v>350000</v>
      </c>
    </row>
    <row r="379" spans="1:6" s="7" customFormat="1" ht="15.75" hidden="1" outlineLevel="7">
      <c r="A379" s="38" t="s">
        <v>32</v>
      </c>
      <c r="B379" s="69" t="s">
        <v>568</v>
      </c>
      <c r="C379" s="69" t="s">
        <v>83</v>
      </c>
      <c r="D379" s="125" t="s">
        <v>609</v>
      </c>
      <c r="E379" s="71" t="str">
        <f t="shared" si="7"/>
        <v>0100400</v>
      </c>
      <c r="F379" s="142">
        <v>350000</v>
      </c>
    </row>
    <row r="380" spans="1:6" s="7" customFormat="1" ht="22.5" hidden="1" outlineLevel="3">
      <c r="A380" s="64" t="s">
        <v>90</v>
      </c>
      <c r="B380" s="69" t="s">
        <v>568</v>
      </c>
      <c r="C380" s="69" t="s">
        <v>83</v>
      </c>
      <c r="D380" s="125" t="s">
        <v>609</v>
      </c>
      <c r="E380" s="71" t="str">
        <f t="shared" si="7"/>
        <v>0100400</v>
      </c>
      <c r="F380" s="142">
        <v>350000</v>
      </c>
    </row>
    <row r="381" spans="1:6" s="7" customFormat="1" ht="15.75" hidden="1" outlineLevel="4">
      <c r="A381" s="64" t="s">
        <v>91</v>
      </c>
      <c r="B381" s="69" t="s">
        <v>568</v>
      </c>
      <c r="C381" s="69" t="s">
        <v>83</v>
      </c>
      <c r="D381" s="125" t="s">
        <v>609</v>
      </c>
      <c r="E381" s="71" t="str">
        <f t="shared" si="7"/>
        <v>0100400</v>
      </c>
      <c r="F381" s="142">
        <v>350000</v>
      </c>
    </row>
    <row r="382" spans="1:6" s="7" customFormat="1" ht="33.75" hidden="1" outlineLevel="5">
      <c r="A382" s="64" t="s">
        <v>15</v>
      </c>
      <c r="B382" s="69" t="s">
        <v>568</v>
      </c>
      <c r="C382" s="69" t="s">
        <v>83</v>
      </c>
      <c r="D382" s="125" t="s">
        <v>609</v>
      </c>
      <c r="E382" s="71" t="str">
        <f t="shared" si="7"/>
        <v>0100400</v>
      </c>
      <c r="F382" s="142">
        <v>350000</v>
      </c>
    </row>
    <row r="383" spans="1:6" s="7" customFormat="1" ht="15.75" hidden="1" outlineLevel="6">
      <c r="A383" s="64" t="s">
        <v>17</v>
      </c>
      <c r="B383" s="69" t="s">
        <v>568</v>
      </c>
      <c r="C383" s="69" t="s">
        <v>83</v>
      </c>
      <c r="D383" s="125" t="s">
        <v>609</v>
      </c>
      <c r="E383" s="71" t="str">
        <f t="shared" si="7"/>
        <v>0100400</v>
      </c>
      <c r="F383" s="142">
        <v>350000</v>
      </c>
    </row>
    <row r="384" spans="1:6" s="7" customFormat="1" ht="15.75" hidden="1" outlineLevel="7">
      <c r="A384" s="38" t="s">
        <v>19</v>
      </c>
      <c r="B384" s="69" t="s">
        <v>568</v>
      </c>
      <c r="C384" s="69" t="s">
        <v>83</v>
      </c>
      <c r="D384" s="125" t="s">
        <v>609</v>
      </c>
      <c r="E384" s="71" t="str">
        <f t="shared" si="7"/>
        <v>0100400</v>
      </c>
      <c r="F384" s="142">
        <v>350000</v>
      </c>
    </row>
    <row r="385" spans="1:6" s="7" customFormat="1" ht="22.5" hidden="1" outlineLevel="4">
      <c r="A385" s="64" t="s">
        <v>92</v>
      </c>
      <c r="B385" s="69" t="s">
        <v>568</v>
      </c>
      <c r="C385" s="69" t="s">
        <v>83</v>
      </c>
      <c r="D385" s="125" t="s">
        <v>609</v>
      </c>
      <c r="E385" s="71" t="str">
        <f t="shared" si="7"/>
        <v>0100400</v>
      </c>
      <c r="F385" s="142">
        <v>350000</v>
      </c>
    </row>
    <row r="386" spans="1:6" s="7" customFormat="1" ht="33.75" hidden="1" outlineLevel="5">
      <c r="A386" s="64" t="s">
        <v>15</v>
      </c>
      <c r="B386" s="69" t="s">
        <v>568</v>
      </c>
      <c r="C386" s="69" t="s">
        <v>83</v>
      </c>
      <c r="D386" s="125" t="s">
        <v>609</v>
      </c>
      <c r="E386" s="71" t="str">
        <f t="shared" si="7"/>
        <v>0100400</v>
      </c>
      <c r="F386" s="142">
        <v>350000</v>
      </c>
    </row>
    <row r="387" spans="1:6" s="7" customFormat="1" ht="15.75" hidden="1" outlineLevel="6">
      <c r="A387" s="64" t="s">
        <v>17</v>
      </c>
      <c r="B387" s="69" t="s">
        <v>568</v>
      </c>
      <c r="C387" s="69" t="s">
        <v>83</v>
      </c>
      <c r="D387" s="125" t="s">
        <v>609</v>
      </c>
      <c r="E387" s="71" t="str">
        <f t="shared" si="7"/>
        <v>0100400</v>
      </c>
      <c r="F387" s="142">
        <v>350000</v>
      </c>
    </row>
    <row r="388" spans="1:6" s="7" customFormat="1" ht="15.75" hidden="1" outlineLevel="7">
      <c r="A388" s="38" t="s">
        <v>19</v>
      </c>
      <c r="B388" s="69" t="s">
        <v>568</v>
      </c>
      <c r="C388" s="69" t="s">
        <v>83</v>
      </c>
      <c r="D388" s="125" t="s">
        <v>609</v>
      </c>
      <c r="E388" s="71" t="str">
        <f t="shared" si="7"/>
        <v>0100400</v>
      </c>
      <c r="F388" s="142">
        <v>350000</v>
      </c>
    </row>
    <row r="389" spans="1:6" s="7" customFormat="1" ht="15.75" hidden="1" outlineLevel="7">
      <c r="A389" s="38" t="s">
        <v>24</v>
      </c>
      <c r="B389" s="69" t="s">
        <v>568</v>
      </c>
      <c r="C389" s="69" t="s">
        <v>83</v>
      </c>
      <c r="D389" s="125" t="s">
        <v>609</v>
      </c>
      <c r="E389" s="71" t="str">
        <f t="shared" si="7"/>
        <v>0100400</v>
      </c>
      <c r="F389" s="142">
        <v>350000</v>
      </c>
    </row>
    <row r="390" spans="1:6" s="7" customFormat="1" ht="15.75" hidden="1" outlineLevel="5">
      <c r="A390" s="64" t="s">
        <v>26</v>
      </c>
      <c r="B390" s="69" t="s">
        <v>568</v>
      </c>
      <c r="C390" s="69" t="s">
        <v>83</v>
      </c>
      <c r="D390" s="125" t="s">
        <v>609</v>
      </c>
      <c r="E390" s="71" t="str">
        <f t="shared" si="7"/>
        <v>0100400</v>
      </c>
      <c r="F390" s="142">
        <v>350000</v>
      </c>
    </row>
    <row r="391" spans="1:6" s="7" customFormat="1" ht="15.75" hidden="1" outlineLevel="6">
      <c r="A391" s="64" t="s">
        <v>28</v>
      </c>
      <c r="B391" s="69" t="s">
        <v>568</v>
      </c>
      <c r="C391" s="69" t="s">
        <v>83</v>
      </c>
      <c r="D391" s="125" t="s">
        <v>609</v>
      </c>
      <c r="E391" s="71" t="str">
        <f t="shared" si="7"/>
        <v>0100400</v>
      </c>
      <c r="F391" s="142">
        <v>350000</v>
      </c>
    </row>
    <row r="392" spans="1:6" s="7" customFormat="1" ht="15.75" hidden="1" outlineLevel="7">
      <c r="A392" s="38" t="s">
        <v>30</v>
      </c>
      <c r="B392" s="69" t="s">
        <v>568</v>
      </c>
      <c r="C392" s="69" t="s">
        <v>83</v>
      </c>
      <c r="D392" s="125" t="s">
        <v>609</v>
      </c>
      <c r="E392" s="71" t="str">
        <f t="shared" si="7"/>
        <v>0100400</v>
      </c>
      <c r="F392" s="142">
        <v>350000</v>
      </c>
    </row>
    <row r="393" spans="1:6" s="7" customFormat="1" ht="15.75" hidden="1" outlineLevel="7">
      <c r="A393" s="38" t="s">
        <v>32</v>
      </c>
      <c r="B393" s="69" t="s">
        <v>568</v>
      </c>
      <c r="C393" s="69" t="s">
        <v>83</v>
      </c>
      <c r="D393" s="125" t="s">
        <v>609</v>
      </c>
      <c r="E393" s="71" t="str">
        <f t="shared" si="7"/>
        <v>0100400</v>
      </c>
      <c r="F393" s="142">
        <v>350000</v>
      </c>
    </row>
    <row r="394" spans="1:6" s="7" customFormat="1" ht="22.5" hidden="1" outlineLevel="3">
      <c r="A394" s="64" t="s">
        <v>93</v>
      </c>
      <c r="B394" s="69" t="s">
        <v>568</v>
      </c>
      <c r="C394" s="69" t="s">
        <v>83</v>
      </c>
      <c r="D394" s="125" t="s">
        <v>609</v>
      </c>
      <c r="E394" s="71" t="str">
        <f t="shared" si="7"/>
        <v>0100400</v>
      </c>
      <c r="F394" s="142">
        <v>350000</v>
      </c>
    </row>
    <row r="395" spans="1:6" s="7" customFormat="1" ht="15.75" hidden="1" outlineLevel="4">
      <c r="A395" s="64" t="s">
        <v>94</v>
      </c>
      <c r="B395" s="69" t="s">
        <v>568</v>
      </c>
      <c r="C395" s="69" t="s">
        <v>83</v>
      </c>
      <c r="D395" s="125" t="s">
        <v>609</v>
      </c>
      <c r="E395" s="71" t="str">
        <f t="shared" si="7"/>
        <v>0100400</v>
      </c>
      <c r="F395" s="142">
        <v>350000</v>
      </c>
    </row>
    <row r="396" spans="1:6" s="7" customFormat="1" ht="33.75" hidden="1" outlineLevel="5">
      <c r="A396" s="64" t="s">
        <v>15</v>
      </c>
      <c r="B396" s="69" t="s">
        <v>568</v>
      </c>
      <c r="C396" s="69" t="s">
        <v>83</v>
      </c>
      <c r="D396" s="125" t="s">
        <v>609</v>
      </c>
      <c r="E396" s="71" t="str">
        <f t="shared" si="7"/>
        <v>0100400</v>
      </c>
      <c r="F396" s="142">
        <v>350000</v>
      </c>
    </row>
    <row r="397" spans="1:6" s="7" customFormat="1" ht="15.75" hidden="1" outlineLevel="6">
      <c r="A397" s="64" t="s">
        <v>17</v>
      </c>
      <c r="B397" s="69" t="s">
        <v>568</v>
      </c>
      <c r="C397" s="69" t="s">
        <v>83</v>
      </c>
      <c r="D397" s="125" t="s">
        <v>609</v>
      </c>
      <c r="E397" s="71" t="str">
        <f t="shared" si="7"/>
        <v>0100400</v>
      </c>
      <c r="F397" s="142">
        <v>350000</v>
      </c>
    </row>
    <row r="398" spans="1:6" s="7" customFormat="1" ht="15.75" hidden="1" outlineLevel="7">
      <c r="A398" s="38" t="s">
        <v>19</v>
      </c>
      <c r="B398" s="69" t="s">
        <v>568</v>
      </c>
      <c r="C398" s="69" t="s">
        <v>83</v>
      </c>
      <c r="D398" s="125" t="s">
        <v>609</v>
      </c>
      <c r="E398" s="71" t="str">
        <f t="shared" si="7"/>
        <v>0100400</v>
      </c>
      <c r="F398" s="142">
        <v>350000</v>
      </c>
    </row>
    <row r="399" spans="1:6" s="7" customFormat="1" ht="22.5" hidden="1" outlineLevel="4">
      <c r="A399" s="64" t="s">
        <v>95</v>
      </c>
      <c r="B399" s="69" t="s">
        <v>568</v>
      </c>
      <c r="C399" s="69" t="s">
        <v>83</v>
      </c>
      <c r="D399" s="125" t="s">
        <v>609</v>
      </c>
      <c r="E399" s="71" t="str">
        <f t="shared" si="7"/>
        <v>0100400</v>
      </c>
      <c r="F399" s="142">
        <v>350000</v>
      </c>
    </row>
    <row r="400" spans="1:6" s="7" customFormat="1" ht="33.75" hidden="1" outlineLevel="5">
      <c r="A400" s="64" t="s">
        <v>15</v>
      </c>
      <c r="B400" s="69" t="s">
        <v>568</v>
      </c>
      <c r="C400" s="69" t="s">
        <v>83</v>
      </c>
      <c r="D400" s="125" t="s">
        <v>609</v>
      </c>
      <c r="E400" s="71" t="str">
        <f t="shared" si="7"/>
        <v>0100400</v>
      </c>
      <c r="F400" s="142">
        <v>350000</v>
      </c>
    </row>
    <row r="401" spans="1:6" s="7" customFormat="1" ht="15.75" hidden="1" outlineLevel="6">
      <c r="A401" s="64" t="s">
        <v>17</v>
      </c>
      <c r="B401" s="69" t="s">
        <v>568</v>
      </c>
      <c r="C401" s="69" t="s">
        <v>83</v>
      </c>
      <c r="D401" s="125" t="s">
        <v>609</v>
      </c>
      <c r="E401" s="71" t="str">
        <f t="shared" si="7"/>
        <v>0100400</v>
      </c>
      <c r="F401" s="142">
        <v>350000</v>
      </c>
    </row>
    <row r="402" spans="1:6" s="7" customFormat="1" ht="15.75" hidden="1" outlineLevel="7">
      <c r="A402" s="38" t="s">
        <v>19</v>
      </c>
      <c r="B402" s="69" t="s">
        <v>568</v>
      </c>
      <c r="C402" s="69" t="s">
        <v>83</v>
      </c>
      <c r="D402" s="125" t="s">
        <v>609</v>
      </c>
      <c r="E402" s="71" t="str">
        <f t="shared" si="7"/>
        <v>0100400</v>
      </c>
      <c r="F402" s="142">
        <v>350000</v>
      </c>
    </row>
    <row r="403" spans="1:6" s="7" customFormat="1" ht="15.75" hidden="1" outlineLevel="7">
      <c r="A403" s="38" t="s">
        <v>24</v>
      </c>
      <c r="B403" s="69" t="s">
        <v>568</v>
      </c>
      <c r="C403" s="69" t="s">
        <v>83</v>
      </c>
      <c r="D403" s="125" t="s">
        <v>609</v>
      </c>
      <c r="E403" s="71" t="str">
        <f t="shared" si="7"/>
        <v>0100400</v>
      </c>
      <c r="F403" s="142">
        <v>350000</v>
      </c>
    </row>
    <row r="404" spans="1:6" s="7" customFormat="1" ht="15.75" hidden="1" outlineLevel="5">
      <c r="A404" s="64" t="s">
        <v>26</v>
      </c>
      <c r="B404" s="69" t="s">
        <v>568</v>
      </c>
      <c r="C404" s="69" t="s">
        <v>83</v>
      </c>
      <c r="D404" s="125" t="s">
        <v>609</v>
      </c>
      <c r="E404" s="71" t="str">
        <f t="shared" si="7"/>
        <v>0100400</v>
      </c>
      <c r="F404" s="142">
        <v>350000</v>
      </c>
    </row>
    <row r="405" spans="1:6" s="7" customFormat="1" ht="15.75" hidden="1" outlineLevel="6">
      <c r="A405" s="64" t="s">
        <v>28</v>
      </c>
      <c r="B405" s="69" t="s">
        <v>568</v>
      </c>
      <c r="C405" s="69" t="s">
        <v>83</v>
      </c>
      <c r="D405" s="125" t="s">
        <v>609</v>
      </c>
      <c r="E405" s="71" t="str">
        <f t="shared" ref="E405:E468" si="8">D405</f>
        <v>0100400</v>
      </c>
      <c r="F405" s="142">
        <v>350000</v>
      </c>
    </row>
    <row r="406" spans="1:6" s="7" customFormat="1" ht="15.75" hidden="1" outlineLevel="7">
      <c r="A406" s="38" t="s">
        <v>30</v>
      </c>
      <c r="B406" s="69" t="s">
        <v>568</v>
      </c>
      <c r="C406" s="69" t="s">
        <v>83</v>
      </c>
      <c r="D406" s="125" t="s">
        <v>609</v>
      </c>
      <c r="E406" s="71" t="str">
        <f t="shared" si="8"/>
        <v>0100400</v>
      </c>
      <c r="F406" s="142">
        <v>350000</v>
      </c>
    </row>
    <row r="407" spans="1:6" s="7" customFormat="1" ht="15.75" hidden="1" outlineLevel="7">
      <c r="A407" s="38" t="s">
        <v>32</v>
      </c>
      <c r="B407" s="69" t="s">
        <v>568</v>
      </c>
      <c r="C407" s="69" t="s">
        <v>83</v>
      </c>
      <c r="D407" s="125" t="s">
        <v>609</v>
      </c>
      <c r="E407" s="71" t="str">
        <f t="shared" si="8"/>
        <v>0100400</v>
      </c>
      <c r="F407" s="142">
        <v>350000</v>
      </c>
    </row>
    <row r="408" spans="1:6" s="7" customFormat="1" ht="15.75" hidden="1" outlineLevel="3">
      <c r="A408" s="64" t="s">
        <v>96</v>
      </c>
      <c r="B408" s="69" t="s">
        <v>568</v>
      </c>
      <c r="C408" s="69" t="s">
        <v>83</v>
      </c>
      <c r="D408" s="125" t="s">
        <v>609</v>
      </c>
      <c r="E408" s="71" t="str">
        <f t="shared" si="8"/>
        <v>0100400</v>
      </c>
      <c r="F408" s="142">
        <v>350000</v>
      </c>
    </row>
    <row r="409" spans="1:6" s="7" customFormat="1" ht="33.75" hidden="1" outlineLevel="5">
      <c r="A409" s="64" t="s">
        <v>15</v>
      </c>
      <c r="B409" s="69" t="s">
        <v>568</v>
      </c>
      <c r="C409" s="69" t="s">
        <v>83</v>
      </c>
      <c r="D409" s="125" t="s">
        <v>609</v>
      </c>
      <c r="E409" s="71" t="str">
        <f t="shared" si="8"/>
        <v>0100400</v>
      </c>
      <c r="F409" s="142">
        <v>350000</v>
      </c>
    </row>
    <row r="410" spans="1:6" s="7" customFormat="1" ht="15.75" hidden="1" outlineLevel="6">
      <c r="A410" s="64" t="s">
        <v>78</v>
      </c>
      <c r="B410" s="69" t="s">
        <v>568</v>
      </c>
      <c r="C410" s="69" t="s">
        <v>83</v>
      </c>
      <c r="D410" s="125" t="s">
        <v>609</v>
      </c>
      <c r="E410" s="71" t="str">
        <f t="shared" si="8"/>
        <v>0100400</v>
      </c>
      <c r="F410" s="142">
        <v>350000</v>
      </c>
    </row>
    <row r="411" spans="1:6" s="7" customFormat="1" ht="15.75" hidden="1" outlineLevel="7">
      <c r="A411" s="38" t="s">
        <v>19</v>
      </c>
      <c r="B411" s="69" t="s">
        <v>568</v>
      </c>
      <c r="C411" s="69" t="s">
        <v>83</v>
      </c>
      <c r="D411" s="125" t="s">
        <v>609</v>
      </c>
      <c r="E411" s="71" t="str">
        <f t="shared" si="8"/>
        <v>0100400</v>
      </c>
      <c r="F411" s="142">
        <v>350000</v>
      </c>
    </row>
    <row r="412" spans="1:6" s="7" customFormat="1" ht="15.75" hidden="1" outlineLevel="7">
      <c r="A412" s="38" t="s">
        <v>24</v>
      </c>
      <c r="B412" s="69" t="s">
        <v>568</v>
      </c>
      <c r="C412" s="69" t="s">
        <v>83</v>
      </c>
      <c r="D412" s="125" t="s">
        <v>609</v>
      </c>
      <c r="E412" s="71" t="str">
        <f t="shared" si="8"/>
        <v>0100400</v>
      </c>
      <c r="F412" s="142">
        <v>350000</v>
      </c>
    </row>
    <row r="413" spans="1:6" s="7" customFormat="1" ht="15.75" hidden="1" outlineLevel="5">
      <c r="A413" s="64" t="s">
        <v>26</v>
      </c>
      <c r="B413" s="69" t="s">
        <v>568</v>
      </c>
      <c r="C413" s="69" t="s">
        <v>83</v>
      </c>
      <c r="D413" s="125" t="s">
        <v>609</v>
      </c>
      <c r="E413" s="71" t="str">
        <f t="shared" si="8"/>
        <v>0100400</v>
      </c>
      <c r="F413" s="142">
        <v>350000</v>
      </c>
    </row>
    <row r="414" spans="1:6" s="7" customFormat="1" ht="15.75" hidden="1" outlineLevel="6">
      <c r="A414" s="64" t="s">
        <v>28</v>
      </c>
      <c r="B414" s="69" t="s">
        <v>568</v>
      </c>
      <c r="C414" s="69" t="s">
        <v>83</v>
      </c>
      <c r="D414" s="125" t="s">
        <v>609</v>
      </c>
      <c r="E414" s="71" t="str">
        <f t="shared" si="8"/>
        <v>0100400</v>
      </c>
      <c r="F414" s="142">
        <v>350000</v>
      </c>
    </row>
    <row r="415" spans="1:6" s="7" customFormat="1" ht="15.75" hidden="1" outlineLevel="7">
      <c r="A415" s="38" t="s">
        <v>30</v>
      </c>
      <c r="B415" s="69" t="s">
        <v>568</v>
      </c>
      <c r="C415" s="69" t="s">
        <v>83</v>
      </c>
      <c r="D415" s="125" t="s">
        <v>609</v>
      </c>
      <c r="E415" s="71" t="str">
        <f t="shared" si="8"/>
        <v>0100400</v>
      </c>
      <c r="F415" s="142">
        <v>350000</v>
      </c>
    </row>
    <row r="416" spans="1:6" s="7" customFormat="1" ht="15.75" hidden="1" outlineLevel="7">
      <c r="A416" s="38" t="s">
        <v>32</v>
      </c>
      <c r="B416" s="69" t="s">
        <v>568</v>
      </c>
      <c r="C416" s="69" t="s">
        <v>83</v>
      </c>
      <c r="D416" s="125" t="s">
        <v>609</v>
      </c>
      <c r="E416" s="71" t="str">
        <f t="shared" si="8"/>
        <v>0100400</v>
      </c>
      <c r="F416" s="142">
        <v>350000</v>
      </c>
    </row>
    <row r="417" spans="1:6" s="7" customFormat="1" ht="15.75" hidden="1" outlineLevel="5">
      <c r="A417" s="64" t="s">
        <v>45</v>
      </c>
      <c r="B417" s="69" t="s">
        <v>568</v>
      </c>
      <c r="C417" s="69" t="s">
        <v>83</v>
      </c>
      <c r="D417" s="125" t="s">
        <v>609</v>
      </c>
      <c r="E417" s="71" t="str">
        <f t="shared" si="8"/>
        <v>0100400</v>
      </c>
      <c r="F417" s="142">
        <v>350000</v>
      </c>
    </row>
    <row r="418" spans="1:6" s="7" customFormat="1" ht="15.75" hidden="1" outlineLevel="6">
      <c r="A418" s="64" t="s">
        <v>47</v>
      </c>
      <c r="B418" s="69" t="s">
        <v>568</v>
      </c>
      <c r="C418" s="69" t="s">
        <v>83</v>
      </c>
      <c r="D418" s="125" t="s">
        <v>609</v>
      </c>
      <c r="E418" s="71" t="str">
        <f t="shared" si="8"/>
        <v>0100400</v>
      </c>
      <c r="F418" s="142">
        <v>350000</v>
      </c>
    </row>
    <row r="419" spans="1:6" s="7" customFormat="1" ht="15.75" hidden="1" outlineLevel="7">
      <c r="A419" s="38" t="s">
        <v>49</v>
      </c>
      <c r="B419" s="69" t="s">
        <v>568</v>
      </c>
      <c r="C419" s="69" t="s">
        <v>83</v>
      </c>
      <c r="D419" s="125" t="s">
        <v>609</v>
      </c>
      <c r="E419" s="71" t="str">
        <f t="shared" si="8"/>
        <v>0100400</v>
      </c>
      <c r="F419" s="142">
        <v>350000</v>
      </c>
    </row>
    <row r="420" spans="1:6" s="7" customFormat="1" ht="33.75" hidden="1" outlineLevel="3">
      <c r="A420" s="64" t="s">
        <v>97</v>
      </c>
      <c r="B420" s="69" t="s">
        <v>568</v>
      </c>
      <c r="C420" s="69" t="s">
        <v>83</v>
      </c>
      <c r="D420" s="125" t="s">
        <v>609</v>
      </c>
      <c r="E420" s="71" t="str">
        <f t="shared" si="8"/>
        <v>0100400</v>
      </c>
      <c r="F420" s="142">
        <v>350000</v>
      </c>
    </row>
    <row r="421" spans="1:6" s="7" customFormat="1" ht="15.75" hidden="1" outlineLevel="5">
      <c r="A421" s="64" t="s">
        <v>98</v>
      </c>
      <c r="B421" s="69" t="s">
        <v>568</v>
      </c>
      <c r="C421" s="69" t="s">
        <v>83</v>
      </c>
      <c r="D421" s="125" t="s">
        <v>609</v>
      </c>
      <c r="E421" s="71" t="str">
        <f t="shared" si="8"/>
        <v>0100400</v>
      </c>
      <c r="F421" s="142">
        <v>350000</v>
      </c>
    </row>
    <row r="422" spans="1:6" s="7" customFormat="1" ht="15.75" hidden="1" outlineLevel="6">
      <c r="A422" s="64" t="s">
        <v>99</v>
      </c>
      <c r="B422" s="69" t="s">
        <v>568</v>
      </c>
      <c r="C422" s="69" t="s">
        <v>83</v>
      </c>
      <c r="D422" s="125" t="s">
        <v>609</v>
      </c>
      <c r="E422" s="71" t="str">
        <f t="shared" si="8"/>
        <v>0100400</v>
      </c>
      <c r="F422" s="142">
        <v>350000</v>
      </c>
    </row>
    <row r="423" spans="1:6" s="7" customFormat="1" ht="15.75" hidden="1" outlineLevel="7">
      <c r="A423" s="38" t="s">
        <v>99</v>
      </c>
      <c r="B423" s="69" t="s">
        <v>568</v>
      </c>
      <c r="C423" s="69" t="s">
        <v>83</v>
      </c>
      <c r="D423" s="125" t="s">
        <v>609</v>
      </c>
      <c r="E423" s="71" t="str">
        <f t="shared" si="8"/>
        <v>0100400</v>
      </c>
      <c r="F423" s="142">
        <v>350000</v>
      </c>
    </row>
    <row r="424" spans="1:6" s="7" customFormat="1" ht="22.5" hidden="1" outlineLevel="3">
      <c r="A424" s="64" t="s">
        <v>100</v>
      </c>
      <c r="B424" s="69" t="s">
        <v>568</v>
      </c>
      <c r="C424" s="69" t="s">
        <v>83</v>
      </c>
      <c r="D424" s="125" t="s">
        <v>609</v>
      </c>
      <c r="E424" s="71" t="str">
        <f t="shared" si="8"/>
        <v>0100400</v>
      </c>
      <c r="F424" s="142">
        <v>350000</v>
      </c>
    </row>
    <row r="425" spans="1:6" s="7" customFormat="1" ht="15.75" hidden="1" outlineLevel="5">
      <c r="A425" s="64" t="s">
        <v>98</v>
      </c>
      <c r="B425" s="69" t="s">
        <v>568</v>
      </c>
      <c r="C425" s="69" t="s">
        <v>83</v>
      </c>
      <c r="D425" s="125" t="s">
        <v>609</v>
      </c>
      <c r="E425" s="71" t="str">
        <f t="shared" si="8"/>
        <v>0100400</v>
      </c>
      <c r="F425" s="142">
        <v>350000</v>
      </c>
    </row>
    <row r="426" spans="1:6" s="7" customFormat="1" ht="15.75" hidden="1" outlineLevel="6">
      <c r="A426" s="64" t="s">
        <v>99</v>
      </c>
      <c r="B426" s="69" t="s">
        <v>568</v>
      </c>
      <c r="C426" s="69" t="s">
        <v>83</v>
      </c>
      <c r="D426" s="125" t="s">
        <v>609</v>
      </c>
      <c r="E426" s="71" t="str">
        <f t="shared" si="8"/>
        <v>0100400</v>
      </c>
      <c r="F426" s="142">
        <v>350000</v>
      </c>
    </row>
    <row r="427" spans="1:6" s="7" customFormat="1" ht="15.75" hidden="1" outlineLevel="7">
      <c r="A427" s="38" t="s">
        <v>99</v>
      </c>
      <c r="B427" s="69" t="s">
        <v>568</v>
      </c>
      <c r="C427" s="69" t="s">
        <v>83</v>
      </c>
      <c r="D427" s="125" t="s">
        <v>609</v>
      </c>
      <c r="E427" s="71" t="str">
        <f t="shared" si="8"/>
        <v>0100400</v>
      </c>
      <c r="F427" s="142">
        <v>350000</v>
      </c>
    </row>
    <row r="428" spans="1:6" s="7" customFormat="1" ht="22.5" hidden="1" outlineLevel="3">
      <c r="A428" s="64" t="s">
        <v>101</v>
      </c>
      <c r="B428" s="69" t="s">
        <v>568</v>
      </c>
      <c r="C428" s="69" t="s">
        <v>83</v>
      </c>
      <c r="D428" s="125" t="s">
        <v>609</v>
      </c>
      <c r="E428" s="71" t="str">
        <f t="shared" si="8"/>
        <v>0100400</v>
      </c>
      <c r="F428" s="142">
        <v>350000</v>
      </c>
    </row>
    <row r="429" spans="1:6" s="7" customFormat="1" ht="15.75" hidden="1" outlineLevel="5">
      <c r="A429" s="64" t="s">
        <v>98</v>
      </c>
      <c r="B429" s="69" t="s">
        <v>568</v>
      </c>
      <c r="C429" s="69" t="s">
        <v>83</v>
      </c>
      <c r="D429" s="125" t="s">
        <v>609</v>
      </c>
      <c r="E429" s="71" t="str">
        <f t="shared" si="8"/>
        <v>0100400</v>
      </c>
      <c r="F429" s="142">
        <v>350000</v>
      </c>
    </row>
    <row r="430" spans="1:6" s="7" customFormat="1" ht="15.75" hidden="1" outlineLevel="6">
      <c r="A430" s="64" t="s">
        <v>99</v>
      </c>
      <c r="B430" s="69" t="s">
        <v>568</v>
      </c>
      <c r="C430" s="69" t="s">
        <v>83</v>
      </c>
      <c r="D430" s="125" t="s">
        <v>609</v>
      </c>
      <c r="E430" s="71" t="str">
        <f t="shared" si="8"/>
        <v>0100400</v>
      </c>
      <c r="F430" s="142">
        <v>350000</v>
      </c>
    </row>
    <row r="431" spans="1:6" s="7" customFormat="1" ht="15.75" hidden="1" outlineLevel="7">
      <c r="A431" s="38" t="s">
        <v>99</v>
      </c>
      <c r="B431" s="69" t="s">
        <v>568</v>
      </c>
      <c r="C431" s="69" t="s">
        <v>83</v>
      </c>
      <c r="D431" s="125" t="s">
        <v>609</v>
      </c>
      <c r="E431" s="71" t="str">
        <f t="shared" si="8"/>
        <v>0100400</v>
      </c>
      <c r="F431" s="142">
        <v>350000</v>
      </c>
    </row>
    <row r="432" spans="1:6" s="7" customFormat="1" ht="22.5" hidden="1" outlineLevel="3">
      <c r="A432" s="64" t="s">
        <v>102</v>
      </c>
      <c r="B432" s="69" t="s">
        <v>568</v>
      </c>
      <c r="C432" s="69" t="s">
        <v>83</v>
      </c>
      <c r="D432" s="125" t="s">
        <v>609</v>
      </c>
      <c r="E432" s="71" t="str">
        <f t="shared" si="8"/>
        <v>0100400</v>
      </c>
      <c r="F432" s="142">
        <v>350000</v>
      </c>
    </row>
    <row r="433" spans="1:6" s="7" customFormat="1" ht="15.75" hidden="1" outlineLevel="5">
      <c r="A433" s="64" t="s">
        <v>98</v>
      </c>
      <c r="B433" s="69" t="s">
        <v>568</v>
      </c>
      <c r="C433" s="69" t="s">
        <v>83</v>
      </c>
      <c r="D433" s="125" t="s">
        <v>609</v>
      </c>
      <c r="E433" s="71" t="str">
        <f t="shared" si="8"/>
        <v>0100400</v>
      </c>
      <c r="F433" s="142">
        <v>350000</v>
      </c>
    </row>
    <row r="434" spans="1:6" s="7" customFormat="1" ht="15.75" hidden="1" outlineLevel="6">
      <c r="A434" s="64" t="s">
        <v>99</v>
      </c>
      <c r="B434" s="69" t="s">
        <v>568</v>
      </c>
      <c r="C434" s="69" t="s">
        <v>83</v>
      </c>
      <c r="D434" s="125" t="s">
        <v>609</v>
      </c>
      <c r="E434" s="71" t="str">
        <f t="shared" si="8"/>
        <v>0100400</v>
      </c>
      <c r="F434" s="142">
        <v>350000</v>
      </c>
    </row>
    <row r="435" spans="1:6" s="7" customFormat="1" ht="15.75" hidden="1" outlineLevel="7">
      <c r="A435" s="38" t="s">
        <v>99</v>
      </c>
      <c r="B435" s="69" t="s">
        <v>568</v>
      </c>
      <c r="C435" s="69" t="s">
        <v>83</v>
      </c>
      <c r="D435" s="125" t="s">
        <v>609</v>
      </c>
      <c r="E435" s="71" t="str">
        <f t="shared" si="8"/>
        <v>0100400</v>
      </c>
      <c r="F435" s="142">
        <v>350000</v>
      </c>
    </row>
    <row r="436" spans="1:6" s="7" customFormat="1" ht="15.75" hidden="1" outlineLevel="3">
      <c r="A436" s="64" t="s">
        <v>77</v>
      </c>
      <c r="B436" s="69" t="s">
        <v>568</v>
      </c>
      <c r="C436" s="69" t="s">
        <v>83</v>
      </c>
      <c r="D436" s="125" t="s">
        <v>609</v>
      </c>
      <c r="E436" s="71" t="str">
        <f t="shared" si="8"/>
        <v>0100400</v>
      </c>
      <c r="F436" s="142">
        <v>350000</v>
      </c>
    </row>
    <row r="437" spans="1:6" s="7" customFormat="1" ht="33.75" hidden="1" outlineLevel="5">
      <c r="A437" s="64" t="s">
        <v>15</v>
      </c>
      <c r="B437" s="69" t="s">
        <v>568</v>
      </c>
      <c r="C437" s="69" t="s">
        <v>83</v>
      </c>
      <c r="D437" s="125" t="s">
        <v>609</v>
      </c>
      <c r="E437" s="71" t="str">
        <f t="shared" si="8"/>
        <v>0100400</v>
      </c>
      <c r="F437" s="142">
        <v>350000</v>
      </c>
    </row>
    <row r="438" spans="1:6" s="7" customFormat="1" ht="15.75" hidden="1" outlineLevel="6">
      <c r="A438" s="64" t="s">
        <v>78</v>
      </c>
      <c r="B438" s="69" t="s">
        <v>568</v>
      </c>
      <c r="C438" s="69" t="s">
        <v>83</v>
      </c>
      <c r="D438" s="125" t="s">
        <v>609</v>
      </c>
      <c r="E438" s="71" t="str">
        <f t="shared" si="8"/>
        <v>0100400</v>
      </c>
      <c r="F438" s="142">
        <v>350000</v>
      </c>
    </row>
    <row r="439" spans="1:6" s="7" customFormat="1" ht="15.75" hidden="1" outlineLevel="7">
      <c r="A439" s="38" t="s">
        <v>19</v>
      </c>
      <c r="B439" s="69" t="s">
        <v>568</v>
      </c>
      <c r="C439" s="69" t="s">
        <v>83</v>
      </c>
      <c r="D439" s="125" t="s">
        <v>609</v>
      </c>
      <c r="E439" s="71" t="str">
        <f t="shared" si="8"/>
        <v>0100400</v>
      </c>
      <c r="F439" s="142">
        <v>350000</v>
      </c>
    </row>
    <row r="440" spans="1:6" s="7" customFormat="1" ht="15.75" hidden="1" outlineLevel="7">
      <c r="A440" s="38" t="s">
        <v>24</v>
      </c>
      <c r="B440" s="69" t="s">
        <v>568</v>
      </c>
      <c r="C440" s="69" t="s">
        <v>83</v>
      </c>
      <c r="D440" s="125" t="s">
        <v>609</v>
      </c>
      <c r="E440" s="71" t="str">
        <f t="shared" si="8"/>
        <v>0100400</v>
      </c>
      <c r="F440" s="142">
        <v>350000</v>
      </c>
    </row>
    <row r="441" spans="1:6" s="7" customFormat="1" ht="15.75" hidden="1" outlineLevel="5">
      <c r="A441" s="64" t="s">
        <v>26</v>
      </c>
      <c r="B441" s="69" t="s">
        <v>568</v>
      </c>
      <c r="C441" s="69" t="s">
        <v>83</v>
      </c>
      <c r="D441" s="125" t="s">
        <v>609</v>
      </c>
      <c r="E441" s="71" t="str">
        <f t="shared" si="8"/>
        <v>0100400</v>
      </c>
      <c r="F441" s="142">
        <v>350000</v>
      </c>
    </row>
    <row r="442" spans="1:6" s="7" customFormat="1" ht="15.75" hidden="1" outlineLevel="6">
      <c r="A442" s="64" t="s">
        <v>28</v>
      </c>
      <c r="B442" s="69" t="s">
        <v>568</v>
      </c>
      <c r="C442" s="69" t="s">
        <v>83</v>
      </c>
      <c r="D442" s="125" t="s">
        <v>609</v>
      </c>
      <c r="E442" s="71" t="str">
        <f t="shared" si="8"/>
        <v>0100400</v>
      </c>
      <c r="F442" s="142">
        <v>350000</v>
      </c>
    </row>
    <row r="443" spans="1:6" s="7" customFormat="1" ht="15.75" hidden="1" outlineLevel="7">
      <c r="A443" s="38" t="s">
        <v>30</v>
      </c>
      <c r="B443" s="69" t="s">
        <v>568</v>
      </c>
      <c r="C443" s="69" t="s">
        <v>83</v>
      </c>
      <c r="D443" s="125" t="s">
        <v>609</v>
      </c>
      <c r="E443" s="71" t="str">
        <f t="shared" si="8"/>
        <v>0100400</v>
      </c>
      <c r="F443" s="142">
        <v>350000</v>
      </c>
    </row>
    <row r="444" spans="1:6" s="7" customFormat="1" ht="15.75" hidden="1" outlineLevel="7">
      <c r="A444" s="38" t="s">
        <v>32</v>
      </c>
      <c r="B444" s="69" t="s">
        <v>568</v>
      </c>
      <c r="C444" s="69" t="s">
        <v>83</v>
      </c>
      <c r="D444" s="125" t="s">
        <v>609</v>
      </c>
      <c r="E444" s="71" t="str">
        <f t="shared" si="8"/>
        <v>0100400</v>
      </c>
      <c r="F444" s="142">
        <v>350000</v>
      </c>
    </row>
    <row r="445" spans="1:6" s="7" customFormat="1" ht="22.5" hidden="1" outlineLevel="5">
      <c r="A445" s="64" t="s">
        <v>103</v>
      </c>
      <c r="B445" s="69" t="s">
        <v>568</v>
      </c>
      <c r="C445" s="69" t="s">
        <v>83</v>
      </c>
      <c r="D445" s="125" t="s">
        <v>609</v>
      </c>
      <c r="E445" s="71" t="str">
        <f t="shared" si="8"/>
        <v>0100400</v>
      </c>
      <c r="F445" s="142">
        <v>350000</v>
      </c>
    </row>
    <row r="446" spans="1:6" s="7" customFormat="1" ht="15.75" hidden="1" outlineLevel="6">
      <c r="A446" s="64" t="s">
        <v>104</v>
      </c>
      <c r="B446" s="69" t="s">
        <v>568</v>
      </c>
      <c r="C446" s="69" t="s">
        <v>83</v>
      </c>
      <c r="D446" s="125" t="s">
        <v>609</v>
      </c>
      <c r="E446" s="71" t="str">
        <f t="shared" si="8"/>
        <v>0100400</v>
      </c>
      <c r="F446" s="142">
        <v>350000</v>
      </c>
    </row>
    <row r="447" spans="1:6" s="7" customFormat="1" ht="22.5" hidden="1" outlineLevel="7">
      <c r="A447" s="38" t="s">
        <v>105</v>
      </c>
      <c r="B447" s="69" t="s">
        <v>568</v>
      </c>
      <c r="C447" s="69" t="s">
        <v>83</v>
      </c>
      <c r="D447" s="125" t="s">
        <v>609</v>
      </c>
      <c r="E447" s="71" t="str">
        <f t="shared" si="8"/>
        <v>0100400</v>
      </c>
      <c r="F447" s="142">
        <v>350000</v>
      </c>
    </row>
    <row r="448" spans="1:6" s="7" customFormat="1" ht="15.75" hidden="1" outlineLevel="5">
      <c r="A448" s="64" t="s">
        <v>45</v>
      </c>
      <c r="B448" s="69" t="s">
        <v>568</v>
      </c>
      <c r="C448" s="69" t="s">
        <v>83</v>
      </c>
      <c r="D448" s="125" t="s">
        <v>609</v>
      </c>
      <c r="E448" s="71" t="str">
        <f t="shared" si="8"/>
        <v>0100400</v>
      </c>
      <c r="F448" s="142">
        <v>350000</v>
      </c>
    </row>
    <row r="449" spans="1:6" s="7" customFormat="1" ht="15.75" hidden="1" outlineLevel="6">
      <c r="A449" s="64" t="s">
        <v>47</v>
      </c>
      <c r="B449" s="69" t="s">
        <v>568</v>
      </c>
      <c r="C449" s="69" t="s">
        <v>83</v>
      </c>
      <c r="D449" s="125" t="s">
        <v>609</v>
      </c>
      <c r="E449" s="71" t="str">
        <f t="shared" si="8"/>
        <v>0100400</v>
      </c>
      <c r="F449" s="142">
        <v>350000</v>
      </c>
    </row>
    <row r="450" spans="1:6" s="7" customFormat="1" ht="15.75" hidden="1" outlineLevel="7">
      <c r="A450" s="38" t="s">
        <v>54</v>
      </c>
      <c r="B450" s="69" t="s">
        <v>568</v>
      </c>
      <c r="C450" s="69" t="s">
        <v>83</v>
      </c>
      <c r="D450" s="125" t="s">
        <v>609</v>
      </c>
      <c r="E450" s="71" t="str">
        <f t="shared" si="8"/>
        <v>0100400</v>
      </c>
      <c r="F450" s="142">
        <v>350000</v>
      </c>
    </row>
    <row r="451" spans="1:6" s="7" customFormat="1" ht="15.75" hidden="1" outlineLevel="7">
      <c r="A451" s="38" t="s">
        <v>49</v>
      </c>
      <c r="B451" s="69" t="s">
        <v>568</v>
      </c>
      <c r="C451" s="69" t="s">
        <v>83</v>
      </c>
      <c r="D451" s="125" t="s">
        <v>609</v>
      </c>
      <c r="E451" s="71" t="str">
        <f t="shared" si="8"/>
        <v>0100400</v>
      </c>
      <c r="F451" s="142">
        <v>350000</v>
      </c>
    </row>
    <row r="452" spans="1:6" s="7" customFormat="1" ht="22.5" hidden="1" outlineLevel="2" collapsed="1">
      <c r="A452" s="64" t="s">
        <v>106</v>
      </c>
      <c r="B452" s="69" t="s">
        <v>568</v>
      </c>
      <c r="C452" s="69" t="s">
        <v>83</v>
      </c>
      <c r="D452" s="125" t="s">
        <v>609</v>
      </c>
      <c r="E452" s="71" t="str">
        <f t="shared" si="8"/>
        <v>0100400</v>
      </c>
      <c r="F452" s="142">
        <v>350000</v>
      </c>
    </row>
    <row r="453" spans="1:6" s="7" customFormat="1" ht="22.5" hidden="1" outlineLevel="3">
      <c r="A453" s="64" t="s">
        <v>107</v>
      </c>
      <c r="B453" s="69" t="s">
        <v>568</v>
      </c>
      <c r="C453" s="69" t="s">
        <v>83</v>
      </c>
      <c r="D453" s="125" t="s">
        <v>609</v>
      </c>
      <c r="E453" s="71" t="str">
        <f t="shared" si="8"/>
        <v>0100400</v>
      </c>
      <c r="F453" s="142">
        <v>350000</v>
      </c>
    </row>
    <row r="454" spans="1:6" s="7" customFormat="1" ht="15.75" hidden="1" outlineLevel="5">
      <c r="A454" s="64" t="s">
        <v>26</v>
      </c>
      <c r="B454" s="69" t="s">
        <v>568</v>
      </c>
      <c r="C454" s="69" t="s">
        <v>83</v>
      </c>
      <c r="D454" s="125" t="s">
        <v>609</v>
      </c>
      <c r="E454" s="71" t="str">
        <f t="shared" si="8"/>
        <v>0100400</v>
      </c>
      <c r="F454" s="142">
        <v>350000</v>
      </c>
    </row>
    <row r="455" spans="1:6" s="7" customFormat="1" ht="15.75" hidden="1" outlineLevel="6">
      <c r="A455" s="64" t="s">
        <v>28</v>
      </c>
      <c r="B455" s="69" t="s">
        <v>568</v>
      </c>
      <c r="C455" s="69" t="s">
        <v>83</v>
      </c>
      <c r="D455" s="125" t="s">
        <v>609</v>
      </c>
      <c r="E455" s="71" t="str">
        <f t="shared" si="8"/>
        <v>0100400</v>
      </c>
      <c r="F455" s="142">
        <v>350000</v>
      </c>
    </row>
    <row r="456" spans="1:6" s="7" customFormat="1" ht="15.75" hidden="1" outlineLevel="7">
      <c r="A456" s="38" t="s">
        <v>32</v>
      </c>
      <c r="B456" s="69" t="s">
        <v>568</v>
      </c>
      <c r="C456" s="69" t="s">
        <v>83</v>
      </c>
      <c r="D456" s="125" t="s">
        <v>609</v>
      </c>
      <c r="E456" s="71" t="str">
        <f t="shared" si="8"/>
        <v>0100400</v>
      </c>
      <c r="F456" s="142">
        <v>350000</v>
      </c>
    </row>
    <row r="457" spans="1:6" s="7" customFormat="1" ht="22.5" hidden="1" outlineLevel="3">
      <c r="A457" s="64" t="s">
        <v>108</v>
      </c>
      <c r="B457" s="69" t="s">
        <v>568</v>
      </c>
      <c r="C457" s="69" t="s">
        <v>83</v>
      </c>
      <c r="D457" s="125" t="s">
        <v>609</v>
      </c>
      <c r="E457" s="71" t="str">
        <f t="shared" si="8"/>
        <v>0100400</v>
      </c>
      <c r="F457" s="142">
        <v>350000</v>
      </c>
    </row>
    <row r="458" spans="1:6" s="7" customFormat="1" ht="15.75" hidden="1" outlineLevel="5">
      <c r="A458" s="64" t="s">
        <v>26</v>
      </c>
      <c r="B458" s="69" t="s">
        <v>568</v>
      </c>
      <c r="C458" s="69" t="s">
        <v>83</v>
      </c>
      <c r="D458" s="125" t="s">
        <v>609</v>
      </c>
      <c r="E458" s="71" t="str">
        <f t="shared" si="8"/>
        <v>0100400</v>
      </c>
      <c r="F458" s="142">
        <v>350000</v>
      </c>
    </row>
    <row r="459" spans="1:6" s="7" customFormat="1" ht="15.75" hidden="1" outlineLevel="6">
      <c r="A459" s="64" t="s">
        <v>28</v>
      </c>
      <c r="B459" s="69" t="s">
        <v>568</v>
      </c>
      <c r="C459" s="69" t="s">
        <v>83</v>
      </c>
      <c r="D459" s="125" t="s">
        <v>609</v>
      </c>
      <c r="E459" s="71" t="str">
        <f t="shared" si="8"/>
        <v>0100400</v>
      </c>
      <c r="F459" s="142">
        <v>350000</v>
      </c>
    </row>
    <row r="460" spans="1:6" s="7" customFormat="1" ht="15.75" hidden="1" outlineLevel="7">
      <c r="A460" s="38" t="s">
        <v>32</v>
      </c>
      <c r="B460" s="69" t="s">
        <v>568</v>
      </c>
      <c r="C460" s="69" t="s">
        <v>83</v>
      </c>
      <c r="D460" s="125" t="s">
        <v>609</v>
      </c>
      <c r="E460" s="71" t="str">
        <f t="shared" si="8"/>
        <v>0100400</v>
      </c>
      <c r="F460" s="142">
        <v>350000</v>
      </c>
    </row>
    <row r="461" spans="1:6" s="7" customFormat="1" ht="15.75" hidden="1" outlineLevel="2">
      <c r="A461" s="64" t="s">
        <v>109</v>
      </c>
      <c r="B461" s="69" t="s">
        <v>568</v>
      </c>
      <c r="C461" s="69" t="s">
        <v>83</v>
      </c>
      <c r="D461" s="125" t="s">
        <v>609</v>
      </c>
      <c r="E461" s="71" t="str">
        <f t="shared" si="8"/>
        <v>0100400</v>
      </c>
      <c r="F461" s="142">
        <v>350000</v>
      </c>
    </row>
    <row r="462" spans="1:6" s="7" customFormat="1" ht="15.75" hidden="1" outlineLevel="3">
      <c r="A462" s="64" t="s">
        <v>110</v>
      </c>
      <c r="B462" s="69" t="s">
        <v>568</v>
      </c>
      <c r="C462" s="69" t="s">
        <v>83</v>
      </c>
      <c r="D462" s="125" t="s">
        <v>609</v>
      </c>
      <c r="E462" s="71" t="str">
        <f t="shared" si="8"/>
        <v>0100400</v>
      </c>
      <c r="F462" s="142">
        <v>350000</v>
      </c>
    </row>
    <row r="463" spans="1:6" s="7" customFormat="1" ht="33.75" hidden="1" outlineLevel="5">
      <c r="A463" s="64" t="s">
        <v>15</v>
      </c>
      <c r="B463" s="69" t="s">
        <v>568</v>
      </c>
      <c r="C463" s="69" t="s">
        <v>83</v>
      </c>
      <c r="D463" s="125" t="s">
        <v>609</v>
      </c>
      <c r="E463" s="71" t="str">
        <f t="shared" si="8"/>
        <v>0100400</v>
      </c>
      <c r="F463" s="142">
        <v>350000</v>
      </c>
    </row>
    <row r="464" spans="1:6" s="7" customFormat="1" ht="15.75" hidden="1" outlineLevel="6">
      <c r="A464" s="64" t="s">
        <v>17</v>
      </c>
      <c r="B464" s="69" t="s">
        <v>568</v>
      </c>
      <c r="C464" s="69" t="s">
        <v>83</v>
      </c>
      <c r="D464" s="125" t="s">
        <v>609</v>
      </c>
      <c r="E464" s="71" t="str">
        <f t="shared" si="8"/>
        <v>0100400</v>
      </c>
      <c r="F464" s="142">
        <v>350000</v>
      </c>
    </row>
    <row r="465" spans="1:6" s="7" customFormat="1" ht="15.75" hidden="1" outlineLevel="7">
      <c r="A465" s="38" t="s">
        <v>24</v>
      </c>
      <c r="B465" s="69" t="s">
        <v>568</v>
      </c>
      <c r="C465" s="69" t="s">
        <v>83</v>
      </c>
      <c r="D465" s="125" t="s">
        <v>609</v>
      </c>
      <c r="E465" s="71" t="str">
        <f t="shared" si="8"/>
        <v>0100400</v>
      </c>
      <c r="F465" s="142">
        <v>350000</v>
      </c>
    </row>
    <row r="466" spans="1:6" s="7" customFormat="1" ht="15.75" hidden="1" outlineLevel="5">
      <c r="A466" s="64" t="s">
        <v>26</v>
      </c>
      <c r="B466" s="69" t="s">
        <v>568</v>
      </c>
      <c r="C466" s="69" t="s">
        <v>83</v>
      </c>
      <c r="D466" s="125" t="s">
        <v>609</v>
      </c>
      <c r="E466" s="71" t="str">
        <f t="shared" si="8"/>
        <v>0100400</v>
      </c>
      <c r="F466" s="142">
        <v>350000</v>
      </c>
    </row>
    <row r="467" spans="1:6" s="7" customFormat="1" ht="15.75" hidden="1" outlineLevel="6">
      <c r="A467" s="64" t="s">
        <v>28</v>
      </c>
      <c r="B467" s="69" t="s">
        <v>568</v>
      </c>
      <c r="C467" s="69" t="s">
        <v>83</v>
      </c>
      <c r="D467" s="125" t="s">
        <v>609</v>
      </c>
      <c r="E467" s="71" t="str">
        <f t="shared" si="8"/>
        <v>0100400</v>
      </c>
      <c r="F467" s="142">
        <v>350000</v>
      </c>
    </row>
    <row r="468" spans="1:6" s="7" customFormat="1" ht="15.75" hidden="1" outlineLevel="7">
      <c r="A468" s="38" t="s">
        <v>30</v>
      </c>
      <c r="B468" s="69" t="s">
        <v>568</v>
      </c>
      <c r="C468" s="69" t="s">
        <v>83</v>
      </c>
      <c r="D468" s="125" t="s">
        <v>609</v>
      </c>
      <c r="E468" s="71" t="str">
        <f t="shared" si="8"/>
        <v>0100400</v>
      </c>
      <c r="F468" s="142">
        <v>350000</v>
      </c>
    </row>
    <row r="469" spans="1:6" s="7" customFormat="1" ht="15.75" hidden="1" outlineLevel="7">
      <c r="A469" s="38" t="s">
        <v>32</v>
      </c>
      <c r="B469" s="69" t="s">
        <v>568</v>
      </c>
      <c r="C469" s="69" t="s">
        <v>83</v>
      </c>
      <c r="D469" s="125" t="s">
        <v>609</v>
      </c>
      <c r="E469" s="71" t="str">
        <f t="shared" ref="E469:E524" si="9">D469</f>
        <v>0100400</v>
      </c>
      <c r="F469" s="142">
        <v>350000</v>
      </c>
    </row>
    <row r="470" spans="1:6" s="7" customFormat="1" ht="15.75" hidden="1" outlineLevel="5">
      <c r="A470" s="64" t="s">
        <v>34</v>
      </c>
      <c r="B470" s="69" t="s">
        <v>568</v>
      </c>
      <c r="C470" s="69" t="s">
        <v>83</v>
      </c>
      <c r="D470" s="125" t="s">
        <v>609</v>
      </c>
      <c r="E470" s="71" t="str">
        <f t="shared" si="9"/>
        <v>0100400</v>
      </c>
      <c r="F470" s="142">
        <v>350000</v>
      </c>
    </row>
    <row r="471" spans="1:6" s="7" customFormat="1" ht="15.75" hidden="1" outlineLevel="6">
      <c r="A471" s="64" t="s">
        <v>35</v>
      </c>
      <c r="B471" s="69" t="s">
        <v>568</v>
      </c>
      <c r="C471" s="69" t="s">
        <v>83</v>
      </c>
      <c r="D471" s="125" t="s">
        <v>609</v>
      </c>
      <c r="E471" s="71" t="str">
        <f t="shared" si="9"/>
        <v>0100400</v>
      </c>
      <c r="F471" s="142">
        <v>350000</v>
      </c>
    </row>
    <row r="472" spans="1:6" s="7" customFormat="1" ht="15.75" hidden="1" outlineLevel="7">
      <c r="A472" s="38" t="s">
        <v>35</v>
      </c>
      <c r="B472" s="69" t="s">
        <v>568</v>
      </c>
      <c r="C472" s="69" t="s">
        <v>83</v>
      </c>
      <c r="D472" s="125" t="s">
        <v>609</v>
      </c>
      <c r="E472" s="71" t="str">
        <f t="shared" si="9"/>
        <v>0100400</v>
      </c>
      <c r="F472" s="142">
        <v>350000</v>
      </c>
    </row>
    <row r="473" spans="1:6" s="7" customFormat="1" ht="22.5" hidden="1" outlineLevel="5">
      <c r="A473" s="64" t="s">
        <v>103</v>
      </c>
      <c r="B473" s="69" t="s">
        <v>568</v>
      </c>
      <c r="C473" s="69" t="s">
        <v>83</v>
      </c>
      <c r="D473" s="125" t="s">
        <v>609</v>
      </c>
      <c r="E473" s="71" t="str">
        <f t="shared" si="9"/>
        <v>0100400</v>
      </c>
      <c r="F473" s="142">
        <v>350000</v>
      </c>
    </row>
    <row r="474" spans="1:6" s="7" customFormat="1" ht="22.5" hidden="1" outlineLevel="6">
      <c r="A474" s="64" t="s">
        <v>111</v>
      </c>
      <c r="B474" s="69" t="s">
        <v>568</v>
      </c>
      <c r="C474" s="69" t="s">
        <v>83</v>
      </c>
      <c r="D474" s="125" t="s">
        <v>609</v>
      </c>
      <c r="E474" s="71" t="str">
        <f t="shared" si="9"/>
        <v>0100400</v>
      </c>
      <c r="F474" s="142">
        <v>350000</v>
      </c>
    </row>
    <row r="475" spans="1:6" s="7" customFormat="1" ht="15.75" hidden="1" outlineLevel="7">
      <c r="A475" s="38" t="s">
        <v>111</v>
      </c>
      <c r="B475" s="69" t="s">
        <v>568</v>
      </c>
      <c r="C475" s="69" t="s">
        <v>83</v>
      </c>
      <c r="D475" s="125" t="s">
        <v>609</v>
      </c>
      <c r="E475" s="71" t="str">
        <f t="shared" si="9"/>
        <v>0100400</v>
      </c>
      <c r="F475" s="142">
        <v>350000</v>
      </c>
    </row>
    <row r="476" spans="1:6" s="7" customFormat="1" ht="15.75" hidden="1" outlineLevel="5">
      <c r="A476" s="64" t="s">
        <v>45</v>
      </c>
      <c r="B476" s="69" t="s">
        <v>568</v>
      </c>
      <c r="C476" s="69" t="s">
        <v>83</v>
      </c>
      <c r="D476" s="125" t="s">
        <v>609</v>
      </c>
      <c r="E476" s="71" t="str">
        <f t="shared" si="9"/>
        <v>0100400</v>
      </c>
      <c r="F476" s="142">
        <v>350000</v>
      </c>
    </row>
    <row r="477" spans="1:6" s="7" customFormat="1" ht="15.75" hidden="1" outlineLevel="6">
      <c r="A477" s="64" t="s">
        <v>112</v>
      </c>
      <c r="B477" s="69" t="s">
        <v>568</v>
      </c>
      <c r="C477" s="69" t="s">
        <v>83</v>
      </c>
      <c r="D477" s="125" t="s">
        <v>609</v>
      </c>
      <c r="E477" s="71" t="str">
        <f t="shared" si="9"/>
        <v>0100400</v>
      </c>
      <c r="F477" s="142">
        <v>350000</v>
      </c>
    </row>
    <row r="478" spans="1:6" s="7" customFormat="1" ht="45" hidden="1" outlineLevel="7">
      <c r="A478" s="88" t="s">
        <v>113</v>
      </c>
      <c r="B478" s="69" t="s">
        <v>568</v>
      </c>
      <c r="C478" s="69" t="s">
        <v>83</v>
      </c>
      <c r="D478" s="125" t="s">
        <v>609</v>
      </c>
      <c r="E478" s="71" t="str">
        <f t="shared" si="9"/>
        <v>0100400</v>
      </c>
      <c r="F478" s="142">
        <v>350000</v>
      </c>
    </row>
    <row r="479" spans="1:6" s="7" customFormat="1" ht="15.75" hidden="1" outlineLevel="6" collapsed="1">
      <c r="A479" s="64" t="s">
        <v>47</v>
      </c>
      <c r="B479" s="69" t="s">
        <v>568</v>
      </c>
      <c r="C479" s="69" t="s">
        <v>83</v>
      </c>
      <c r="D479" s="125" t="s">
        <v>609</v>
      </c>
      <c r="E479" s="71" t="str">
        <f t="shared" si="9"/>
        <v>0100400</v>
      </c>
      <c r="F479" s="142">
        <v>350000</v>
      </c>
    </row>
    <row r="480" spans="1:6" s="7" customFormat="1" ht="15.75" hidden="1" outlineLevel="7">
      <c r="A480" s="38" t="s">
        <v>49</v>
      </c>
      <c r="B480" s="69" t="s">
        <v>568</v>
      </c>
      <c r="C480" s="69" t="s">
        <v>83</v>
      </c>
      <c r="D480" s="125" t="s">
        <v>609</v>
      </c>
      <c r="E480" s="71" t="str">
        <f t="shared" si="9"/>
        <v>0100400</v>
      </c>
      <c r="F480" s="142">
        <v>350000</v>
      </c>
    </row>
    <row r="481" spans="1:6" s="7" customFormat="1" ht="22.5" hidden="1" outlineLevel="3">
      <c r="A481" s="64" t="s">
        <v>114</v>
      </c>
      <c r="B481" s="69" t="s">
        <v>568</v>
      </c>
      <c r="C481" s="69" t="s">
        <v>83</v>
      </c>
      <c r="D481" s="125" t="s">
        <v>609</v>
      </c>
      <c r="E481" s="71" t="str">
        <f t="shared" si="9"/>
        <v>0100400</v>
      </c>
      <c r="F481" s="142">
        <v>350000</v>
      </c>
    </row>
    <row r="482" spans="1:6" s="7" customFormat="1" ht="15.75" hidden="1" outlineLevel="5">
      <c r="A482" s="64" t="s">
        <v>26</v>
      </c>
      <c r="B482" s="69" t="s">
        <v>568</v>
      </c>
      <c r="C482" s="69" t="s">
        <v>83</v>
      </c>
      <c r="D482" s="125" t="s">
        <v>609</v>
      </c>
      <c r="E482" s="71" t="str">
        <f t="shared" si="9"/>
        <v>0100400</v>
      </c>
      <c r="F482" s="142">
        <v>350000</v>
      </c>
    </row>
    <row r="483" spans="1:6" s="7" customFormat="1" ht="15.75" hidden="1" outlineLevel="6">
      <c r="A483" s="64" t="s">
        <v>28</v>
      </c>
      <c r="B483" s="69" t="s">
        <v>568</v>
      </c>
      <c r="C483" s="69" t="s">
        <v>83</v>
      </c>
      <c r="D483" s="125" t="s">
        <v>609</v>
      </c>
      <c r="E483" s="71" t="str">
        <f t="shared" si="9"/>
        <v>0100400</v>
      </c>
      <c r="F483" s="142">
        <v>350000</v>
      </c>
    </row>
    <row r="484" spans="1:6" s="7" customFormat="1" ht="15.75" hidden="1" outlineLevel="7">
      <c r="A484" s="38" t="s">
        <v>32</v>
      </c>
      <c r="B484" s="69" t="s">
        <v>568</v>
      </c>
      <c r="C484" s="69" t="s">
        <v>83</v>
      </c>
      <c r="D484" s="125" t="s">
        <v>609</v>
      </c>
      <c r="E484" s="71" t="str">
        <f t="shared" si="9"/>
        <v>0100400</v>
      </c>
      <c r="F484" s="142">
        <v>350000</v>
      </c>
    </row>
    <row r="485" spans="1:6" s="7" customFormat="1" ht="15.75" hidden="1" outlineLevel="5">
      <c r="A485" s="64" t="s">
        <v>34</v>
      </c>
      <c r="B485" s="69" t="s">
        <v>568</v>
      </c>
      <c r="C485" s="69" t="s">
        <v>83</v>
      </c>
      <c r="D485" s="125" t="s">
        <v>609</v>
      </c>
      <c r="E485" s="71" t="str">
        <f t="shared" si="9"/>
        <v>0100400</v>
      </c>
      <c r="F485" s="142">
        <v>350000</v>
      </c>
    </row>
    <row r="486" spans="1:6" s="7" customFormat="1" ht="15.75" hidden="1" outlineLevel="6">
      <c r="A486" s="64" t="s">
        <v>35</v>
      </c>
      <c r="B486" s="69" t="s">
        <v>568</v>
      </c>
      <c r="C486" s="69" t="s">
        <v>83</v>
      </c>
      <c r="D486" s="125" t="s">
        <v>609</v>
      </c>
      <c r="E486" s="71" t="str">
        <f t="shared" si="9"/>
        <v>0100400</v>
      </c>
      <c r="F486" s="142">
        <v>350000</v>
      </c>
    </row>
    <row r="487" spans="1:6" s="7" customFormat="1" ht="15.75" hidden="1" outlineLevel="7">
      <c r="A487" s="38" t="s">
        <v>35</v>
      </c>
      <c r="B487" s="69" t="s">
        <v>568</v>
      </c>
      <c r="C487" s="69" t="s">
        <v>83</v>
      </c>
      <c r="D487" s="125" t="s">
        <v>609</v>
      </c>
      <c r="E487" s="71" t="str">
        <f t="shared" si="9"/>
        <v>0100400</v>
      </c>
      <c r="F487" s="142">
        <v>350000</v>
      </c>
    </row>
    <row r="488" spans="1:6" s="7" customFormat="1" ht="15.75" hidden="1" outlineLevel="2">
      <c r="A488" s="64" t="s">
        <v>115</v>
      </c>
      <c r="B488" s="69" t="s">
        <v>568</v>
      </c>
      <c r="C488" s="69" t="s">
        <v>83</v>
      </c>
      <c r="D488" s="125" t="s">
        <v>609</v>
      </c>
      <c r="E488" s="71" t="str">
        <f t="shared" si="9"/>
        <v>0100400</v>
      </c>
      <c r="F488" s="142">
        <v>350000</v>
      </c>
    </row>
    <row r="489" spans="1:6" s="7" customFormat="1" ht="15.75" hidden="1" outlineLevel="3">
      <c r="A489" s="64" t="s">
        <v>77</v>
      </c>
      <c r="B489" s="69" t="s">
        <v>568</v>
      </c>
      <c r="C489" s="69" t="s">
        <v>83</v>
      </c>
      <c r="D489" s="125" t="s">
        <v>609</v>
      </c>
      <c r="E489" s="71" t="str">
        <f t="shared" si="9"/>
        <v>0100400</v>
      </c>
      <c r="F489" s="142">
        <v>350000</v>
      </c>
    </row>
    <row r="490" spans="1:6" s="7" customFormat="1" ht="33.75" hidden="1" outlineLevel="5">
      <c r="A490" s="64" t="s">
        <v>15</v>
      </c>
      <c r="B490" s="69" t="s">
        <v>568</v>
      </c>
      <c r="C490" s="69" t="s">
        <v>83</v>
      </c>
      <c r="D490" s="125" t="s">
        <v>609</v>
      </c>
      <c r="E490" s="71" t="str">
        <f t="shared" si="9"/>
        <v>0100400</v>
      </c>
      <c r="F490" s="142">
        <v>350000</v>
      </c>
    </row>
    <row r="491" spans="1:6" s="7" customFormat="1" ht="15.75" hidden="1" outlineLevel="6">
      <c r="A491" s="64" t="s">
        <v>78</v>
      </c>
      <c r="B491" s="69" t="s">
        <v>568</v>
      </c>
      <c r="C491" s="69" t="s">
        <v>83</v>
      </c>
      <c r="D491" s="125" t="s">
        <v>609</v>
      </c>
      <c r="E491" s="71" t="str">
        <f t="shared" si="9"/>
        <v>0100400</v>
      </c>
      <c r="F491" s="142">
        <v>350000</v>
      </c>
    </row>
    <row r="492" spans="1:6" s="7" customFormat="1" ht="15.75" hidden="1" outlineLevel="7">
      <c r="A492" s="38" t="s">
        <v>19</v>
      </c>
      <c r="B492" s="69" t="s">
        <v>568</v>
      </c>
      <c r="C492" s="69" t="s">
        <v>83</v>
      </c>
      <c r="D492" s="125" t="s">
        <v>609</v>
      </c>
      <c r="E492" s="71" t="str">
        <f t="shared" si="9"/>
        <v>0100400</v>
      </c>
      <c r="F492" s="142">
        <v>350000</v>
      </c>
    </row>
    <row r="493" spans="1:6" s="7" customFormat="1" ht="15.75" hidden="1" outlineLevel="7">
      <c r="A493" s="38" t="s">
        <v>24</v>
      </c>
      <c r="B493" s="69" t="s">
        <v>568</v>
      </c>
      <c r="C493" s="69" t="s">
        <v>83</v>
      </c>
      <c r="D493" s="125" t="s">
        <v>609</v>
      </c>
      <c r="E493" s="71" t="str">
        <f t="shared" si="9"/>
        <v>0100400</v>
      </c>
      <c r="F493" s="142">
        <v>350000</v>
      </c>
    </row>
    <row r="494" spans="1:6" s="7" customFormat="1" ht="15.75" hidden="1" outlineLevel="6">
      <c r="A494" s="64" t="s">
        <v>17</v>
      </c>
      <c r="B494" s="69" t="s">
        <v>568</v>
      </c>
      <c r="C494" s="69" t="s">
        <v>83</v>
      </c>
      <c r="D494" s="125" t="s">
        <v>609</v>
      </c>
      <c r="E494" s="71" t="str">
        <f t="shared" si="9"/>
        <v>0100400</v>
      </c>
      <c r="F494" s="142">
        <v>350000</v>
      </c>
    </row>
    <row r="495" spans="1:6" s="7" customFormat="1" ht="15.75" hidden="1" outlineLevel="7">
      <c r="A495" s="38" t="s">
        <v>19</v>
      </c>
      <c r="B495" s="69" t="s">
        <v>568</v>
      </c>
      <c r="C495" s="69" t="s">
        <v>83</v>
      </c>
      <c r="D495" s="125" t="s">
        <v>609</v>
      </c>
      <c r="E495" s="71" t="str">
        <f t="shared" si="9"/>
        <v>0100400</v>
      </c>
      <c r="F495" s="142">
        <v>350000</v>
      </c>
    </row>
    <row r="496" spans="1:6" s="7" customFormat="1" ht="15.75" hidden="1" outlineLevel="5">
      <c r="A496" s="64" t="s">
        <v>26</v>
      </c>
      <c r="B496" s="69" t="s">
        <v>568</v>
      </c>
      <c r="C496" s="69" t="s">
        <v>83</v>
      </c>
      <c r="D496" s="125" t="s">
        <v>609</v>
      </c>
      <c r="E496" s="71" t="str">
        <f t="shared" si="9"/>
        <v>0100400</v>
      </c>
      <c r="F496" s="142">
        <v>350000</v>
      </c>
    </row>
    <row r="497" spans="1:6" s="7" customFormat="1" ht="15.75" hidden="1" outlineLevel="6">
      <c r="A497" s="64" t="s">
        <v>28</v>
      </c>
      <c r="B497" s="69" t="s">
        <v>568</v>
      </c>
      <c r="C497" s="69" t="s">
        <v>83</v>
      </c>
      <c r="D497" s="125" t="s">
        <v>609</v>
      </c>
      <c r="E497" s="71" t="str">
        <f t="shared" si="9"/>
        <v>0100400</v>
      </c>
      <c r="F497" s="142">
        <v>350000</v>
      </c>
    </row>
    <row r="498" spans="1:6" s="7" customFormat="1" ht="15.75" hidden="1" outlineLevel="7">
      <c r="A498" s="38" t="s">
        <v>30</v>
      </c>
      <c r="B498" s="69" t="s">
        <v>568</v>
      </c>
      <c r="C498" s="69" t="s">
        <v>83</v>
      </c>
      <c r="D498" s="125" t="s">
        <v>609</v>
      </c>
      <c r="E498" s="71" t="str">
        <f t="shared" si="9"/>
        <v>0100400</v>
      </c>
      <c r="F498" s="142">
        <v>350000</v>
      </c>
    </row>
    <row r="499" spans="1:6" s="7" customFormat="1" ht="15.75" hidden="1" outlineLevel="7">
      <c r="A499" s="38" t="s">
        <v>87</v>
      </c>
      <c r="B499" s="69" t="s">
        <v>568</v>
      </c>
      <c r="C499" s="69" t="s">
        <v>83</v>
      </c>
      <c r="D499" s="125" t="s">
        <v>609</v>
      </c>
      <c r="E499" s="71" t="str">
        <f t="shared" si="9"/>
        <v>0100400</v>
      </c>
      <c r="F499" s="142">
        <v>350000</v>
      </c>
    </row>
    <row r="500" spans="1:6" s="7" customFormat="1" ht="15.75" hidden="1" outlineLevel="7">
      <c r="A500" s="38" t="s">
        <v>32</v>
      </c>
      <c r="B500" s="69" t="s">
        <v>568</v>
      </c>
      <c r="C500" s="69" t="s">
        <v>83</v>
      </c>
      <c r="D500" s="125" t="s">
        <v>609</v>
      </c>
      <c r="E500" s="71" t="str">
        <f t="shared" si="9"/>
        <v>0100400</v>
      </c>
      <c r="F500" s="142">
        <v>350000</v>
      </c>
    </row>
    <row r="501" spans="1:6" s="7" customFormat="1" ht="15.75" hidden="1" outlineLevel="5">
      <c r="A501" s="64" t="s">
        <v>45</v>
      </c>
      <c r="B501" s="69" t="s">
        <v>568</v>
      </c>
      <c r="C501" s="69" t="s">
        <v>83</v>
      </c>
      <c r="D501" s="125" t="s">
        <v>609</v>
      </c>
      <c r="E501" s="71" t="str">
        <f t="shared" si="9"/>
        <v>0100400</v>
      </c>
      <c r="F501" s="142">
        <v>350000</v>
      </c>
    </row>
    <row r="502" spans="1:6" s="7" customFormat="1" ht="15.75" hidden="1" outlineLevel="6">
      <c r="A502" s="64" t="s">
        <v>47</v>
      </c>
      <c r="B502" s="69" t="s">
        <v>568</v>
      </c>
      <c r="C502" s="69" t="s">
        <v>83</v>
      </c>
      <c r="D502" s="125" t="s">
        <v>609</v>
      </c>
      <c r="E502" s="71" t="str">
        <f t="shared" si="9"/>
        <v>0100400</v>
      </c>
      <c r="F502" s="142">
        <v>350000</v>
      </c>
    </row>
    <row r="503" spans="1:6" s="7" customFormat="1" ht="15.75" hidden="1" outlineLevel="7">
      <c r="A503" s="38" t="s">
        <v>54</v>
      </c>
      <c r="B503" s="69" t="s">
        <v>568</v>
      </c>
      <c r="C503" s="69" t="s">
        <v>83</v>
      </c>
      <c r="D503" s="125" t="s">
        <v>609</v>
      </c>
      <c r="E503" s="71" t="str">
        <f t="shared" si="9"/>
        <v>0100400</v>
      </c>
      <c r="F503" s="142">
        <v>350000</v>
      </c>
    </row>
    <row r="504" spans="1:6" s="7" customFormat="1" ht="15.75" hidden="1" outlineLevel="7">
      <c r="A504" s="38" t="s">
        <v>49</v>
      </c>
      <c r="B504" s="69" t="s">
        <v>568</v>
      </c>
      <c r="C504" s="69" t="s">
        <v>83</v>
      </c>
      <c r="D504" s="125" t="s">
        <v>609</v>
      </c>
      <c r="E504" s="71" t="str">
        <f t="shared" si="9"/>
        <v>0100400</v>
      </c>
      <c r="F504" s="142">
        <v>350000</v>
      </c>
    </row>
    <row r="505" spans="1:6" s="7" customFormat="1" ht="15.75" hidden="1" outlineLevel="2">
      <c r="A505" s="64" t="s">
        <v>116</v>
      </c>
      <c r="B505" s="69" t="s">
        <v>568</v>
      </c>
      <c r="C505" s="69" t="s">
        <v>83</v>
      </c>
      <c r="D505" s="125" t="s">
        <v>609</v>
      </c>
      <c r="E505" s="71" t="str">
        <f t="shared" si="9"/>
        <v>0100400</v>
      </c>
      <c r="F505" s="142">
        <v>350000</v>
      </c>
    </row>
    <row r="506" spans="1:6" s="7" customFormat="1" ht="33.75" hidden="1" outlineLevel="3">
      <c r="A506" s="64" t="s">
        <v>117</v>
      </c>
      <c r="B506" s="69" t="s">
        <v>568</v>
      </c>
      <c r="C506" s="69" t="s">
        <v>83</v>
      </c>
      <c r="D506" s="125" t="s">
        <v>609</v>
      </c>
      <c r="E506" s="71" t="str">
        <f t="shared" si="9"/>
        <v>0100400</v>
      </c>
      <c r="F506" s="142">
        <v>350000</v>
      </c>
    </row>
    <row r="507" spans="1:6" s="7" customFormat="1" ht="15.75" hidden="1" outlineLevel="5">
      <c r="A507" s="64" t="s">
        <v>26</v>
      </c>
      <c r="B507" s="69" t="s">
        <v>568</v>
      </c>
      <c r="C507" s="69" t="s">
        <v>83</v>
      </c>
      <c r="D507" s="125" t="s">
        <v>609</v>
      </c>
      <c r="E507" s="71" t="str">
        <f t="shared" si="9"/>
        <v>0100400</v>
      </c>
      <c r="F507" s="142">
        <v>350000</v>
      </c>
    </row>
    <row r="508" spans="1:6" s="7" customFormat="1" ht="15.75" hidden="1" outlineLevel="6">
      <c r="A508" s="64" t="s">
        <v>28</v>
      </c>
      <c r="B508" s="69" t="s">
        <v>568</v>
      </c>
      <c r="C508" s="69" t="s">
        <v>83</v>
      </c>
      <c r="D508" s="125" t="s">
        <v>609</v>
      </c>
      <c r="E508" s="71" t="str">
        <f t="shared" si="9"/>
        <v>0100400</v>
      </c>
      <c r="F508" s="142">
        <v>350000</v>
      </c>
    </row>
    <row r="509" spans="1:6" s="7" customFormat="1" ht="15.75" hidden="1" outlineLevel="7">
      <c r="A509" s="38" t="s">
        <v>32</v>
      </c>
      <c r="B509" s="69" t="s">
        <v>568</v>
      </c>
      <c r="C509" s="69" t="s">
        <v>83</v>
      </c>
      <c r="D509" s="125" t="s">
        <v>609</v>
      </c>
      <c r="E509" s="71" t="str">
        <f t="shared" si="9"/>
        <v>0100400</v>
      </c>
      <c r="F509" s="142">
        <v>350000</v>
      </c>
    </row>
    <row r="510" spans="1:6" s="7" customFormat="1" ht="22.5" hidden="1" outlineLevel="5">
      <c r="A510" s="64" t="s">
        <v>103</v>
      </c>
      <c r="B510" s="69" t="s">
        <v>568</v>
      </c>
      <c r="C510" s="69" t="s">
        <v>83</v>
      </c>
      <c r="D510" s="125" t="s">
        <v>609</v>
      </c>
      <c r="E510" s="71" t="str">
        <f t="shared" si="9"/>
        <v>0100400</v>
      </c>
      <c r="F510" s="142">
        <v>350000</v>
      </c>
    </row>
    <row r="511" spans="1:6" s="7" customFormat="1" ht="22.5" hidden="1" outlineLevel="6">
      <c r="A511" s="64" t="s">
        <v>111</v>
      </c>
      <c r="B511" s="69" t="s">
        <v>568</v>
      </c>
      <c r="C511" s="69" t="s">
        <v>83</v>
      </c>
      <c r="D511" s="125" t="s">
        <v>609</v>
      </c>
      <c r="E511" s="71" t="str">
        <f t="shared" si="9"/>
        <v>0100400</v>
      </c>
      <c r="F511" s="142">
        <v>350000</v>
      </c>
    </row>
    <row r="512" spans="1:6" s="7" customFormat="1" ht="15.75" hidden="1" outlineLevel="7">
      <c r="A512" s="38" t="s">
        <v>111</v>
      </c>
      <c r="B512" s="69" t="s">
        <v>568</v>
      </c>
      <c r="C512" s="69" t="s">
        <v>83</v>
      </c>
      <c r="D512" s="125" t="s">
        <v>609</v>
      </c>
      <c r="E512" s="71" t="str">
        <f t="shared" si="9"/>
        <v>0100400</v>
      </c>
      <c r="F512" s="142">
        <v>350000</v>
      </c>
    </row>
    <row r="513" spans="1:6" s="7" customFormat="1" ht="22.5" hidden="1" outlineLevel="3">
      <c r="A513" s="64" t="s">
        <v>118</v>
      </c>
      <c r="B513" s="69" t="s">
        <v>568</v>
      </c>
      <c r="C513" s="69" t="s">
        <v>83</v>
      </c>
      <c r="D513" s="125" t="s">
        <v>609</v>
      </c>
      <c r="E513" s="71" t="str">
        <f t="shared" si="9"/>
        <v>0100400</v>
      </c>
      <c r="F513" s="142">
        <v>350000</v>
      </c>
    </row>
    <row r="514" spans="1:6" s="7" customFormat="1" ht="15.75" hidden="1" outlineLevel="5">
      <c r="A514" s="64" t="s">
        <v>26</v>
      </c>
      <c r="B514" s="69" t="s">
        <v>568</v>
      </c>
      <c r="C514" s="69" t="s">
        <v>83</v>
      </c>
      <c r="D514" s="125" t="s">
        <v>609</v>
      </c>
      <c r="E514" s="71" t="str">
        <f t="shared" si="9"/>
        <v>0100400</v>
      </c>
      <c r="F514" s="142">
        <v>350000</v>
      </c>
    </row>
    <row r="515" spans="1:6" s="7" customFormat="1" ht="15.75" hidden="1" outlineLevel="6">
      <c r="A515" s="64" t="s">
        <v>28</v>
      </c>
      <c r="B515" s="69" t="s">
        <v>568</v>
      </c>
      <c r="C515" s="69" t="s">
        <v>83</v>
      </c>
      <c r="D515" s="125" t="s">
        <v>609</v>
      </c>
      <c r="E515" s="71" t="str">
        <f t="shared" si="9"/>
        <v>0100400</v>
      </c>
      <c r="F515" s="142">
        <v>350000</v>
      </c>
    </row>
    <row r="516" spans="1:6" s="7" customFormat="1" ht="15.75" hidden="1" outlineLevel="7">
      <c r="A516" s="38" t="s">
        <v>32</v>
      </c>
      <c r="B516" s="69" t="s">
        <v>568</v>
      </c>
      <c r="C516" s="69" t="s">
        <v>83</v>
      </c>
      <c r="D516" s="125" t="s">
        <v>609</v>
      </c>
      <c r="E516" s="71" t="str">
        <f t="shared" si="9"/>
        <v>0100400</v>
      </c>
      <c r="F516" s="142">
        <v>350000</v>
      </c>
    </row>
    <row r="517" spans="1:6" s="7" customFormat="1" ht="45" hidden="1" outlineLevel="3">
      <c r="A517" s="85" t="s">
        <v>119</v>
      </c>
      <c r="B517" s="69" t="s">
        <v>568</v>
      </c>
      <c r="C517" s="69" t="s">
        <v>83</v>
      </c>
      <c r="D517" s="125" t="s">
        <v>609</v>
      </c>
      <c r="E517" s="71" t="str">
        <f t="shared" si="9"/>
        <v>0100400</v>
      </c>
      <c r="F517" s="142">
        <v>350000</v>
      </c>
    </row>
    <row r="518" spans="1:6" s="7" customFormat="1" ht="15.75" hidden="1" outlineLevel="5">
      <c r="A518" s="64" t="s">
        <v>26</v>
      </c>
      <c r="B518" s="69" t="s">
        <v>568</v>
      </c>
      <c r="C518" s="69" t="s">
        <v>83</v>
      </c>
      <c r="D518" s="125" t="s">
        <v>609</v>
      </c>
      <c r="E518" s="71" t="str">
        <f t="shared" si="9"/>
        <v>0100400</v>
      </c>
      <c r="F518" s="142">
        <v>350000</v>
      </c>
    </row>
    <row r="519" spans="1:6" s="7" customFormat="1" ht="15.75" hidden="1" outlineLevel="6">
      <c r="A519" s="64" t="s">
        <v>28</v>
      </c>
      <c r="B519" s="69" t="s">
        <v>568</v>
      </c>
      <c r="C519" s="69" t="s">
        <v>83</v>
      </c>
      <c r="D519" s="125" t="s">
        <v>609</v>
      </c>
      <c r="E519" s="71" t="str">
        <f t="shared" si="9"/>
        <v>0100400</v>
      </c>
      <c r="F519" s="142">
        <v>350000</v>
      </c>
    </row>
    <row r="520" spans="1:6" s="7" customFormat="1" ht="15.75" hidden="1" outlineLevel="7">
      <c r="A520" s="38" t="s">
        <v>30</v>
      </c>
      <c r="B520" s="69" t="s">
        <v>568</v>
      </c>
      <c r="C520" s="69" t="s">
        <v>83</v>
      </c>
      <c r="D520" s="125" t="s">
        <v>609</v>
      </c>
      <c r="E520" s="71" t="str">
        <f t="shared" si="9"/>
        <v>0100400</v>
      </c>
      <c r="F520" s="142">
        <v>350000</v>
      </c>
    </row>
    <row r="521" spans="1:6" s="7" customFormat="1" ht="22.5" hidden="1" outlineLevel="3">
      <c r="A521" s="64" t="s">
        <v>120</v>
      </c>
      <c r="B521" s="69" t="s">
        <v>568</v>
      </c>
      <c r="C521" s="69" t="s">
        <v>83</v>
      </c>
      <c r="D521" s="125" t="s">
        <v>609</v>
      </c>
      <c r="E521" s="71" t="str">
        <f t="shared" si="9"/>
        <v>0100400</v>
      </c>
      <c r="F521" s="142">
        <v>350000</v>
      </c>
    </row>
    <row r="522" spans="1:6" s="7" customFormat="1" ht="15.75" hidden="1" outlineLevel="5">
      <c r="A522" s="64" t="s">
        <v>26</v>
      </c>
      <c r="B522" s="69" t="s">
        <v>568</v>
      </c>
      <c r="C522" s="69" t="s">
        <v>83</v>
      </c>
      <c r="D522" s="125" t="s">
        <v>609</v>
      </c>
      <c r="E522" s="71" t="str">
        <f t="shared" si="9"/>
        <v>0100400</v>
      </c>
      <c r="F522" s="142">
        <v>350000</v>
      </c>
    </row>
    <row r="523" spans="1:6" s="7" customFormat="1" ht="15.75" hidden="1" outlineLevel="6">
      <c r="A523" s="64" t="s">
        <v>28</v>
      </c>
      <c r="B523" s="69" t="s">
        <v>568</v>
      </c>
      <c r="C523" s="69" t="s">
        <v>83</v>
      </c>
      <c r="D523" s="125" t="s">
        <v>609</v>
      </c>
      <c r="E523" s="71" t="str">
        <f t="shared" si="9"/>
        <v>0100400</v>
      </c>
      <c r="F523" s="142">
        <v>350000</v>
      </c>
    </row>
    <row r="524" spans="1:6" s="7" customFormat="1" ht="15.75" hidden="1" outlineLevel="7">
      <c r="A524" s="38" t="s">
        <v>32</v>
      </c>
      <c r="B524" s="69" t="s">
        <v>568</v>
      </c>
      <c r="C524" s="69" t="s">
        <v>83</v>
      </c>
      <c r="D524" s="125" t="s">
        <v>609</v>
      </c>
      <c r="E524" s="71" t="str">
        <f t="shared" si="9"/>
        <v>0100400</v>
      </c>
      <c r="F524" s="142">
        <v>350000</v>
      </c>
    </row>
    <row r="525" spans="1:6" s="7" customFormat="1" ht="15.75" outlineLevel="7">
      <c r="A525" s="38" t="s">
        <v>73</v>
      </c>
      <c r="B525" s="69" t="s">
        <v>568</v>
      </c>
      <c r="C525" s="69" t="s">
        <v>70</v>
      </c>
      <c r="D525" s="125" t="s">
        <v>902</v>
      </c>
      <c r="E525" s="76" t="s">
        <v>74</v>
      </c>
      <c r="F525" s="142">
        <v>120</v>
      </c>
    </row>
    <row r="526" spans="1:6" s="7" customFormat="1" ht="22.5" outlineLevel="7">
      <c r="A526" s="64" t="s">
        <v>891</v>
      </c>
      <c r="B526" s="66" t="s">
        <v>568</v>
      </c>
      <c r="C526" s="66" t="s">
        <v>83</v>
      </c>
      <c r="D526" s="86"/>
      <c r="E526" s="87"/>
      <c r="F526" s="141">
        <f>F527+F535</f>
        <v>3275.7999999999997</v>
      </c>
    </row>
    <row r="527" spans="1:6" s="7" customFormat="1" ht="23.25" outlineLevel="7">
      <c r="A527" s="101" t="s">
        <v>1088</v>
      </c>
      <c r="B527" s="69" t="s">
        <v>568</v>
      </c>
      <c r="C527" s="69" t="s">
        <v>83</v>
      </c>
      <c r="D527" s="72" t="s">
        <v>905</v>
      </c>
      <c r="E527" s="76"/>
      <c r="F527" s="142">
        <f>F528+F533</f>
        <v>3275.1</v>
      </c>
    </row>
    <row r="528" spans="1:6" s="7" customFormat="1" ht="34.5" outlineLevel="7">
      <c r="A528" s="27" t="s">
        <v>904</v>
      </c>
      <c r="B528" s="69" t="s">
        <v>568</v>
      </c>
      <c r="C528" s="69" t="s">
        <v>83</v>
      </c>
      <c r="D528" s="72" t="s">
        <v>631</v>
      </c>
      <c r="E528" s="76"/>
      <c r="F528" s="142">
        <f>F529</f>
        <v>2219.1</v>
      </c>
    </row>
    <row r="529" spans="1:6" s="7" customFormat="1" ht="15.75" outlineLevel="7">
      <c r="A529" s="43" t="s">
        <v>793</v>
      </c>
      <c r="B529" s="69" t="s">
        <v>568</v>
      </c>
      <c r="C529" s="69" t="s">
        <v>83</v>
      </c>
      <c r="D529" s="72" t="s">
        <v>632</v>
      </c>
      <c r="E529" s="76"/>
      <c r="F529" s="142">
        <f>F530</f>
        <v>2219.1</v>
      </c>
    </row>
    <row r="530" spans="1:6" s="7" customFormat="1" ht="15.75" outlineLevel="7">
      <c r="A530" s="38" t="s">
        <v>649</v>
      </c>
      <c r="B530" s="69" t="s">
        <v>568</v>
      </c>
      <c r="C530" s="69" t="s">
        <v>83</v>
      </c>
      <c r="D530" s="72" t="s">
        <v>632</v>
      </c>
      <c r="E530" s="76" t="s">
        <v>27</v>
      </c>
      <c r="F530" s="142">
        <f>F531</f>
        <v>2219.1</v>
      </c>
    </row>
    <row r="531" spans="1:6" s="7" customFormat="1" ht="15.75" outlineLevel="7">
      <c r="A531" s="38" t="s">
        <v>650</v>
      </c>
      <c r="B531" s="69" t="s">
        <v>568</v>
      </c>
      <c r="C531" s="69" t="s">
        <v>83</v>
      </c>
      <c r="D531" s="72" t="s">
        <v>632</v>
      </c>
      <c r="E531" s="76" t="s">
        <v>29</v>
      </c>
      <c r="F531" s="142">
        <f>F532</f>
        <v>2219.1</v>
      </c>
    </row>
    <row r="532" spans="1:6" s="7" customFormat="1" ht="15.75" outlineLevel="7">
      <c r="A532" s="38" t="s">
        <v>901</v>
      </c>
      <c r="B532" s="69" t="s">
        <v>568</v>
      </c>
      <c r="C532" s="69" t="s">
        <v>83</v>
      </c>
      <c r="D532" s="72" t="s">
        <v>632</v>
      </c>
      <c r="E532" s="76" t="s">
        <v>33</v>
      </c>
      <c r="F532" s="142">
        <f>2322+48-150.9</f>
        <v>2219.1</v>
      </c>
    </row>
    <row r="533" spans="1:6" s="7" customFormat="1" ht="23.25" outlineLevel="7">
      <c r="A533" s="27" t="s">
        <v>1131</v>
      </c>
      <c r="B533" s="69" t="s">
        <v>568</v>
      </c>
      <c r="C533" s="69" t="s">
        <v>83</v>
      </c>
      <c r="D533" s="72" t="s">
        <v>907</v>
      </c>
      <c r="E533" s="76"/>
      <c r="F533" s="142">
        <f>F534</f>
        <v>1056</v>
      </c>
    </row>
    <row r="534" spans="1:6" s="7" customFormat="1" ht="15.75" outlineLevel="7">
      <c r="A534" s="38" t="s">
        <v>901</v>
      </c>
      <c r="B534" s="69" t="s">
        <v>568</v>
      </c>
      <c r="C534" s="69" t="s">
        <v>83</v>
      </c>
      <c r="D534" s="72" t="s">
        <v>908</v>
      </c>
      <c r="E534" s="76" t="s">
        <v>33</v>
      </c>
      <c r="F534" s="142">
        <f>1200-144</f>
        <v>1056</v>
      </c>
    </row>
    <row r="535" spans="1:6" s="7" customFormat="1" ht="23.25" outlineLevel="7">
      <c r="A535" s="137" t="s">
        <v>912</v>
      </c>
      <c r="B535" s="69" t="s">
        <v>568</v>
      </c>
      <c r="C535" s="69" t="s">
        <v>83</v>
      </c>
      <c r="D535" s="72" t="s">
        <v>1061</v>
      </c>
      <c r="E535" s="76"/>
      <c r="F535" s="142">
        <f>F536</f>
        <v>0.7</v>
      </c>
    </row>
    <row r="536" spans="1:6" s="7" customFormat="1" ht="48" customHeight="1" outlineLevel="7">
      <c r="A536" s="38" t="s">
        <v>901</v>
      </c>
      <c r="B536" s="69" t="s">
        <v>568</v>
      </c>
      <c r="C536" s="69" t="s">
        <v>83</v>
      </c>
      <c r="D536" s="72" t="s">
        <v>1061</v>
      </c>
      <c r="E536" s="76" t="s">
        <v>33</v>
      </c>
      <c r="F536" s="142">
        <v>0.7</v>
      </c>
    </row>
    <row r="537" spans="1:6" s="7" customFormat="1" ht="15.75">
      <c r="A537" s="64" t="s">
        <v>121</v>
      </c>
      <c r="B537" s="66" t="s">
        <v>568</v>
      </c>
      <c r="C537" s="66" t="s">
        <v>122</v>
      </c>
      <c r="D537" s="86"/>
      <c r="E537" s="67"/>
      <c r="F537" s="141">
        <f>F538</f>
        <v>1416.5</v>
      </c>
    </row>
    <row r="538" spans="1:6" s="7" customFormat="1" ht="33.75" outlineLevel="1">
      <c r="A538" s="38" t="s">
        <v>892</v>
      </c>
      <c r="B538" s="69" t="s">
        <v>568</v>
      </c>
      <c r="C538" s="69" t="s">
        <v>124</v>
      </c>
      <c r="D538" s="72"/>
      <c r="E538" s="71"/>
      <c r="F538" s="142">
        <f>F550</f>
        <v>1416.5</v>
      </c>
    </row>
    <row r="539" spans="1:6" s="7" customFormat="1" ht="15.75" hidden="1" outlineLevel="2">
      <c r="A539" s="64" t="s">
        <v>84</v>
      </c>
      <c r="B539" s="69" t="s">
        <v>568</v>
      </c>
      <c r="C539" s="69" t="s">
        <v>124</v>
      </c>
      <c r="D539" s="72" t="s">
        <v>633</v>
      </c>
      <c r="E539" s="71" t="str">
        <f t="shared" ref="E539:E549" si="10">D539</f>
        <v>70302 51180</v>
      </c>
      <c r="F539" s="142" t="e">
        <f>#REF!</f>
        <v>#REF!</v>
      </c>
    </row>
    <row r="540" spans="1:6" s="7" customFormat="1" ht="22.5" hidden="1" outlineLevel="3">
      <c r="A540" s="64" t="s">
        <v>125</v>
      </c>
      <c r="B540" s="69" t="s">
        <v>568</v>
      </c>
      <c r="C540" s="69" t="s">
        <v>124</v>
      </c>
      <c r="D540" s="72" t="s">
        <v>633</v>
      </c>
      <c r="E540" s="71" t="str">
        <f t="shared" si="10"/>
        <v>70302 51180</v>
      </c>
      <c r="F540" s="142" t="e">
        <f>#REF!</f>
        <v>#REF!</v>
      </c>
    </row>
    <row r="541" spans="1:6" s="7" customFormat="1" ht="15.75" hidden="1" outlineLevel="5">
      <c r="A541" s="64" t="s">
        <v>98</v>
      </c>
      <c r="B541" s="69" t="s">
        <v>568</v>
      </c>
      <c r="C541" s="69" t="s">
        <v>124</v>
      </c>
      <c r="D541" s="72" t="s">
        <v>633</v>
      </c>
      <c r="E541" s="71" t="str">
        <f t="shared" si="10"/>
        <v>70302 51180</v>
      </c>
      <c r="F541" s="142" t="e">
        <f>#REF!</f>
        <v>#REF!</v>
      </c>
    </row>
    <row r="542" spans="1:6" s="7" customFormat="1" ht="15.75" hidden="1" outlineLevel="6">
      <c r="A542" s="64" t="s">
        <v>99</v>
      </c>
      <c r="B542" s="69" t="s">
        <v>568</v>
      </c>
      <c r="C542" s="69" t="s">
        <v>124</v>
      </c>
      <c r="D542" s="72" t="s">
        <v>633</v>
      </c>
      <c r="E542" s="71" t="str">
        <f t="shared" si="10"/>
        <v>70302 51180</v>
      </c>
      <c r="F542" s="142" t="e">
        <f>#REF!</f>
        <v>#REF!</v>
      </c>
    </row>
    <row r="543" spans="1:6" s="7" customFormat="1" ht="15.75" hidden="1" outlineLevel="7">
      <c r="A543" s="38" t="s">
        <v>99</v>
      </c>
      <c r="B543" s="69" t="s">
        <v>568</v>
      </c>
      <c r="C543" s="69" t="s">
        <v>124</v>
      </c>
      <c r="D543" s="72" t="s">
        <v>633</v>
      </c>
      <c r="E543" s="71" t="str">
        <f t="shared" si="10"/>
        <v>70302 51180</v>
      </c>
      <c r="F543" s="142" t="e">
        <f>#REF!</f>
        <v>#REF!</v>
      </c>
    </row>
    <row r="544" spans="1:6" s="7" customFormat="1" ht="15.75" hidden="1" outlineLevel="1">
      <c r="A544" s="64" t="s">
        <v>126</v>
      </c>
      <c r="B544" s="69" t="s">
        <v>568</v>
      </c>
      <c r="C544" s="69" t="s">
        <v>127</v>
      </c>
      <c r="D544" s="72" t="s">
        <v>633</v>
      </c>
      <c r="E544" s="71" t="str">
        <f t="shared" si="10"/>
        <v>70302 51180</v>
      </c>
      <c r="F544" s="142" t="e">
        <f>#REF!</f>
        <v>#REF!</v>
      </c>
    </row>
    <row r="545" spans="1:6" s="7" customFormat="1" ht="15.75" hidden="1" outlineLevel="2">
      <c r="A545" s="64" t="s">
        <v>128</v>
      </c>
      <c r="B545" s="69" t="s">
        <v>568</v>
      </c>
      <c r="C545" s="69" t="s">
        <v>127</v>
      </c>
      <c r="D545" s="72" t="s">
        <v>633</v>
      </c>
      <c r="E545" s="71" t="str">
        <f t="shared" si="10"/>
        <v>70302 51180</v>
      </c>
      <c r="F545" s="142" t="e">
        <f>#REF!</f>
        <v>#REF!</v>
      </c>
    </row>
    <row r="546" spans="1:6" s="7" customFormat="1" ht="15.75" hidden="1" outlineLevel="3">
      <c r="A546" s="64" t="s">
        <v>129</v>
      </c>
      <c r="B546" s="69" t="s">
        <v>568</v>
      </c>
      <c r="C546" s="69" t="s">
        <v>127</v>
      </c>
      <c r="D546" s="72" t="s">
        <v>633</v>
      </c>
      <c r="E546" s="71" t="str">
        <f t="shared" si="10"/>
        <v>70302 51180</v>
      </c>
      <c r="F546" s="142" t="e">
        <f>#REF!</f>
        <v>#REF!</v>
      </c>
    </row>
    <row r="547" spans="1:6" s="7" customFormat="1" ht="15.75" hidden="1" outlineLevel="5">
      <c r="A547" s="64" t="s">
        <v>26</v>
      </c>
      <c r="B547" s="69" t="s">
        <v>568</v>
      </c>
      <c r="C547" s="69" t="s">
        <v>127</v>
      </c>
      <c r="D547" s="72" t="s">
        <v>633</v>
      </c>
      <c r="E547" s="71" t="str">
        <f t="shared" si="10"/>
        <v>70302 51180</v>
      </c>
      <c r="F547" s="142" t="e">
        <f>#REF!</f>
        <v>#REF!</v>
      </c>
    </row>
    <row r="548" spans="1:6" s="7" customFormat="1" ht="15.75" hidden="1" outlineLevel="6">
      <c r="A548" s="64" t="s">
        <v>28</v>
      </c>
      <c r="B548" s="69" t="s">
        <v>568</v>
      </c>
      <c r="C548" s="69" t="s">
        <v>127</v>
      </c>
      <c r="D548" s="72" t="s">
        <v>633</v>
      </c>
      <c r="E548" s="71" t="str">
        <f t="shared" si="10"/>
        <v>70302 51180</v>
      </c>
      <c r="F548" s="142" t="e">
        <f>#REF!</f>
        <v>#REF!</v>
      </c>
    </row>
    <row r="549" spans="1:6" s="7" customFormat="1" ht="15.75" hidden="1" outlineLevel="7">
      <c r="A549" s="38" t="s">
        <v>32</v>
      </c>
      <c r="B549" s="69" t="s">
        <v>568</v>
      </c>
      <c r="C549" s="69" t="s">
        <v>127</v>
      </c>
      <c r="D549" s="72" t="s">
        <v>633</v>
      </c>
      <c r="E549" s="71" t="str">
        <f t="shared" si="10"/>
        <v>70302 51180</v>
      </c>
      <c r="F549" s="142" t="e">
        <f>#REF!</f>
        <v>#REF!</v>
      </c>
    </row>
    <row r="550" spans="1:6" s="7" customFormat="1" ht="15.75" hidden="1" outlineLevel="7">
      <c r="A550" s="38" t="s">
        <v>84</v>
      </c>
      <c r="B550" s="69" t="s">
        <v>568</v>
      </c>
      <c r="C550" s="69" t="s">
        <v>124</v>
      </c>
      <c r="D550" s="72" t="s">
        <v>633</v>
      </c>
      <c r="E550" s="71"/>
      <c r="F550" s="142">
        <f>F551</f>
        <v>1416.5</v>
      </c>
    </row>
    <row r="551" spans="1:6" s="7" customFormat="1" ht="23.25" outlineLevel="7">
      <c r="A551" s="101" t="s">
        <v>1087</v>
      </c>
      <c r="B551" s="69" t="s">
        <v>568</v>
      </c>
      <c r="C551" s="69" t="s">
        <v>124</v>
      </c>
      <c r="D551" s="72" t="s">
        <v>625</v>
      </c>
      <c r="E551" s="71"/>
      <c r="F551" s="142">
        <f>F552</f>
        <v>1416.5</v>
      </c>
    </row>
    <row r="552" spans="1:6" s="7" customFormat="1" ht="23.25" outlineLevel="7">
      <c r="A552" s="27" t="s">
        <v>914</v>
      </c>
      <c r="B552" s="69" t="s">
        <v>568</v>
      </c>
      <c r="C552" s="69" t="s">
        <v>124</v>
      </c>
      <c r="D552" s="72" t="s">
        <v>913</v>
      </c>
      <c r="E552" s="71"/>
      <c r="F552" s="142">
        <f>F553+F558</f>
        <v>1416.5</v>
      </c>
    </row>
    <row r="553" spans="1:6" s="7" customFormat="1" ht="33.75" outlineLevel="7">
      <c r="A553" s="38" t="s">
        <v>897</v>
      </c>
      <c r="B553" s="69" t="s">
        <v>568</v>
      </c>
      <c r="C553" s="69" t="s">
        <v>124</v>
      </c>
      <c r="D553" s="72" t="s">
        <v>913</v>
      </c>
      <c r="E553" s="76">
        <v>100</v>
      </c>
      <c r="F553" s="142">
        <f>F554</f>
        <v>1286.3</v>
      </c>
    </row>
    <row r="554" spans="1:6" s="7" customFormat="1" ht="15.75" outlineLevel="7">
      <c r="A554" s="38" t="s">
        <v>898</v>
      </c>
      <c r="B554" s="69" t="s">
        <v>568</v>
      </c>
      <c r="C554" s="69" t="s">
        <v>124</v>
      </c>
      <c r="D554" s="72" t="s">
        <v>913</v>
      </c>
      <c r="E554" s="76" t="s">
        <v>18</v>
      </c>
      <c r="F554" s="142">
        <f>F555+F556+F557</f>
        <v>1286.3</v>
      </c>
    </row>
    <row r="555" spans="1:6" s="7" customFormat="1" ht="15.75" outlineLevel="7">
      <c r="A555" s="38" t="s">
        <v>626</v>
      </c>
      <c r="B555" s="69" t="s">
        <v>568</v>
      </c>
      <c r="C555" s="69" t="s">
        <v>124</v>
      </c>
      <c r="D555" s="72" t="s">
        <v>913</v>
      </c>
      <c r="E555" s="76" t="s">
        <v>20</v>
      </c>
      <c r="F555" s="142">
        <v>987.9</v>
      </c>
    </row>
    <row r="556" spans="1:6" s="7" customFormat="1" ht="22.5" outlineLevel="7">
      <c r="A556" s="38" t="s">
        <v>648</v>
      </c>
      <c r="B556" s="69" t="s">
        <v>568</v>
      </c>
      <c r="C556" s="69" t="s">
        <v>124</v>
      </c>
      <c r="D556" s="72" t="s">
        <v>913</v>
      </c>
      <c r="E556" s="76" t="s">
        <v>25</v>
      </c>
      <c r="F556" s="142">
        <v>0</v>
      </c>
    </row>
    <row r="557" spans="1:6" s="7" customFormat="1" ht="22.5" outlineLevel="7">
      <c r="A557" s="38" t="s">
        <v>627</v>
      </c>
      <c r="B557" s="69" t="s">
        <v>568</v>
      </c>
      <c r="C557" s="69" t="s">
        <v>124</v>
      </c>
      <c r="D557" s="72" t="s">
        <v>913</v>
      </c>
      <c r="E557" s="76" t="s">
        <v>630</v>
      </c>
      <c r="F557" s="142">
        <v>298.39999999999998</v>
      </c>
    </row>
    <row r="558" spans="1:6" s="7" customFormat="1" ht="15.75" outlineLevel="7">
      <c r="A558" s="38" t="s">
        <v>649</v>
      </c>
      <c r="B558" s="69" t="s">
        <v>568</v>
      </c>
      <c r="C558" s="69" t="s">
        <v>124</v>
      </c>
      <c r="D558" s="72" t="s">
        <v>913</v>
      </c>
      <c r="E558" s="76" t="s">
        <v>27</v>
      </c>
      <c r="F558" s="142">
        <f>F559</f>
        <v>130.19999999999999</v>
      </c>
    </row>
    <row r="559" spans="1:6" s="7" customFormat="1" ht="15.75" outlineLevel="7">
      <c r="A559" s="38" t="s">
        <v>650</v>
      </c>
      <c r="B559" s="69" t="s">
        <v>568</v>
      </c>
      <c r="C559" s="69" t="s">
        <v>124</v>
      </c>
      <c r="D559" s="72" t="s">
        <v>913</v>
      </c>
      <c r="E559" s="76" t="s">
        <v>29</v>
      </c>
      <c r="F559" s="142">
        <f>F560+F561</f>
        <v>130.19999999999999</v>
      </c>
    </row>
    <row r="560" spans="1:6" s="7" customFormat="1" ht="15.75" outlineLevel="7">
      <c r="A560" s="38" t="s">
        <v>30</v>
      </c>
      <c r="B560" s="69" t="s">
        <v>568</v>
      </c>
      <c r="C560" s="69" t="s">
        <v>124</v>
      </c>
      <c r="D560" s="72" t="s">
        <v>913</v>
      </c>
      <c r="E560" s="76" t="s">
        <v>31</v>
      </c>
      <c r="F560" s="142"/>
    </row>
    <row r="561" spans="1:6" s="7" customFormat="1" ht="15.75" outlineLevel="7">
      <c r="A561" s="38" t="s">
        <v>901</v>
      </c>
      <c r="B561" s="69" t="s">
        <v>568</v>
      </c>
      <c r="C561" s="69" t="s">
        <v>124</v>
      </c>
      <c r="D561" s="72" t="s">
        <v>913</v>
      </c>
      <c r="E561" s="76" t="s">
        <v>33</v>
      </c>
      <c r="F561" s="142">
        <v>130.19999999999999</v>
      </c>
    </row>
    <row r="562" spans="1:6" s="7" customFormat="1" ht="15.75">
      <c r="A562" s="64" t="s">
        <v>130</v>
      </c>
      <c r="B562" s="66" t="s">
        <v>568</v>
      </c>
      <c r="C562" s="66" t="s">
        <v>131</v>
      </c>
      <c r="D562" s="62"/>
      <c r="E562" s="67"/>
      <c r="F562" s="141">
        <f>F564</f>
        <v>2184.3000000000002</v>
      </c>
    </row>
    <row r="563" spans="1:6" s="7" customFormat="1" ht="22.5">
      <c r="A563" s="64" t="s">
        <v>132</v>
      </c>
      <c r="B563" s="66" t="s">
        <v>568</v>
      </c>
      <c r="C563" s="66" t="s">
        <v>1118</v>
      </c>
      <c r="D563" s="62"/>
      <c r="E563" s="67"/>
      <c r="F563" s="141">
        <f>F564</f>
        <v>2184.3000000000002</v>
      </c>
    </row>
    <row r="564" spans="1:6" s="7" customFormat="1" ht="23.25">
      <c r="A564" s="27" t="s">
        <v>1089</v>
      </c>
      <c r="B564" s="66" t="s">
        <v>568</v>
      </c>
      <c r="C564" s="66" t="s">
        <v>1118</v>
      </c>
      <c r="D564" s="86" t="s">
        <v>915</v>
      </c>
      <c r="E564" s="67"/>
      <c r="F564" s="141">
        <f>F565+F569+F568</f>
        <v>2184.3000000000002</v>
      </c>
    </row>
    <row r="565" spans="1:6" s="7" customFormat="1" ht="15.75" outlineLevel="7">
      <c r="A565" s="38" t="s">
        <v>649</v>
      </c>
      <c r="B565" s="69" t="s">
        <v>568</v>
      </c>
      <c r="C565" s="69" t="s">
        <v>1118</v>
      </c>
      <c r="D565" s="72" t="s">
        <v>634</v>
      </c>
      <c r="E565" s="76">
        <v>200</v>
      </c>
      <c r="F565" s="142">
        <f>F566</f>
        <v>932.3</v>
      </c>
    </row>
    <row r="566" spans="1:6" s="7" customFormat="1" ht="15.75" outlineLevel="7">
      <c r="A566" s="38" t="s">
        <v>650</v>
      </c>
      <c r="B566" s="69" t="s">
        <v>568</v>
      </c>
      <c r="C566" s="69" t="s">
        <v>1118</v>
      </c>
      <c r="D566" s="72" t="s">
        <v>634</v>
      </c>
      <c r="E566" s="76" t="s">
        <v>29</v>
      </c>
      <c r="F566" s="142">
        <f>F567</f>
        <v>932.3</v>
      </c>
    </row>
    <row r="567" spans="1:6" s="7" customFormat="1" ht="15.75" outlineLevel="7">
      <c r="A567" s="38" t="s">
        <v>901</v>
      </c>
      <c r="B567" s="69" t="s">
        <v>568</v>
      </c>
      <c r="C567" s="69" t="s">
        <v>1118</v>
      </c>
      <c r="D567" s="72" t="s">
        <v>634</v>
      </c>
      <c r="E567" s="76" t="s">
        <v>33</v>
      </c>
      <c r="F567" s="142">
        <f>759.8+72.7+99.8</f>
        <v>932.3</v>
      </c>
    </row>
    <row r="568" spans="1:6" s="7" customFormat="1" ht="33.75" outlineLevel="7">
      <c r="A568" s="38" t="s">
        <v>1129</v>
      </c>
      <c r="B568" s="69" t="s">
        <v>568</v>
      </c>
      <c r="C568" s="69" t="s">
        <v>1118</v>
      </c>
      <c r="D568" s="72" t="s">
        <v>634</v>
      </c>
      <c r="E568" s="76" t="s">
        <v>1128</v>
      </c>
      <c r="F568" s="142">
        <v>1182</v>
      </c>
    </row>
    <row r="569" spans="1:6" s="7" customFormat="1" ht="15.75" outlineLevel="7">
      <c r="A569" s="136" t="s">
        <v>45</v>
      </c>
      <c r="B569" s="69" t="s">
        <v>568</v>
      </c>
      <c r="C569" s="69" t="s">
        <v>1118</v>
      </c>
      <c r="D569" s="72" t="s">
        <v>634</v>
      </c>
      <c r="E569" s="76" t="s">
        <v>46</v>
      </c>
      <c r="F569" s="142">
        <f>F570</f>
        <v>70</v>
      </c>
    </row>
    <row r="570" spans="1:6" s="7" customFormat="1" ht="15.75" outlineLevel="7">
      <c r="A570" s="139" t="s">
        <v>47</v>
      </c>
      <c r="B570" s="69" t="s">
        <v>568</v>
      </c>
      <c r="C570" s="69" t="s">
        <v>1118</v>
      </c>
      <c r="D570" s="72" t="s">
        <v>634</v>
      </c>
      <c r="E570" s="76" t="s">
        <v>48</v>
      </c>
      <c r="F570" s="142">
        <f>F571</f>
        <v>70</v>
      </c>
    </row>
    <row r="571" spans="1:6" s="7" customFormat="1" ht="15.75" outlineLevel="7">
      <c r="A571" s="136" t="s">
        <v>808</v>
      </c>
      <c r="B571" s="69" t="s">
        <v>568</v>
      </c>
      <c r="C571" s="69" t="s">
        <v>1118</v>
      </c>
      <c r="D571" s="72" t="s">
        <v>634</v>
      </c>
      <c r="E571" s="76" t="s">
        <v>657</v>
      </c>
      <c r="F571" s="142">
        <v>70</v>
      </c>
    </row>
    <row r="572" spans="1:6" s="7" customFormat="1" ht="15.75">
      <c r="A572" s="64" t="s">
        <v>140</v>
      </c>
      <c r="B572" s="66" t="s">
        <v>568</v>
      </c>
      <c r="C572" s="66" t="s">
        <v>141</v>
      </c>
      <c r="D572" s="62"/>
      <c r="E572" s="67"/>
      <c r="F572" s="141">
        <f>F573+F1018+F1239+F1256+F1015</f>
        <v>63011.19999999999</v>
      </c>
    </row>
    <row r="573" spans="1:6" s="7" customFormat="1" ht="15.75" outlineLevel="1">
      <c r="A573" s="64" t="s">
        <v>142</v>
      </c>
      <c r="B573" s="66" t="s">
        <v>568</v>
      </c>
      <c r="C573" s="66" t="s">
        <v>143</v>
      </c>
      <c r="D573" s="62"/>
      <c r="E573" s="67"/>
      <c r="F573" s="141">
        <f>F1006</f>
        <v>306.8</v>
      </c>
    </row>
    <row r="574" spans="1:6" s="7" customFormat="1" ht="15.75" hidden="1" outlineLevel="2">
      <c r="A574" s="64" t="s">
        <v>142</v>
      </c>
      <c r="B574" s="66" t="s">
        <v>568</v>
      </c>
      <c r="C574" s="66" t="s">
        <v>143</v>
      </c>
      <c r="D574" s="62">
        <v>335788</v>
      </c>
      <c r="E574" s="67">
        <f t="shared" ref="E574:E637" si="11">D574</f>
        <v>335788</v>
      </c>
      <c r="F574" s="141" t="e">
        <f>#REF!</f>
        <v>#REF!</v>
      </c>
    </row>
    <row r="575" spans="1:6" s="7" customFormat="1" ht="22.5" hidden="1" outlineLevel="3">
      <c r="A575" s="64" t="s">
        <v>12</v>
      </c>
      <c r="B575" s="66" t="s">
        <v>568</v>
      </c>
      <c r="C575" s="66" t="s">
        <v>143</v>
      </c>
      <c r="D575" s="62">
        <v>9112.9</v>
      </c>
      <c r="E575" s="67">
        <f t="shared" si="11"/>
        <v>9112.9</v>
      </c>
      <c r="F575" s="141" t="e">
        <f>#REF!</f>
        <v>#REF!</v>
      </c>
    </row>
    <row r="576" spans="1:6" s="7" customFormat="1" ht="22.5" hidden="1" outlineLevel="5">
      <c r="A576" s="64" t="s">
        <v>53</v>
      </c>
      <c r="B576" s="66" t="s">
        <v>568</v>
      </c>
      <c r="C576" s="66" t="s">
        <v>143</v>
      </c>
      <c r="D576" s="62">
        <v>9112.9</v>
      </c>
      <c r="E576" s="67">
        <f t="shared" si="11"/>
        <v>9112.9</v>
      </c>
      <c r="F576" s="141" t="e">
        <f>#REF!</f>
        <v>#REF!</v>
      </c>
    </row>
    <row r="577" spans="1:6" s="7" customFormat="1" ht="33.75" hidden="1" outlineLevel="6">
      <c r="A577" s="64" t="s">
        <v>15</v>
      </c>
      <c r="B577" s="66" t="s">
        <v>568</v>
      </c>
      <c r="C577" s="66" t="s">
        <v>143</v>
      </c>
      <c r="D577" s="62">
        <v>9112.9</v>
      </c>
      <c r="E577" s="67">
        <f t="shared" si="11"/>
        <v>9112.9</v>
      </c>
      <c r="F577" s="141" t="e">
        <f>#REF!</f>
        <v>#REF!</v>
      </c>
    </row>
    <row r="578" spans="1:6" s="7" customFormat="1" ht="15.75" hidden="1" outlineLevel="7">
      <c r="A578" s="64" t="s">
        <v>17</v>
      </c>
      <c r="B578" s="66" t="s">
        <v>568</v>
      </c>
      <c r="C578" s="69" t="s">
        <v>143</v>
      </c>
      <c r="D578" s="70">
        <v>9112.9</v>
      </c>
      <c r="E578" s="67">
        <f t="shared" si="11"/>
        <v>9112.9</v>
      </c>
      <c r="F578" s="141" t="e">
        <f>#REF!</f>
        <v>#REF!</v>
      </c>
    </row>
    <row r="579" spans="1:6" s="7" customFormat="1" ht="15.75" hidden="1" outlineLevel="3">
      <c r="A579" s="38" t="s">
        <v>19</v>
      </c>
      <c r="B579" s="66" t="s">
        <v>568</v>
      </c>
      <c r="C579" s="66" t="s">
        <v>143</v>
      </c>
      <c r="D579" s="62">
        <v>312885.40000000002</v>
      </c>
      <c r="E579" s="67">
        <f t="shared" si="11"/>
        <v>312885.40000000002</v>
      </c>
      <c r="F579" s="141" t="e">
        <f>#REF!</f>
        <v>#REF!</v>
      </c>
    </row>
    <row r="580" spans="1:6" s="7" customFormat="1" ht="15.75" hidden="1" outlineLevel="5">
      <c r="A580" s="64" t="s">
        <v>23</v>
      </c>
      <c r="B580" s="66" t="s">
        <v>568</v>
      </c>
      <c r="C580" s="66" t="s">
        <v>143</v>
      </c>
      <c r="D580" s="62">
        <v>287367.40000000002</v>
      </c>
      <c r="E580" s="67">
        <f t="shared" si="11"/>
        <v>287367.40000000002</v>
      </c>
      <c r="F580" s="141" t="e">
        <f>#REF!</f>
        <v>#REF!</v>
      </c>
    </row>
    <row r="581" spans="1:6" s="7" customFormat="1" ht="33.75" hidden="1" outlineLevel="6">
      <c r="A581" s="64" t="s">
        <v>15</v>
      </c>
      <c r="B581" s="66" t="s">
        <v>568</v>
      </c>
      <c r="C581" s="66" t="s">
        <v>143</v>
      </c>
      <c r="D581" s="62">
        <v>287367.40000000002</v>
      </c>
      <c r="E581" s="67">
        <f t="shared" si="11"/>
        <v>287367.40000000002</v>
      </c>
      <c r="F581" s="141" t="e">
        <f>#REF!</f>
        <v>#REF!</v>
      </c>
    </row>
    <row r="582" spans="1:6" s="7" customFormat="1" ht="15.75" hidden="1" outlineLevel="7">
      <c r="A582" s="64" t="s">
        <v>17</v>
      </c>
      <c r="B582" s="66" t="s">
        <v>568</v>
      </c>
      <c r="C582" s="69" t="s">
        <v>143</v>
      </c>
      <c r="D582" s="70">
        <v>287159.7</v>
      </c>
      <c r="E582" s="67">
        <f t="shared" si="11"/>
        <v>287159.7</v>
      </c>
      <c r="F582" s="141" t="e">
        <f>#REF!</f>
        <v>#REF!</v>
      </c>
    </row>
    <row r="583" spans="1:6" s="7" customFormat="1" ht="15.75" hidden="1" outlineLevel="7">
      <c r="A583" s="38" t="s">
        <v>19</v>
      </c>
      <c r="B583" s="66" t="s">
        <v>568</v>
      </c>
      <c r="C583" s="69" t="s">
        <v>143</v>
      </c>
      <c r="D583" s="70">
        <v>207.7</v>
      </c>
      <c r="E583" s="67">
        <f t="shared" si="11"/>
        <v>207.7</v>
      </c>
      <c r="F583" s="141" t="e">
        <f>#REF!</f>
        <v>#REF!</v>
      </c>
    </row>
    <row r="584" spans="1:6" s="7" customFormat="1" ht="15.75" hidden="1" outlineLevel="5">
      <c r="A584" s="38" t="s">
        <v>24</v>
      </c>
      <c r="B584" s="66" t="s">
        <v>568</v>
      </c>
      <c r="C584" s="66" t="s">
        <v>143</v>
      </c>
      <c r="D584" s="62">
        <v>25450.400000000001</v>
      </c>
      <c r="E584" s="67">
        <f t="shared" si="11"/>
        <v>25450.400000000001</v>
      </c>
      <c r="F584" s="141" t="e">
        <f>#REF!</f>
        <v>#REF!</v>
      </c>
    </row>
    <row r="585" spans="1:6" s="7" customFormat="1" ht="15.75" hidden="1" outlineLevel="6">
      <c r="A585" s="64" t="s">
        <v>26</v>
      </c>
      <c r="B585" s="66" t="s">
        <v>568</v>
      </c>
      <c r="C585" s="66" t="s">
        <v>143</v>
      </c>
      <c r="D585" s="62">
        <v>25450.400000000001</v>
      </c>
      <c r="E585" s="67">
        <f t="shared" si="11"/>
        <v>25450.400000000001</v>
      </c>
      <c r="F585" s="141" t="e">
        <f>#REF!</f>
        <v>#REF!</v>
      </c>
    </row>
    <row r="586" spans="1:6" s="7" customFormat="1" ht="15.75" hidden="1" outlineLevel="7">
      <c r="A586" s="64" t="s">
        <v>28</v>
      </c>
      <c r="B586" s="66" t="s">
        <v>568</v>
      </c>
      <c r="C586" s="69" t="s">
        <v>143</v>
      </c>
      <c r="D586" s="70">
        <v>6429.5</v>
      </c>
      <c r="E586" s="67">
        <f t="shared" si="11"/>
        <v>6429.5</v>
      </c>
      <c r="F586" s="141" t="e">
        <f>#REF!</f>
        <v>#REF!</v>
      </c>
    </row>
    <row r="587" spans="1:6" s="7" customFormat="1" ht="15.75" hidden="1" outlineLevel="7">
      <c r="A587" s="38" t="s">
        <v>30</v>
      </c>
      <c r="B587" s="66" t="s">
        <v>568</v>
      </c>
      <c r="C587" s="69" t="s">
        <v>143</v>
      </c>
      <c r="D587" s="70">
        <v>19020.900000000001</v>
      </c>
      <c r="E587" s="67">
        <f t="shared" si="11"/>
        <v>19020.900000000001</v>
      </c>
      <c r="F587" s="141" t="e">
        <f>#REF!</f>
        <v>#REF!</v>
      </c>
    </row>
    <row r="588" spans="1:6" s="7" customFormat="1" ht="15.75" hidden="1" outlineLevel="5">
      <c r="A588" s="38" t="s">
        <v>32</v>
      </c>
      <c r="B588" s="66" t="s">
        <v>568</v>
      </c>
      <c r="C588" s="66" t="s">
        <v>143</v>
      </c>
      <c r="D588" s="62">
        <v>67.599999999999994</v>
      </c>
      <c r="E588" s="67">
        <f t="shared" si="11"/>
        <v>67.599999999999994</v>
      </c>
      <c r="F588" s="141" t="e">
        <f>#REF!</f>
        <v>#REF!</v>
      </c>
    </row>
    <row r="589" spans="1:6" s="7" customFormat="1" ht="15.75" hidden="1" outlineLevel="6">
      <c r="A589" s="64" t="s">
        <v>45</v>
      </c>
      <c r="B589" s="66" t="s">
        <v>568</v>
      </c>
      <c r="C589" s="66" t="s">
        <v>143</v>
      </c>
      <c r="D589" s="62">
        <v>67.599999999999994</v>
      </c>
      <c r="E589" s="67">
        <f t="shared" si="11"/>
        <v>67.599999999999994</v>
      </c>
      <c r="F589" s="141" t="e">
        <f>#REF!</f>
        <v>#REF!</v>
      </c>
    </row>
    <row r="590" spans="1:6" s="7" customFormat="1" ht="15.75" hidden="1" outlineLevel="7">
      <c r="A590" s="64" t="s">
        <v>47</v>
      </c>
      <c r="B590" s="66" t="s">
        <v>568</v>
      </c>
      <c r="C590" s="69" t="s">
        <v>143</v>
      </c>
      <c r="D590" s="70">
        <v>31.4</v>
      </c>
      <c r="E590" s="67">
        <f t="shared" si="11"/>
        <v>31.4</v>
      </c>
      <c r="F590" s="141" t="e">
        <f>#REF!</f>
        <v>#REF!</v>
      </c>
    </row>
    <row r="591" spans="1:6" s="7" customFormat="1" ht="15.75" hidden="1" outlineLevel="7">
      <c r="A591" s="38" t="s">
        <v>54</v>
      </c>
      <c r="B591" s="66" t="s">
        <v>568</v>
      </c>
      <c r="C591" s="69" t="s">
        <v>143</v>
      </c>
      <c r="D591" s="70">
        <v>36.200000000000003</v>
      </c>
      <c r="E591" s="67">
        <f t="shared" si="11"/>
        <v>36.200000000000003</v>
      </c>
      <c r="F591" s="141" t="e">
        <f>#REF!</f>
        <v>#REF!</v>
      </c>
    </row>
    <row r="592" spans="1:6" s="7" customFormat="1" ht="15.75" hidden="1" outlineLevel="3" collapsed="1">
      <c r="A592" s="38" t="s">
        <v>49</v>
      </c>
      <c r="B592" s="66" t="s">
        <v>568</v>
      </c>
      <c r="C592" s="66" t="s">
        <v>143</v>
      </c>
      <c r="D592" s="62">
        <f>D593</f>
        <v>275.10000000000002</v>
      </c>
      <c r="E592" s="67">
        <f t="shared" si="11"/>
        <v>275.10000000000002</v>
      </c>
      <c r="F592" s="141" t="e">
        <f>#REF!</f>
        <v>#REF!</v>
      </c>
    </row>
    <row r="593" spans="1:6" s="7" customFormat="1" ht="22.5" hidden="1" outlineLevel="5">
      <c r="A593" s="64" t="s">
        <v>144</v>
      </c>
      <c r="B593" s="66" t="s">
        <v>568</v>
      </c>
      <c r="C593" s="66" t="s">
        <v>143</v>
      </c>
      <c r="D593" s="62">
        <f>D594</f>
        <v>275.10000000000002</v>
      </c>
      <c r="E593" s="67">
        <f t="shared" si="11"/>
        <v>275.10000000000002</v>
      </c>
      <c r="F593" s="141" t="e">
        <f>#REF!</f>
        <v>#REF!</v>
      </c>
    </row>
    <row r="594" spans="1:6" s="7" customFormat="1" ht="15.75" hidden="1" outlineLevel="6">
      <c r="A594" s="64" t="s">
        <v>98</v>
      </c>
      <c r="B594" s="66" t="s">
        <v>568</v>
      </c>
      <c r="C594" s="66" t="s">
        <v>143</v>
      </c>
      <c r="D594" s="62">
        <f>D595</f>
        <v>275.10000000000002</v>
      </c>
      <c r="E594" s="67">
        <f t="shared" si="11"/>
        <v>275.10000000000002</v>
      </c>
      <c r="F594" s="141" t="e">
        <f>#REF!</f>
        <v>#REF!</v>
      </c>
    </row>
    <row r="595" spans="1:6" s="7" customFormat="1" ht="15.75" hidden="1" outlineLevel="7">
      <c r="A595" s="64" t="s">
        <v>99</v>
      </c>
      <c r="B595" s="66" t="s">
        <v>568</v>
      </c>
      <c r="C595" s="69" t="s">
        <v>143</v>
      </c>
      <c r="D595" s="70">
        <v>275.10000000000002</v>
      </c>
      <c r="E595" s="67">
        <f t="shared" si="11"/>
        <v>275.10000000000002</v>
      </c>
      <c r="F595" s="141" t="e">
        <f>#REF!</f>
        <v>#REF!</v>
      </c>
    </row>
    <row r="596" spans="1:6" s="7" customFormat="1" ht="15.75" hidden="1" outlineLevel="3">
      <c r="A596" s="38" t="s">
        <v>99</v>
      </c>
      <c r="B596" s="66" t="s">
        <v>568</v>
      </c>
      <c r="C596" s="66" t="s">
        <v>143</v>
      </c>
      <c r="D596" s="62">
        <v>12932.1</v>
      </c>
      <c r="E596" s="67">
        <f t="shared" si="11"/>
        <v>12932.1</v>
      </c>
      <c r="F596" s="141" t="e">
        <f>#REF!</f>
        <v>#REF!</v>
      </c>
    </row>
    <row r="597" spans="1:6" s="7" customFormat="1" ht="22.5" hidden="1" outlineLevel="5">
      <c r="A597" s="64" t="s">
        <v>145</v>
      </c>
      <c r="B597" s="66" t="s">
        <v>568</v>
      </c>
      <c r="C597" s="66" t="s">
        <v>143</v>
      </c>
      <c r="D597" s="62">
        <v>12932.1</v>
      </c>
      <c r="E597" s="67">
        <f t="shared" si="11"/>
        <v>12932.1</v>
      </c>
      <c r="F597" s="141" t="e">
        <f>#REF!</f>
        <v>#REF!</v>
      </c>
    </row>
    <row r="598" spans="1:6" s="7" customFormat="1" ht="15.75" hidden="1" outlineLevel="6">
      <c r="A598" s="64" t="s">
        <v>98</v>
      </c>
      <c r="B598" s="66" t="s">
        <v>568</v>
      </c>
      <c r="C598" s="66" t="s">
        <v>143</v>
      </c>
      <c r="D598" s="62">
        <v>12932.1</v>
      </c>
      <c r="E598" s="67">
        <f t="shared" si="11"/>
        <v>12932.1</v>
      </c>
      <c r="F598" s="141" t="e">
        <f>#REF!</f>
        <v>#REF!</v>
      </c>
    </row>
    <row r="599" spans="1:6" s="7" customFormat="1" ht="15.75" hidden="1" outlineLevel="7">
      <c r="A599" s="64" t="s">
        <v>99</v>
      </c>
      <c r="B599" s="66" t="s">
        <v>568</v>
      </c>
      <c r="C599" s="69" t="s">
        <v>143</v>
      </c>
      <c r="D599" s="70">
        <v>12932.1</v>
      </c>
      <c r="E599" s="67">
        <f t="shared" si="11"/>
        <v>12932.1</v>
      </c>
      <c r="F599" s="141" t="e">
        <f>#REF!</f>
        <v>#REF!</v>
      </c>
    </row>
    <row r="600" spans="1:6" s="7" customFormat="1" ht="15.75" hidden="1" outlineLevel="2">
      <c r="A600" s="38" t="s">
        <v>99</v>
      </c>
      <c r="B600" s="66" t="s">
        <v>568</v>
      </c>
      <c r="C600" s="66" t="s">
        <v>143</v>
      </c>
      <c r="D600" s="62">
        <v>527377</v>
      </c>
      <c r="E600" s="67">
        <f t="shared" si="11"/>
        <v>527377</v>
      </c>
      <c r="F600" s="141" t="e">
        <f>#REF!</f>
        <v>#REF!</v>
      </c>
    </row>
    <row r="601" spans="1:6" s="7" customFormat="1" ht="15.75" hidden="1" outlineLevel="3">
      <c r="A601" s="64" t="s">
        <v>146</v>
      </c>
      <c r="B601" s="66" t="s">
        <v>568</v>
      </c>
      <c r="C601" s="66" t="s">
        <v>143</v>
      </c>
      <c r="D601" s="62">
        <v>5329</v>
      </c>
      <c r="E601" s="67">
        <f t="shared" si="11"/>
        <v>5329</v>
      </c>
      <c r="F601" s="141" t="e">
        <f>#REF!</f>
        <v>#REF!</v>
      </c>
    </row>
    <row r="602" spans="1:6" s="7" customFormat="1" ht="22.5" hidden="1" outlineLevel="4">
      <c r="A602" s="64" t="s">
        <v>147</v>
      </c>
      <c r="B602" s="66" t="s">
        <v>568</v>
      </c>
      <c r="C602" s="66" t="s">
        <v>143</v>
      </c>
      <c r="D602" s="62">
        <v>5329</v>
      </c>
      <c r="E602" s="67">
        <f t="shared" si="11"/>
        <v>5329</v>
      </c>
      <c r="F602" s="141" t="e">
        <f>#REF!</f>
        <v>#REF!</v>
      </c>
    </row>
    <row r="603" spans="1:6" s="7" customFormat="1" ht="22.5" hidden="1" outlineLevel="5">
      <c r="A603" s="64" t="s">
        <v>148</v>
      </c>
      <c r="B603" s="66" t="s">
        <v>568</v>
      </c>
      <c r="C603" s="66" t="s">
        <v>143</v>
      </c>
      <c r="D603" s="62">
        <v>29</v>
      </c>
      <c r="E603" s="67">
        <f t="shared" si="11"/>
        <v>29</v>
      </c>
      <c r="F603" s="141" t="e">
        <f>#REF!</f>
        <v>#REF!</v>
      </c>
    </row>
    <row r="604" spans="1:6" s="7" customFormat="1" ht="15.75" hidden="1" outlineLevel="6">
      <c r="A604" s="64" t="s">
        <v>26</v>
      </c>
      <c r="B604" s="66" t="s">
        <v>568</v>
      </c>
      <c r="C604" s="66" t="s">
        <v>143</v>
      </c>
      <c r="D604" s="62">
        <v>29</v>
      </c>
      <c r="E604" s="67">
        <f t="shared" si="11"/>
        <v>29</v>
      </c>
      <c r="F604" s="141" t="e">
        <f>#REF!</f>
        <v>#REF!</v>
      </c>
    </row>
    <row r="605" spans="1:6" s="7" customFormat="1" ht="15.75" hidden="1" outlineLevel="7">
      <c r="A605" s="64" t="s">
        <v>28</v>
      </c>
      <c r="B605" s="66" t="s">
        <v>568</v>
      </c>
      <c r="C605" s="69" t="s">
        <v>143</v>
      </c>
      <c r="D605" s="70">
        <v>29</v>
      </c>
      <c r="E605" s="67">
        <f t="shared" si="11"/>
        <v>29</v>
      </c>
      <c r="F605" s="141" t="e">
        <f>#REF!</f>
        <v>#REF!</v>
      </c>
    </row>
    <row r="606" spans="1:6" s="7" customFormat="1" ht="15.75" hidden="1" outlineLevel="5">
      <c r="A606" s="38" t="s">
        <v>32</v>
      </c>
      <c r="B606" s="66" t="s">
        <v>568</v>
      </c>
      <c r="C606" s="66" t="s">
        <v>143</v>
      </c>
      <c r="D606" s="62">
        <v>5300</v>
      </c>
      <c r="E606" s="67">
        <f t="shared" si="11"/>
        <v>5300</v>
      </c>
      <c r="F606" s="141" t="e">
        <f>#REF!</f>
        <v>#REF!</v>
      </c>
    </row>
    <row r="607" spans="1:6" s="7" customFormat="1" ht="15.75" hidden="1" outlineLevel="6">
      <c r="A607" s="64" t="s">
        <v>45</v>
      </c>
      <c r="B607" s="66" t="s">
        <v>568</v>
      </c>
      <c r="C607" s="66" t="s">
        <v>143</v>
      </c>
      <c r="D607" s="62">
        <v>5300</v>
      </c>
      <c r="E607" s="67">
        <f t="shared" si="11"/>
        <v>5300</v>
      </c>
      <c r="F607" s="141" t="e">
        <f>#REF!</f>
        <v>#REF!</v>
      </c>
    </row>
    <row r="608" spans="1:6" s="7" customFormat="1" ht="22.5" hidden="1" outlineLevel="7">
      <c r="A608" s="64" t="s">
        <v>149</v>
      </c>
      <c r="B608" s="66" t="s">
        <v>568</v>
      </c>
      <c r="C608" s="69" t="s">
        <v>143</v>
      </c>
      <c r="D608" s="70">
        <v>5300</v>
      </c>
      <c r="E608" s="67">
        <f t="shared" si="11"/>
        <v>5300</v>
      </c>
      <c r="F608" s="141" t="e">
        <f>#REF!</f>
        <v>#REF!</v>
      </c>
    </row>
    <row r="609" spans="1:6" s="7" customFormat="1" ht="22.5" hidden="1" outlineLevel="3">
      <c r="A609" s="38" t="s">
        <v>149</v>
      </c>
      <c r="B609" s="66" t="s">
        <v>568</v>
      </c>
      <c r="C609" s="66" t="s">
        <v>143</v>
      </c>
      <c r="D609" s="62">
        <v>155784.79999999999</v>
      </c>
      <c r="E609" s="67">
        <f t="shared" si="11"/>
        <v>155784.79999999999</v>
      </c>
      <c r="F609" s="141" t="e">
        <f>#REF!</f>
        <v>#REF!</v>
      </c>
    </row>
    <row r="610" spans="1:6" s="7" customFormat="1" ht="22.5" hidden="1" outlineLevel="5">
      <c r="A610" s="64" t="s">
        <v>150</v>
      </c>
      <c r="B610" s="66" t="s">
        <v>568</v>
      </c>
      <c r="C610" s="66" t="s">
        <v>143</v>
      </c>
      <c r="D610" s="62">
        <v>81427.5</v>
      </c>
      <c r="E610" s="67">
        <f t="shared" si="11"/>
        <v>81427.5</v>
      </c>
      <c r="F610" s="141" t="e">
        <f>#REF!</f>
        <v>#REF!</v>
      </c>
    </row>
    <row r="611" spans="1:6" s="7" customFormat="1" ht="15.75" hidden="1" outlineLevel="6">
      <c r="A611" s="64" t="s">
        <v>26</v>
      </c>
      <c r="B611" s="66" t="s">
        <v>568</v>
      </c>
      <c r="C611" s="66" t="s">
        <v>143</v>
      </c>
      <c r="D611" s="62">
        <v>81427.5</v>
      </c>
      <c r="E611" s="67">
        <f t="shared" si="11"/>
        <v>81427.5</v>
      </c>
      <c r="F611" s="141" t="e">
        <f>#REF!</f>
        <v>#REF!</v>
      </c>
    </row>
    <row r="612" spans="1:6" s="7" customFormat="1" ht="15.75" hidden="1" outlineLevel="7">
      <c r="A612" s="64" t="s">
        <v>28</v>
      </c>
      <c r="B612" s="66" t="s">
        <v>568</v>
      </c>
      <c r="C612" s="69" t="s">
        <v>143</v>
      </c>
      <c r="D612" s="70">
        <v>81427.5</v>
      </c>
      <c r="E612" s="67">
        <f t="shared" si="11"/>
        <v>81427.5</v>
      </c>
      <c r="F612" s="141" t="e">
        <f>#REF!</f>
        <v>#REF!</v>
      </c>
    </row>
    <row r="613" spans="1:6" s="7" customFormat="1" ht="15.75" hidden="1" outlineLevel="5">
      <c r="A613" s="38" t="s">
        <v>32</v>
      </c>
      <c r="B613" s="66" t="s">
        <v>568</v>
      </c>
      <c r="C613" s="66" t="s">
        <v>143</v>
      </c>
      <c r="D613" s="62">
        <v>34534.5</v>
      </c>
      <c r="E613" s="67">
        <f t="shared" si="11"/>
        <v>34534.5</v>
      </c>
      <c r="F613" s="141" t="e">
        <f>#REF!</f>
        <v>#REF!</v>
      </c>
    </row>
    <row r="614" spans="1:6" s="7" customFormat="1" ht="15.75" hidden="1" outlineLevel="6">
      <c r="A614" s="64" t="s">
        <v>34</v>
      </c>
      <c r="B614" s="66" t="s">
        <v>568</v>
      </c>
      <c r="C614" s="66" t="s">
        <v>143</v>
      </c>
      <c r="D614" s="62">
        <v>34534.5</v>
      </c>
      <c r="E614" s="67">
        <f t="shared" si="11"/>
        <v>34534.5</v>
      </c>
      <c r="F614" s="141" t="e">
        <f>#REF!</f>
        <v>#REF!</v>
      </c>
    </row>
    <row r="615" spans="1:6" s="7" customFormat="1" ht="15.75" hidden="1" outlineLevel="7">
      <c r="A615" s="64" t="s">
        <v>66</v>
      </c>
      <c r="B615" s="66" t="s">
        <v>568</v>
      </c>
      <c r="C615" s="69" t="s">
        <v>143</v>
      </c>
      <c r="D615" s="70">
        <v>34534.5</v>
      </c>
      <c r="E615" s="67">
        <f t="shared" si="11"/>
        <v>34534.5</v>
      </c>
      <c r="F615" s="141" t="e">
        <f>#REF!</f>
        <v>#REF!</v>
      </c>
    </row>
    <row r="616" spans="1:6" s="7" customFormat="1" ht="15.75" hidden="1" outlineLevel="5">
      <c r="A616" s="38" t="s">
        <v>66</v>
      </c>
      <c r="B616" s="66" t="s">
        <v>568</v>
      </c>
      <c r="C616" s="66" t="s">
        <v>143</v>
      </c>
      <c r="D616" s="62">
        <v>20160</v>
      </c>
      <c r="E616" s="67">
        <f t="shared" si="11"/>
        <v>20160</v>
      </c>
      <c r="F616" s="141" t="e">
        <f>#REF!</f>
        <v>#REF!</v>
      </c>
    </row>
    <row r="617" spans="1:6" s="7" customFormat="1" ht="22.5" hidden="1" outlineLevel="6">
      <c r="A617" s="64" t="s">
        <v>103</v>
      </c>
      <c r="B617" s="66" t="s">
        <v>568</v>
      </c>
      <c r="C617" s="66" t="s">
        <v>143</v>
      </c>
      <c r="D617" s="62">
        <v>20160</v>
      </c>
      <c r="E617" s="67">
        <f t="shared" si="11"/>
        <v>20160</v>
      </c>
      <c r="F617" s="141" t="e">
        <f>#REF!</f>
        <v>#REF!</v>
      </c>
    </row>
    <row r="618" spans="1:6" s="7" customFormat="1" ht="15.75" hidden="1" outlineLevel="7">
      <c r="A618" s="64" t="s">
        <v>104</v>
      </c>
      <c r="B618" s="66" t="s">
        <v>568</v>
      </c>
      <c r="C618" s="69" t="s">
        <v>143</v>
      </c>
      <c r="D618" s="70">
        <v>20160</v>
      </c>
      <c r="E618" s="67">
        <f t="shared" si="11"/>
        <v>20160</v>
      </c>
      <c r="F618" s="141" t="e">
        <f>#REF!</f>
        <v>#REF!</v>
      </c>
    </row>
    <row r="619" spans="1:6" s="7" customFormat="1" ht="22.5" hidden="1" outlineLevel="5">
      <c r="A619" s="38" t="s">
        <v>105</v>
      </c>
      <c r="B619" s="66" t="s">
        <v>568</v>
      </c>
      <c r="C619" s="66" t="s">
        <v>143</v>
      </c>
      <c r="D619" s="62">
        <v>19662.8</v>
      </c>
      <c r="E619" s="67">
        <f t="shared" si="11"/>
        <v>19662.8</v>
      </c>
      <c r="F619" s="141" t="e">
        <f>#REF!</f>
        <v>#REF!</v>
      </c>
    </row>
    <row r="620" spans="1:6" s="7" customFormat="1" ht="15.75" hidden="1" outlineLevel="6">
      <c r="A620" s="64" t="s">
        <v>45</v>
      </c>
      <c r="B620" s="66" t="s">
        <v>568</v>
      </c>
      <c r="C620" s="66" t="s">
        <v>143</v>
      </c>
      <c r="D620" s="62">
        <v>19662.8</v>
      </c>
      <c r="E620" s="67">
        <f t="shared" si="11"/>
        <v>19662.8</v>
      </c>
      <c r="F620" s="141" t="e">
        <f>#REF!</f>
        <v>#REF!</v>
      </c>
    </row>
    <row r="621" spans="1:6" s="7" customFormat="1" ht="22.5" hidden="1" outlineLevel="7">
      <c r="A621" s="64" t="s">
        <v>149</v>
      </c>
      <c r="B621" s="66" t="s">
        <v>568</v>
      </c>
      <c r="C621" s="69" t="s">
        <v>143</v>
      </c>
      <c r="D621" s="70">
        <v>19662.8</v>
      </c>
      <c r="E621" s="67">
        <f t="shared" si="11"/>
        <v>19662.8</v>
      </c>
      <c r="F621" s="141" t="e">
        <f>#REF!</f>
        <v>#REF!</v>
      </c>
    </row>
    <row r="622" spans="1:6" s="7" customFormat="1" ht="22.5" hidden="1" outlineLevel="3">
      <c r="A622" s="38" t="s">
        <v>149</v>
      </c>
      <c r="B622" s="66" t="s">
        <v>568</v>
      </c>
      <c r="C622" s="66" t="s">
        <v>143</v>
      </c>
      <c r="D622" s="62">
        <v>366263.2</v>
      </c>
      <c r="E622" s="67">
        <f t="shared" si="11"/>
        <v>366263.2</v>
      </c>
      <c r="F622" s="141" t="e">
        <f>#REF!</f>
        <v>#REF!</v>
      </c>
    </row>
    <row r="623" spans="1:6" s="7" customFormat="1" ht="15.75" hidden="1" outlineLevel="5">
      <c r="A623" s="64" t="s">
        <v>77</v>
      </c>
      <c r="B623" s="66" t="s">
        <v>568</v>
      </c>
      <c r="C623" s="66" t="s">
        <v>143</v>
      </c>
      <c r="D623" s="62">
        <v>307933.5</v>
      </c>
      <c r="E623" s="67">
        <f t="shared" si="11"/>
        <v>307933.5</v>
      </c>
      <c r="F623" s="141" t="e">
        <f>#REF!</f>
        <v>#REF!</v>
      </c>
    </row>
    <row r="624" spans="1:6" s="7" customFormat="1" ht="33.75" hidden="1" outlineLevel="6">
      <c r="A624" s="64" t="s">
        <v>15</v>
      </c>
      <c r="B624" s="66" t="s">
        <v>568</v>
      </c>
      <c r="C624" s="66" t="s">
        <v>143</v>
      </c>
      <c r="D624" s="62">
        <v>307933.5</v>
      </c>
      <c r="E624" s="67">
        <f t="shared" si="11"/>
        <v>307933.5</v>
      </c>
      <c r="F624" s="141" t="e">
        <f>#REF!</f>
        <v>#REF!</v>
      </c>
    </row>
    <row r="625" spans="1:6" s="7" customFormat="1" ht="15.75" hidden="1" outlineLevel="7">
      <c r="A625" s="64" t="s">
        <v>78</v>
      </c>
      <c r="B625" s="66" t="s">
        <v>568</v>
      </c>
      <c r="C625" s="69" t="s">
        <v>143</v>
      </c>
      <c r="D625" s="70">
        <v>305362.7</v>
      </c>
      <c r="E625" s="67">
        <f t="shared" si="11"/>
        <v>305362.7</v>
      </c>
      <c r="F625" s="141" t="e">
        <f>#REF!</f>
        <v>#REF!</v>
      </c>
    </row>
    <row r="626" spans="1:6" s="7" customFormat="1" ht="15.75" hidden="1" outlineLevel="7">
      <c r="A626" s="38" t="s">
        <v>19</v>
      </c>
      <c r="B626" s="66" t="s">
        <v>568</v>
      </c>
      <c r="C626" s="69" t="s">
        <v>143</v>
      </c>
      <c r="D626" s="70">
        <v>2570.8000000000002</v>
      </c>
      <c r="E626" s="67">
        <f t="shared" si="11"/>
        <v>2570.8000000000002</v>
      </c>
      <c r="F626" s="141" t="e">
        <f>#REF!</f>
        <v>#REF!</v>
      </c>
    </row>
    <row r="627" spans="1:6" s="7" customFormat="1" ht="15.75" hidden="1" outlineLevel="5">
      <c r="A627" s="38" t="s">
        <v>24</v>
      </c>
      <c r="B627" s="66" t="s">
        <v>568</v>
      </c>
      <c r="C627" s="66" t="s">
        <v>143</v>
      </c>
      <c r="D627" s="62">
        <v>57534.1</v>
      </c>
      <c r="E627" s="67">
        <f t="shared" si="11"/>
        <v>57534.1</v>
      </c>
      <c r="F627" s="141" t="e">
        <f>#REF!</f>
        <v>#REF!</v>
      </c>
    </row>
    <row r="628" spans="1:6" s="7" customFormat="1" ht="15.75" hidden="1" outlineLevel="6">
      <c r="A628" s="64" t="s">
        <v>26</v>
      </c>
      <c r="B628" s="66" t="s">
        <v>568</v>
      </c>
      <c r="C628" s="66" t="s">
        <v>143</v>
      </c>
      <c r="D628" s="62">
        <v>57534.1</v>
      </c>
      <c r="E628" s="67">
        <f t="shared" si="11"/>
        <v>57534.1</v>
      </c>
      <c r="F628" s="141" t="e">
        <f>#REF!</f>
        <v>#REF!</v>
      </c>
    </row>
    <row r="629" spans="1:6" s="7" customFormat="1" ht="15.75" hidden="1" outlineLevel="7">
      <c r="A629" s="64" t="s">
        <v>28</v>
      </c>
      <c r="B629" s="66" t="s">
        <v>568</v>
      </c>
      <c r="C629" s="69" t="s">
        <v>143</v>
      </c>
      <c r="D629" s="70">
        <v>13970.6</v>
      </c>
      <c r="E629" s="67">
        <f t="shared" si="11"/>
        <v>13970.6</v>
      </c>
      <c r="F629" s="141" t="e">
        <f>#REF!</f>
        <v>#REF!</v>
      </c>
    </row>
    <row r="630" spans="1:6" s="7" customFormat="1" ht="15.75" hidden="1" outlineLevel="7">
      <c r="A630" s="38" t="s">
        <v>30</v>
      </c>
      <c r="B630" s="66" t="s">
        <v>568</v>
      </c>
      <c r="C630" s="69" t="s">
        <v>143</v>
      </c>
      <c r="D630" s="70">
        <v>43563.5</v>
      </c>
      <c r="E630" s="67">
        <f t="shared" si="11"/>
        <v>43563.5</v>
      </c>
      <c r="F630" s="141" t="e">
        <f>#REF!</f>
        <v>#REF!</v>
      </c>
    </row>
    <row r="631" spans="1:6" s="7" customFormat="1" ht="15.75" hidden="1" outlineLevel="5">
      <c r="A631" s="38" t="s">
        <v>32</v>
      </c>
      <c r="B631" s="66" t="s">
        <v>568</v>
      </c>
      <c r="C631" s="66" t="s">
        <v>143</v>
      </c>
      <c r="D631" s="62">
        <v>795.6</v>
      </c>
      <c r="E631" s="67">
        <f t="shared" si="11"/>
        <v>795.6</v>
      </c>
      <c r="F631" s="141" t="e">
        <f>#REF!</f>
        <v>#REF!</v>
      </c>
    </row>
    <row r="632" spans="1:6" s="7" customFormat="1" ht="15.75" hidden="1" outlineLevel="6">
      <c r="A632" s="64" t="s">
        <v>45</v>
      </c>
      <c r="B632" s="66" t="s">
        <v>568</v>
      </c>
      <c r="C632" s="66" t="s">
        <v>143</v>
      </c>
      <c r="D632" s="62">
        <v>795.6</v>
      </c>
      <c r="E632" s="67">
        <f t="shared" si="11"/>
        <v>795.6</v>
      </c>
      <c r="F632" s="141" t="e">
        <f>#REF!</f>
        <v>#REF!</v>
      </c>
    </row>
    <row r="633" spans="1:6" s="7" customFormat="1" ht="15.75" hidden="1" outlineLevel="7">
      <c r="A633" s="64" t="s">
        <v>47</v>
      </c>
      <c r="B633" s="66" t="s">
        <v>568</v>
      </c>
      <c r="C633" s="69" t="s">
        <v>143</v>
      </c>
      <c r="D633" s="70">
        <v>563.6</v>
      </c>
      <c r="E633" s="67">
        <f t="shared" si="11"/>
        <v>563.6</v>
      </c>
      <c r="F633" s="141" t="e">
        <f>#REF!</f>
        <v>#REF!</v>
      </c>
    </row>
    <row r="634" spans="1:6" s="7" customFormat="1" ht="15.75" hidden="1" outlineLevel="7">
      <c r="A634" s="38" t="s">
        <v>54</v>
      </c>
      <c r="B634" s="66" t="s">
        <v>568</v>
      </c>
      <c r="C634" s="69" t="s">
        <v>143</v>
      </c>
      <c r="D634" s="70">
        <v>232</v>
      </c>
      <c r="E634" s="67">
        <f t="shared" si="11"/>
        <v>232</v>
      </c>
      <c r="F634" s="141" t="e">
        <f>#REF!</f>
        <v>#REF!</v>
      </c>
    </row>
    <row r="635" spans="1:6" s="7" customFormat="1" ht="15.75" hidden="1" outlineLevel="1">
      <c r="A635" s="38" t="s">
        <v>49</v>
      </c>
      <c r="B635" s="66" t="s">
        <v>568</v>
      </c>
      <c r="C635" s="66" t="s">
        <v>152</v>
      </c>
      <c r="D635" s="62">
        <v>7000</v>
      </c>
      <c r="E635" s="67">
        <f t="shared" si="11"/>
        <v>7000</v>
      </c>
      <c r="F635" s="141" t="e">
        <f>#REF!</f>
        <v>#REF!</v>
      </c>
    </row>
    <row r="636" spans="1:6" s="7" customFormat="1" ht="15.75" hidden="1" outlineLevel="2">
      <c r="A636" s="64" t="s">
        <v>151</v>
      </c>
      <c r="B636" s="66" t="s">
        <v>568</v>
      </c>
      <c r="C636" s="66" t="s">
        <v>152</v>
      </c>
      <c r="D636" s="62">
        <v>7000</v>
      </c>
      <c r="E636" s="67">
        <f t="shared" si="11"/>
        <v>7000</v>
      </c>
      <c r="F636" s="141" t="e">
        <f>#REF!</f>
        <v>#REF!</v>
      </c>
    </row>
    <row r="637" spans="1:6" s="7" customFormat="1" ht="22.5" hidden="1" outlineLevel="5">
      <c r="A637" s="64" t="s">
        <v>153</v>
      </c>
      <c r="B637" s="66" t="s">
        <v>568</v>
      </c>
      <c r="C637" s="66" t="s">
        <v>152</v>
      </c>
      <c r="D637" s="62">
        <v>7000</v>
      </c>
      <c r="E637" s="67">
        <f t="shared" si="11"/>
        <v>7000</v>
      </c>
      <c r="F637" s="141" t="e">
        <f>#REF!</f>
        <v>#REF!</v>
      </c>
    </row>
    <row r="638" spans="1:6" s="7" customFormat="1" ht="15.75" hidden="1" outlineLevel="6">
      <c r="A638" s="64" t="s">
        <v>26</v>
      </c>
      <c r="B638" s="66" t="s">
        <v>568</v>
      </c>
      <c r="C638" s="66" t="s">
        <v>152</v>
      </c>
      <c r="D638" s="62">
        <v>7000</v>
      </c>
      <c r="E638" s="67">
        <f t="shared" ref="E638:E710" si="12">D638</f>
        <v>7000</v>
      </c>
      <c r="F638" s="141" t="e">
        <f>#REF!</f>
        <v>#REF!</v>
      </c>
    </row>
    <row r="639" spans="1:6" s="7" customFormat="1" ht="15.75" hidden="1" outlineLevel="7">
      <c r="A639" s="64" t="s">
        <v>28</v>
      </c>
      <c r="B639" s="66" t="s">
        <v>568</v>
      </c>
      <c r="C639" s="69" t="s">
        <v>152</v>
      </c>
      <c r="D639" s="70">
        <v>7000</v>
      </c>
      <c r="E639" s="67">
        <f t="shared" si="12"/>
        <v>7000</v>
      </c>
      <c r="F639" s="141" t="e">
        <f>#REF!</f>
        <v>#REF!</v>
      </c>
    </row>
    <row r="640" spans="1:6" s="7" customFormat="1" ht="15.75" hidden="1" outlineLevel="1">
      <c r="A640" s="38" t="s">
        <v>32</v>
      </c>
      <c r="B640" s="66" t="s">
        <v>568</v>
      </c>
      <c r="C640" s="66" t="s">
        <v>155</v>
      </c>
      <c r="D640" s="62">
        <v>1902182.3</v>
      </c>
      <c r="E640" s="67">
        <f t="shared" si="12"/>
        <v>1902182.3</v>
      </c>
      <c r="F640" s="141" t="e">
        <f>#REF!</f>
        <v>#REF!</v>
      </c>
    </row>
    <row r="641" spans="1:6" s="7" customFormat="1" ht="15.75" hidden="1" outlineLevel="2">
      <c r="A641" s="64" t="s">
        <v>154</v>
      </c>
      <c r="B641" s="66" t="s">
        <v>568</v>
      </c>
      <c r="C641" s="66" t="s">
        <v>155</v>
      </c>
      <c r="D641" s="62">
        <v>170476.3</v>
      </c>
      <c r="E641" s="67">
        <f t="shared" si="12"/>
        <v>170476.3</v>
      </c>
      <c r="F641" s="141" t="e">
        <f>#REF!</f>
        <v>#REF!</v>
      </c>
    </row>
    <row r="642" spans="1:6" s="7" customFormat="1" ht="22.5" hidden="1" outlineLevel="3">
      <c r="A642" s="64" t="s">
        <v>12</v>
      </c>
      <c r="B642" s="66" t="s">
        <v>568</v>
      </c>
      <c r="C642" s="66" t="s">
        <v>155</v>
      </c>
      <c r="D642" s="62">
        <v>3487.8</v>
      </c>
      <c r="E642" s="67">
        <f t="shared" si="12"/>
        <v>3487.8</v>
      </c>
      <c r="F642" s="141" t="e">
        <f>#REF!</f>
        <v>#REF!</v>
      </c>
    </row>
    <row r="643" spans="1:6" s="7" customFormat="1" ht="22.5" hidden="1" outlineLevel="5">
      <c r="A643" s="64" t="s">
        <v>53</v>
      </c>
      <c r="B643" s="66" t="s">
        <v>568</v>
      </c>
      <c r="C643" s="66" t="s">
        <v>155</v>
      </c>
      <c r="D643" s="62">
        <v>3487.8</v>
      </c>
      <c r="E643" s="67">
        <f t="shared" si="12"/>
        <v>3487.8</v>
      </c>
      <c r="F643" s="141" t="e">
        <f>#REF!</f>
        <v>#REF!</v>
      </c>
    </row>
    <row r="644" spans="1:6" s="7" customFormat="1" ht="33.75" hidden="1" outlineLevel="6">
      <c r="A644" s="64" t="s">
        <v>15</v>
      </c>
      <c r="B644" s="66" t="s">
        <v>568</v>
      </c>
      <c r="C644" s="66" t="s">
        <v>155</v>
      </c>
      <c r="D644" s="62">
        <v>3487.8</v>
      </c>
      <c r="E644" s="67">
        <f t="shared" si="12"/>
        <v>3487.8</v>
      </c>
      <c r="F644" s="141" t="e">
        <f>#REF!</f>
        <v>#REF!</v>
      </c>
    </row>
    <row r="645" spans="1:6" s="7" customFormat="1" ht="15.75" hidden="1" outlineLevel="7">
      <c r="A645" s="64" t="s">
        <v>17</v>
      </c>
      <c r="B645" s="66" t="s">
        <v>568</v>
      </c>
      <c r="C645" s="69" t="s">
        <v>155</v>
      </c>
      <c r="D645" s="70">
        <v>3487.8</v>
      </c>
      <c r="E645" s="67">
        <f t="shared" si="12"/>
        <v>3487.8</v>
      </c>
      <c r="F645" s="141" t="e">
        <f>#REF!</f>
        <v>#REF!</v>
      </c>
    </row>
    <row r="646" spans="1:6" s="7" customFormat="1" ht="15.75" hidden="1" outlineLevel="3">
      <c r="A646" s="38" t="s">
        <v>19</v>
      </c>
      <c r="B646" s="66" t="s">
        <v>568</v>
      </c>
      <c r="C646" s="66" t="s">
        <v>155</v>
      </c>
      <c r="D646" s="62">
        <v>166988.5</v>
      </c>
      <c r="E646" s="67">
        <f t="shared" si="12"/>
        <v>166988.5</v>
      </c>
      <c r="F646" s="141" t="e">
        <f>#REF!</f>
        <v>#REF!</v>
      </c>
    </row>
    <row r="647" spans="1:6" s="7" customFormat="1" ht="15.75" hidden="1" outlineLevel="5">
      <c r="A647" s="64" t="s">
        <v>23</v>
      </c>
      <c r="B647" s="66" t="s">
        <v>568</v>
      </c>
      <c r="C647" s="66" t="s">
        <v>155</v>
      </c>
      <c r="D647" s="62">
        <v>149931.79999999999</v>
      </c>
      <c r="E647" s="67">
        <f t="shared" si="12"/>
        <v>149931.79999999999</v>
      </c>
      <c r="F647" s="141" t="e">
        <f>#REF!</f>
        <v>#REF!</v>
      </c>
    </row>
    <row r="648" spans="1:6" s="7" customFormat="1" ht="33.75" hidden="1" outlineLevel="6">
      <c r="A648" s="64" t="s">
        <v>15</v>
      </c>
      <c r="B648" s="66" t="s">
        <v>568</v>
      </c>
      <c r="C648" s="66" t="s">
        <v>155</v>
      </c>
      <c r="D648" s="62">
        <v>149931.79999999999</v>
      </c>
      <c r="E648" s="67">
        <f t="shared" si="12"/>
        <v>149931.79999999999</v>
      </c>
      <c r="F648" s="141" t="e">
        <f>#REF!</f>
        <v>#REF!</v>
      </c>
    </row>
    <row r="649" spans="1:6" s="7" customFormat="1" ht="15.75" hidden="1" outlineLevel="7">
      <c r="A649" s="64" t="s">
        <v>17</v>
      </c>
      <c r="B649" s="66" t="s">
        <v>568</v>
      </c>
      <c r="C649" s="69" t="s">
        <v>155</v>
      </c>
      <c r="D649" s="70">
        <v>149758</v>
      </c>
      <c r="E649" s="67">
        <f t="shared" si="12"/>
        <v>149758</v>
      </c>
      <c r="F649" s="141" t="e">
        <f>#REF!</f>
        <v>#REF!</v>
      </c>
    </row>
    <row r="650" spans="1:6" s="7" customFormat="1" ht="15.75" hidden="1" outlineLevel="7">
      <c r="A650" s="38" t="s">
        <v>19</v>
      </c>
      <c r="B650" s="66" t="s">
        <v>568</v>
      </c>
      <c r="C650" s="69" t="s">
        <v>155</v>
      </c>
      <c r="D650" s="70">
        <v>173.8</v>
      </c>
      <c r="E650" s="67">
        <f t="shared" si="12"/>
        <v>173.8</v>
      </c>
      <c r="F650" s="141" t="e">
        <f>#REF!</f>
        <v>#REF!</v>
      </c>
    </row>
    <row r="651" spans="1:6" s="7" customFormat="1" ht="15.75" hidden="1" outlineLevel="5">
      <c r="A651" s="38" t="s">
        <v>24</v>
      </c>
      <c r="B651" s="66" t="s">
        <v>568</v>
      </c>
      <c r="C651" s="66" t="s">
        <v>155</v>
      </c>
      <c r="D651" s="62">
        <v>17005.7</v>
      </c>
      <c r="E651" s="67">
        <f t="shared" si="12"/>
        <v>17005.7</v>
      </c>
      <c r="F651" s="141" t="e">
        <f>#REF!</f>
        <v>#REF!</v>
      </c>
    </row>
    <row r="652" spans="1:6" s="7" customFormat="1" ht="15.75" hidden="1" outlineLevel="6">
      <c r="A652" s="64" t="s">
        <v>26</v>
      </c>
      <c r="B652" s="66" t="s">
        <v>568</v>
      </c>
      <c r="C652" s="66" t="s">
        <v>155</v>
      </c>
      <c r="D652" s="62">
        <v>17005.7</v>
      </c>
      <c r="E652" s="67">
        <f t="shared" si="12"/>
        <v>17005.7</v>
      </c>
      <c r="F652" s="141" t="e">
        <f>#REF!</f>
        <v>#REF!</v>
      </c>
    </row>
    <row r="653" spans="1:6" s="7" customFormat="1" ht="15.75" hidden="1" outlineLevel="7">
      <c r="A653" s="64" t="s">
        <v>28</v>
      </c>
      <c r="B653" s="66" t="s">
        <v>568</v>
      </c>
      <c r="C653" s="69" t="s">
        <v>155</v>
      </c>
      <c r="D653" s="70">
        <v>1782.4</v>
      </c>
      <c r="E653" s="67">
        <f t="shared" si="12"/>
        <v>1782.4</v>
      </c>
      <c r="F653" s="141" t="e">
        <f>#REF!</f>
        <v>#REF!</v>
      </c>
    </row>
    <row r="654" spans="1:6" s="7" customFormat="1" ht="15.75" hidden="1" outlineLevel="7">
      <c r="A654" s="38" t="s">
        <v>30</v>
      </c>
      <c r="B654" s="66" t="s">
        <v>568</v>
      </c>
      <c r="C654" s="69" t="s">
        <v>155</v>
      </c>
      <c r="D654" s="70">
        <v>15223.3</v>
      </c>
      <c r="E654" s="67">
        <f t="shared" si="12"/>
        <v>15223.3</v>
      </c>
      <c r="F654" s="141" t="e">
        <f>#REF!</f>
        <v>#REF!</v>
      </c>
    </row>
    <row r="655" spans="1:6" s="7" customFormat="1" ht="15.75" hidden="1" outlineLevel="5">
      <c r="A655" s="38" t="s">
        <v>32</v>
      </c>
      <c r="B655" s="66" t="s">
        <v>568</v>
      </c>
      <c r="C655" s="66" t="s">
        <v>155</v>
      </c>
      <c r="D655" s="62">
        <v>51</v>
      </c>
      <c r="E655" s="67">
        <f t="shared" si="12"/>
        <v>51</v>
      </c>
      <c r="F655" s="141" t="e">
        <f>#REF!</f>
        <v>#REF!</v>
      </c>
    </row>
    <row r="656" spans="1:6" s="7" customFormat="1" ht="15.75" hidden="1" outlineLevel="6">
      <c r="A656" s="64" t="s">
        <v>45</v>
      </c>
      <c r="B656" s="66" t="s">
        <v>568</v>
      </c>
      <c r="C656" s="66" t="s">
        <v>155</v>
      </c>
      <c r="D656" s="62">
        <v>51</v>
      </c>
      <c r="E656" s="67">
        <f t="shared" si="12"/>
        <v>51</v>
      </c>
      <c r="F656" s="141" t="e">
        <f>#REF!</f>
        <v>#REF!</v>
      </c>
    </row>
    <row r="657" spans="1:6" s="7" customFormat="1" ht="15.75" hidden="1" outlineLevel="7">
      <c r="A657" s="64" t="s">
        <v>47</v>
      </c>
      <c r="B657" s="66" t="s">
        <v>568</v>
      </c>
      <c r="C657" s="69" t="s">
        <v>155</v>
      </c>
      <c r="D657" s="70">
        <v>51</v>
      </c>
      <c r="E657" s="67">
        <f t="shared" si="12"/>
        <v>51</v>
      </c>
      <c r="F657" s="141" t="e">
        <f>#REF!</f>
        <v>#REF!</v>
      </c>
    </row>
    <row r="658" spans="1:6" s="7" customFormat="1" ht="15.75" hidden="1" outlineLevel="2">
      <c r="A658" s="38" t="s">
        <v>49</v>
      </c>
      <c r="B658" s="66" t="s">
        <v>568</v>
      </c>
      <c r="C658" s="66" t="s">
        <v>155</v>
      </c>
      <c r="D658" s="62">
        <v>1475750</v>
      </c>
      <c r="E658" s="67">
        <f t="shared" si="12"/>
        <v>1475750</v>
      </c>
      <c r="F658" s="141" t="e">
        <f>#REF!</f>
        <v>#REF!</v>
      </c>
    </row>
    <row r="659" spans="1:6" s="7" customFormat="1" ht="15.75" hidden="1" outlineLevel="3">
      <c r="A659" s="64" t="s">
        <v>156</v>
      </c>
      <c r="B659" s="66" t="s">
        <v>568</v>
      </c>
      <c r="C659" s="66" t="s">
        <v>155</v>
      </c>
      <c r="D659" s="62">
        <v>240240</v>
      </c>
      <c r="E659" s="67">
        <f t="shared" si="12"/>
        <v>240240</v>
      </c>
      <c r="F659" s="141" t="e">
        <f>#REF!</f>
        <v>#REF!</v>
      </c>
    </row>
    <row r="660" spans="1:6" s="7" customFormat="1" ht="15.75" hidden="1" outlineLevel="5">
      <c r="A660" s="64" t="s">
        <v>157</v>
      </c>
      <c r="B660" s="66" t="s">
        <v>568</v>
      </c>
      <c r="C660" s="66" t="s">
        <v>155</v>
      </c>
      <c r="D660" s="62">
        <v>240240</v>
      </c>
      <c r="E660" s="67">
        <f t="shared" si="12"/>
        <v>240240</v>
      </c>
      <c r="F660" s="141" t="e">
        <f>#REF!</f>
        <v>#REF!</v>
      </c>
    </row>
    <row r="661" spans="1:6" s="7" customFormat="1" ht="15.75" hidden="1" outlineLevel="6">
      <c r="A661" s="64" t="s">
        <v>45</v>
      </c>
      <c r="B661" s="66" t="s">
        <v>568</v>
      </c>
      <c r="C661" s="66" t="s">
        <v>155</v>
      </c>
      <c r="D661" s="62">
        <v>240240</v>
      </c>
      <c r="E661" s="67">
        <f t="shared" si="12"/>
        <v>240240</v>
      </c>
      <c r="F661" s="141" t="e">
        <f>#REF!</f>
        <v>#REF!</v>
      </c>
    </row>
    <row r="662" spans="1:6" s="7" customFormat="1" ht="22.5" hidden="1" outlineLevel="7">
      <c r="A662" s="64" t="s">
        <v>149</v>
      </c>
      <c r="B662" s="66" t="s">
        <v>568</v>
      </c>
      <c r="C662" s="69" t="s">
        <v>155</v>
      </c>
      <c r="D662" s="70">
        <v>240240</v>
      </c>
      <c r="E662" s="67">
        <f t="shared" si="12"/>
        <v>240240</v>
      </c>
      <c r="F662" s="141" t="e">
        <f>#REF!</f>
        <v>#REF!</v>
      </c>
    </row>
    <row r="663" spans="1:6" s="7" customFormat="1" ht="22.5" hidden="1" outlineLevel="3">
      <c r="A663" s="38" t="s">
        <v>149</v>
      </c>
      <c r="B663" s="66" t="s">
        <v>568</v>
      </c>
      <c r="C663" s="66" t="s">
        <v>155</v>
      </c>
      <c r="D663" s="62">
        <v>192793</v>
      </c>
      <c r="E663" s="67">
        <f t="shared" si="12"/>
        <v>192793</v>
      </c>
      <c r="F663" s="141" t="e">
        <f>#REF!</f>
        <v>#REF!</v>
      </c>
    </row>
    <row r="664" spans="1:6" s="7" customFormat="1" ht="15.75" hidden="1" outlineLevel="5">
      <c r="A664" s="64" t="s">
        <v>158</v>
      </c>
      <c r="B664" s="66" t="s">
        <v>568</v>
      </c>
      <c r="C664" s="66" t="s">
        <v>155</v>
      </c>
      <c r="D664" s="62">
        <v>192793</v>
      </c>
      <c r="E664" s="67">
        <f t="shared" si="12"/>
        <v>192793</v>
      </c>
      <c r="F664" s="141" t="e">
        <f>#REF!</f>
        <v>#REF!</v>
      </c>
    </row>
    <row r="665" spans="1:6" s="7" customFormat="1" ht="15.75" hidden="1" outlineLevel="6">
      <c r="A665" s="64" t="s">
        <v>45</v>
      </c>
      <c r="B665" s="66" t="s">
        <v>568</v>
      </c>
      <c r="C665" s="66" t="s">
        <v>155</v>
      </c>
      <c r="D665" s="62">
        <v>192793</v>
      </c>
      <c r="E665" s="67">
        <f t="shared" si="12"/>
        <v>192793</v>
      </c>
      <c r="F665" s="141" t="e">
        <f>#REF!</f>
        <v>#REF!</v>
      </c>
    </row>
    <row r="666" spans="1:6" s="7" customFormat="1" ht="22.5" hidden="1" outlineLevel="7">
      <c r="A666" s="64" t="s">
        <v>149</v>
      </c>
      <c r="B666" s="66" t="s">
        <v>568</v>
      </c>
      <c r="C666" s="69" t="s">
        <v>155</v>
      </c>
      <c r="D666" s="70">
        <v>192793</v>
      </c>
      <c r="E666" s="67">
        <f t="shared" si="12"/>
        <v>192793</v>
      </c>
      <c r="F666" s="141" t="e">
        <f>#REF!</f>
        <v>#REF!</v>
      </c>
    </row>
    <row r="667" spans="1:6" s="7" customFormat="1" ht="22.5" hidden="1" outlineLevel="3">
      <c r="A667" s="38" t="s">
        <v>149</v>
      </c>
      <c r="B667" s="66" t="s">
        <v>568</v>
      </c>
      <c r="C667" s="66" t="s">
        <v>155</v>
      </c>
      <c r="D667" s="62">
        <v>102800</v>
      </c>
      <c r="E667" s="67">
        <f t="shared" si="12"/>
        <v>102800</v>
      </c>
      <c r="F667" s="141" t="e">
        <f>#REF!</f>
        <v>#REF!</v>
      </c>
    </row>
    <row r="668" spans="1:6" s="7" customFormat="1" ht="15.75" hidden="1" outlineLevel="5">
      <c r="A668" s="64" t="s">
        <v>159</v>
      </c>
      <c r="B668" s="66" t="s">
        <v>568</v>
      </c>
      <c r="C668" s="66" t="s">
        <v>155</v>
      </c>
      <c r="D668" s="62">
        <v>102800</v>
      </c>
      <c r="E668" s="67">
        <f t="shared" si="12"/>
        <v>102800</v>
      </c>
      <c r="F668" s="141" t="e">
        <f>#REF!</f>
        <v>#REF!</v>
      </c>
    </row>
    <row r="669" spans="1:6" s="7" customFormat="1" ht="15.75" hidden="1" outlineLevel="6">
      <c r="A669" s="64" t="s">
        <v>45</v>
      </c>
      <c r="B669" s="66" t="s">
        <v>568</v>
      </c>
      <c r="C669" s="66" t="s">
        <v>155</v>
      </c>
      <c r="D669" s="62">
        <v>102800</v>
      </c>
      <c r="E669" s="67">
        <f t="shared" si="12"/>
        <v>102800</v>
      </c>
      <c r="F669" s="141" t="e">
        <f>#REF!</f>
        <v>#REF!</v>
      </c>
    </row>
    <row r="670" spans="1:6" s="7" customFormat="1" ht="22.5" hidden="1" outlineLevel="7">
      <c r="A670" s="64" t="s">
        <v>149</v>
      </c>
      <c r="B670" s="66" t="s">
        <v>568</v>
      </c>
      <c r="C670" s="69" t="s">
        <v>155</v>
      </c>
      <c r="D670" s="70">
        <v>102800</v>
      </c>
      <c r="E670" s="67">
        <f t="shared" si="12"/>
        <v>102800</v>
      </c>
      <c r="F670" s="141" t="e">
        <f>#REF!</f>
        <v>#REF!</v>
      </c>
    </row>
    <row r="671" spans="1:6" s="7" customFormat="1" ht="22.5" hidden="1" outlineLevel="3">
      <c r="A671" s="38" t="s">
        <v>149</v>
      </c>
      <c r="B671" s="66" t="s">
        <v>568</v>
      </c>
      <c r="C671" s="66" t="s">
        <v>155</v>
      </c>
      <c r="D671" s="62">
        <v>90500</v>
      </c>
      <c r="E671" s="67">
        <f t="shared" si="12"/>
        <v>90500</v>
      </c>
      <c r="F671" s="141" t="e">
        <f>#REF!</f>
        <v>#REF!</v>
      </c>
    </row>
    <row r="672" spans="1:6" s="7" customFormat="1" ht="15.75" hidden="1" outlineLevel="5">
      <c r="A672" s="64" t="s">
        <v>160</v>
      </c>
      <c r="B672" s="66" t="s">
        <v>568</v>
      </c>
      <c r="C672" s="66" t="s">
        <v>155</v>
      </c>
      <c r="D672" s="62">
        <v>90500</v>
      </c>
      <c r="E672" s="67">
        <f t="shared" si="12"/>
        <v>90500</v>
      </c>
      <c r="F672" s="141" t="e">
        <f>#REF!</f>
        <v>#REF!</v>
      </c>
    </row>
    <row r="673" spans="1:6" s="7" customFormat="1" ht="15.75" hidden="1" outlineLevel="6">
      <c r="A673" s="64" t="s">
        <v>45</v>
      </c>
      <c r="B673" s="66" t="s">
        <v>568</v>
      </c>
      <c r="C673" s="66" t="s">
        <v>155</v>
      </c>
      <c r="D673" s="62">
        <v>90500</v>
      </c>
      <c r="E673" s="67">
        <f t="shared" si="12"/>
        <v>90500</v>
      </c>
      <c r="F673" s="141" t="e">
        <f>#REF!</f>
        <v>#REF!</v>
      </c>
    </row>
    <row r="674" spans="1:6" s="7" customFormat="1" ht="22.5" hidden="1" outlineLevel="7">
      <c r="A674" s="64" t="s">
        <v>149</v>
      </c>
      <c r="B674" s="66" t="s">
        <v>568</v>
      </c>
      <c r="C674" s="69" t="s">
        <v>155</v>
      </c>
      <c r="D674" s="70">
        <v>90500</v>
      </c>
      <c r="E674" s="67">
        <f t="shared" si="12"/>
        <v>90500</v>
      </c>
      <c r="F674" s="141" t="e">
        <f>#REF!</f>
        <v>#REF!</v>
      </c>
    </row>
    <row r="675" spans="1:6" s="7" customFormat="1" ht="22.5" hidden="1" outlineLevel="3">
      <c r="A675" s="38" t="s">
        <v>149</v>
      </c>
      <c r="B675" s="66" t="s">
        <v>568</v>
      </c>
      <c r="C675" s="66" t="s">
        <v>155</v>
      </c>
      <c r="D675" s="62">
        <v>614851</v>
      </c>
      <c r="E675" s="67">
        <f t="shared" si="12"/>
        <v>614851</v>
      </c>
      <c r="F675" s="141" t="e">
        <f>#REF!</f>
        <v>#REF!</v>
      </c>
    </row>
    <row r="676" spans="1:6" s="7" customFormat="1" ht="15.75" hidden="1" outlineLevel="5">
      <c r="A676" s="64" t="s">
        <v>161</v>
      </c>
      <c r="B676" s="66" t="s">
        <v>568</v>
      </c>
      <c r="C676" s="66" t="s">
        <v>155</v>
      </c>
      <c r="D676" s="62">
        <v>614851</v>
      </c>
      <c r="E676" s="67">
        <f t="shared" si="12"/>
        <v>614851</v>
      </c>
      <c r="F676" s="141" t="e">
        <f>#REF!</f>
        <v>#REF!</v>
      </c>
    </row>
    <row r="677" spans="1:6" s="7" customFormat="1" ht="15.75" hidden="1" outlineLevel="6">
      <c r="A677" s="64" t="s">
        <v>45</v>
      </c>
      <c r="B677" s="66" t="s">
        <v>568</v>
      </c>
      <c r="C677" s="66" t="s">
        <v>155</v>
      </c>
      <c r="D677" s="62">
        <v>614851</v>
      </c>
      <c r="E677" s="67">
        <f t="shared" si="12"/>
        <v>614851</v>
      </c>
      <c r="F677" s="141" t="e">
        <f>#REF!</f>
        <v>#REF!</v>
      </c>
    </row>
    <row r="678" spans="1:6" s="7" customFormat="1" ht="22.5" hidden="1" outlineLevel="7">
      <c r="A678" s="64" t="s">
        <v>149</v>
      </c>
      <c r="B678" s="66" t="s">
        <v>568</v>
      </c>
      <c r="C678" s="69" t="s">
        <v>155</v>
      </c>
      <c r="D678" s="70">
        <v>614851</v>
      </c>
      <c r="E678" s="67">
        <f t="shared" si="12"/>
        <v>614851</v>
      </c>
      <c r="F678" s="141" t="e">
        <f>#REF!</f>
        <v>#REF!</v>
      </c>
    </row>
    <row r="679" spans="1:6" s="7" customFormat="1" ht="22.5" hidden="1" outlineLevel="3">
      <c r="A679" s="38" t="s">
        <v>149</v>
      </c>
      <c r="B679" s="66" t="s">
        <v>568</v>
      </c>
      <c r="C679" s="66" t="s">
        <v>155</v>
      </c>
      <c r="D679" s="62">
        <v>60759</v>
      </c>
      <c r="E679" s="67">
        <f t="shared" si="12"/>
        <v>60759</v>
      </c>
      <c r="F679" s="141" t="e">
        <f>#REF!</f>
        <v>#REF!</v>
      </c>
    </row>
    <row r="680" spans="1:6" s="7" customFormat="1" ht="78.75" hidden="1" outlineLevel="5">
      <c r="A680" s="85" t="s">
        <v>162</v>
      </c>
      <c r="B680" s="66" t="s">
        <v>568</v>
      </c>
      <c r="C680" s="66" t="s">
        <v>155</v>
      </c>
      <c r="D680" s="62">
        <v>60759</v>
      </c>
      <c r="E680" s="67">
        <f t="shared" si="12"/>
        <v>60759</v>
      </c>
      <c r="F680" s="141" t="e">
        <f>#REF!</f>
        <v>#REF!</v>
      </c>
    </row>
    <row r="681" spans="1:6" s="7" customFormat="1" ht="15.75" hidden="1" outlineLevel="6">
      <c r="A681" s="64" t="s">
        <v>45</v>
      </c>
      <c r="B681" s="66" t="s">
        <v>568</v>
      </c>
      <c r="C681" s="66" t="s">
        <v>155</v>
      </c>
      <c r="D681" s="62">
        <v>60759</v>
      </c>
      <c r="E681" s="67">
        <f t="shared" si="12"/>
        <v>60759</v>
      </c>
      <c r="F681" s="141" t="e">
        <f>#REF!</f>
        <v>#REF!</v>
      </c>
    </row>
    <row r="682" spans="1:6" s="7" customFormat="1" ht="22.5" hidden="1" outlineLevel="7">
      <c r="A682" s="64" t="s">
        <v>149</v>
      </c>
      <c r="B682" s="66" t="s">
        <v>568</v>
      </c>
      <c r="C682" s="69" t="s">
        <v>155</v>
      </c>
      <c r="D682" s="70">
        <v>60759</v>
      </c>
      <c r="E682" s="67">
        <f t="shared" si="12"/>
        <v>60759</v>
      </c>
      <c r="F682" s="141" t="e">
        <f>#REF!</f>
        <v>#REF!</v>
      </c>
    </row>
    <row r="683" spans="1:6" s="7" customFormat="1" ht="22.5" hidden="1" outlineLevel="3">
      <c r="A683" s="38" t="s">
        <v>149</v>
      </c>
      <c r="B683" s="66" t="s">
        <v>568</v>
      </c>
      <c r="C683" s="66" t="s">
        <v>155</v>
      </c>
      <c r="D683" s="62">
        <v>35001</v>
      </c>
      <c r="E683" s="67">
        <f t="shared" si="12"/>
        <v>35001</v>
      </c>
      <c r="F683" s="141" t="e">
        <f>#REF!</f>
        <v>#REF!</v>
      </c>
    </row>
    <row r="684" spans="1:6" s="7" customFormat="1" ht="78.75" hidden="1" outlineLevel="5">
      <c r="A684" s="85" t="s">
        <v>163</v>
      </c>
      <c r="B684" s="66" t="s">
        <v>568</v>
      </c>
      <c r="C684" s="66" t="s">
        <v>155</v>
      </c>
      <c r="D684" s="62">
        <v>35001</v>
      </c>
      <c r="E684" s="67">
        <f t="shared" si="12"/>
        <v>35001</v>
      </c>
      <c r="F684" s="141" t="e">
        <f>#REF!</f>
        <v>#REF!</v>
      </c>
    </row>
    <row r="685" spans="1:6" s="7" customFormat="1" ht="15.75" hidden="1" outlineLevel="6">
      <c r="A685" s="64" t="s">
        <v>45</v>
      </c>
      <c r="B685" s="66" t="s">
        <v>568</v>
      </c>
      <c r="C685" s="66" t="s">
        <v>155</v>
      </c>
      <c r="D685" s="62">
        <v>35001</v>
      </c>
      <c r="E685" s="67">
        <f t="shared" si="12"/>
        <v>35001</v>
      </c>
      <c r="F685" s="141" t="e">
        <f>#REF!</f>
        <v>#REF!</v>
      </c>
    </row>
    <row r="686" spans="1:6" s="7" customFormat="1" ht="22.5" hidden="1" outlineLevel="7">
      <c r="A686" s="64" t="s">
        <v>149</v>
      </c>
      <c r="B686" s="66" t="s">
        <v>568</v>
      </c>
      <c r="C686" s="69" t="s">
        <v>155</v>
      </c>
      <c r="D686" s="70">
        <v>35001</v>
      </c>
      <c r="E686" s="67">
        <f t="shared" si="12"/>
        <v>35001</v>
      </c>
      <c r="F686" s="141" t="e">
        <f>#REF!</f>
        <v>#REF!</v>
      </c>
    </row>
    <row r="687" spans="1:6" s="7" customFormat="1" ht="22.5" hidden="1" outlineLevel="3">
      <c r="A687" s="38" t="s">
        <v>149</v>
      </c>
      <c r="B687" s="66" t="s">
        <v>568</v>
      </c>
      <c r="C687" s="66" t="s">
        <v>155</v>
      </c>
      <c r="D687" s="62">
        <v>5618</v>
      </c>
      <c r="E687" s="67">
        <f t="shared" si="12"/>
        <v>5618</v>
      </c>
      <c r="F687" s="141" t="e">
        <f>#REF!</f>
        <v>#REF!</v>
      </c>
    </row>
    <row r="688" spans="1:6" s="7" customFormat="1" ht="56.25" hidden="1" outlineLevel="5">
      <c r="A688" s="85" t="s">
        <v>164</v>
      </c>
      <c r="B688" s="66" t="s">
        <v>568</v>
      </c>
      <c r="C688" s="66" t="s">
        <v>155</v>
      </c>
      <c r="D688" s="62">
        <v>5618</v>
      </c>
      <c r="E688" s="67">
        <f t="shared" si="12"/>
        <v>5618</v>
      </c>
      <c r="F688" s="141" t="e">
        <f>#REF!</f>
        <v>#REF!</v>
      </c>
    </row>
    <row r="689" spans="1:6" s="7" customFormat="1" ht="15.75" hidden="1" outlineLevel="6">
      <c r="A689" s="64" t="s">
        <v>45</v>
      </c>
      <c r="B689" s="66" t="s">
        <v>568</v>
      </c>
      <c r="C689" s="66" t="s">
        <v>155</v>
      </c>
      <c r="D689" s="62">
        <v>5618</v>
      </c>
      <c r="E689" s="67">
        <f t="shared" si="12"/>
        <v>5618</v>
      </c>
      <c r="F689" s="141" t="e">
        <f>#REF!</f>
        <v>#REF!</v>
      </c>
    </row>
    <row r="690" spans="1:6" s="7" customFormat="1" ht="22.5" hidden="1" outlineLevel="7">
      <c r="A690" s="64" t="s">
        <v>149</v>
      </c>
      <c r="B690" s="66" t="s">
        <v>568</v>
      </c>
      <c r="C690" s="69" t="s">
        <v>155</v>
      </c>
      <c r="D690" s="70">
        <v>5618</v>
      </c>
      <c r="E690" s="67">
        <f t="shared" si="12"/>
        <v>5618</v>
      </c>
      <c r="F690" s="141" t="e">
        <f>#REF!</f>
        <v>#REF!</v>
      </c>
    </row>
    <row r="691" spans="1:6" s="7" customFormat="1" ht="22.5" hidden="1" outlineLevel="3">
      <c r="A691" s="38" t="s">
        <v>149</v>
      </c>
      <c r="B691" s="66" t="s">
        <v>568</v>
      </c>
      <c r="C691" s="66" t="s">
        <v>155</v>
      </c>
      <c r="D691" s="62">
        <v>68788</v>
      </c>
      <c r="E691" s="67">
        <f t="shared" si="12"/>
        <v>68788</v>
      </c>
      <c r="F691" s="141" t="e">
        <f>#REF!</f>
        <v>#REF!</v>
      </c>
    </row>
    <row r="692" spans="1:6" s="7" customFormat="1" ht="15.75" hidden="1" outlineLevel="5">
      <c r="A692" s="64" t="s">
        <v>165</v>
      </c>
      <c r="B692" s="66" t="s">
        <v>568</v>
      </c>
      <c r="C692" s="66" t="s">
        <v>155</v>
      </c>
      <c r="D692" s="62">
        <v>68788</v>
      </c>
      <c r="E692" s="67">
        <f t="shared" si="12"/>
        <v>68788</v>
      </c>
      <c r="F692" s="141" t="e">
        <f>#REF!</f>
        <v>#REF!</v>
      </c>
    </row>
    <row r="693" spans="1:6" s="7" customFormat="1" ht="15.75" hidden="1" outlineLevel="6">
      <c r="A693" s="64" t="s">
        <v>45</v>
      </c>
      <c r="B693" s="66" t="s">
        <v>568</v>
      </c>
      <c r="C693" s="66" t="s">
        <v>155</v>
      </c>
      <c r="D693" s="62">
        <v>68788</v>
      </c>
      <c r="E693" s="67">
        <f t="shared" si="12"/>
        <v>68788</v>
      </c>
      <c r="F693" s="141" t="e">
        <f>#REF!</f>
        <v>#REF!</v>
      </c>
    </row>
    <row r="694" spans="1:6" s="7" customFormat="1" ht="22.5" hidden="1" outlineLevel="7">
      <c r="A694" s="64" t="s">
        <v>149</v>
      </c>
      <c r="B694" s="66" t="s">
        <v>568</v>
      </c>
      <c r="C694" s="69" t="s">
        <v>155</v>
      </c>
      <c r="D694" s="70">
        <v>68788</v>
      </c>
      <c r="E694" s="67">
        <f t="shared" si="12"/>
        <v>68788</v>
      </c>
      <c r="F694" s="141" t="e">
        <f>#REF!</f>
        <v>#REF!</v>
      </c>
    </row>
    <row r="695" spans="1:6" s="7" customFormat="1" ht="22.5" hidden="1" outlineLevel="3">
      <c r="A695" s="38" t="s">
        <v>149</v>
      </c>
      <c r="B695" s="66" t="s">
        <v>568</v>
      </c>
      <c r="C695" s="66" t="s">
        <v>155</v>
      </c>
      <c r="D695" s="62">
        <v>64400</v>
      </c>
      <c r="E695" s="67">
        <f t="shared" si="12"/>
        <v>64400</v>
      </c>
      <c r="F695" s="141" t="e">
        <f>#REF!</f>
        <v>#REF!</v>
      </c>
    </row>
    <row r="696" spans="1:6" s="7" customFormat="1" ht="15.75" hidden="1" outlineLevel="5">
      <c r="A696" s="64" t="s">
        <v>166</v>
      </c>
      <c r="B696" s="66" t="s">
        <v>568</v>
      </c>
      <c r="C696" s="66" t="s">
        <v>155</v>
      </c>
      <c r="D696" s="62">
        <v>64400</v>
      </c>
      <c r="E696" s="67">
        <f t="shared" si="12"/>
        <v>64400</v>
      </c>
      <c r="F696" s="141" t="e">
        <f>#REF!</f>
        <v>#REF!</v>
      </c>
    </row>
    <row r="697" spans="1:6" s="7" customFormat="1" ht="15.75" hidden="1" outlineLevel="6">
      <c r="A697" s="64" t="s">
        <v>45</v>
      </c>
      <c r="B697" s="66" t="s">
        <v>568</v>
      </c>
      <c r="C697" s="66" t="s">
        <v>155</v>
      </c>
      <c r="D697" s="62">
        <v>64400</v>
      </c>
      <c r="E697" s="67">
        <f t="shared" si="12"/>
        <v>64400</v>
      </c>
      <c r="F697" s="141" t="e">
        <f>#REF!</f>
        <v>#REF!</v>
      </c>
    </row>
    <row r="698" spans="1:6" s="7" customFormat="1" ht="22.5" hidden="1" outlineLevel="7">
      <c r="A698" s="64" t="s">
        <v>149</v>
      </c>
      <c r="B698" s="66" t="s">
        <v>568</v>
      </c>
      <c r="C698" s="69" t="s">
        <v>155</v>
      </c>
      <c r="D698" s="70">
        <v>64400</v>
      </c>
      <c r="E698" s="67">
        <f t="shared" si="12"/>
        <v>64400</v>
      </c>
      <c r="F698" s="141" t="e">
        <f>#REF!</f>
        <v>#REF!</v>
      </c>
    </row>
    <row r="699" spans="1:6" s="7" customFormat="1" ht="22.5" hidden="1" outlineLevel="2">
      <c r="A699" s="38" t="s">
        <v>149</v>
      </c>
      <c r="B699" s="66" t="s">
        <v>568</v>
      </c>
      <c r="C699" s="66" t="s">
        <v>155</v>
      </c>
      <c r="D699" s="62">
        <v>245915.9</v>
      </c>
      <c r="E699" s="67">
        <f t="shared" si="12"/>
        <v>245915.9</v>
      </c>
      <c r="F699" s="141" t="e">
        <f>#REF!</f>
        <v>#REF!</v>
      </c>
    </row>
    <row r="700" spans="1:6" s="7" customFormat="1" ht="22.5" hidden="1" outlineLevel="3">
      <c r="A700" s="64" t="s">
        <v>167</v>
      </c>
      <c r="B700" s="66" t="s">
        <v>568</v>
      </c>
      <c r="C700" s="66" t="s">
        <v>155</v>
      </c>
      <c r="D700" s="62">
        <v>245915.9</v>
      </c>
      <c r="E700" s="67">
        <f t="shared" si="12"/>
        <v>245915.9</v>
      </c>
      <c r="F700" s="141" t="e">
        <f>#REF!</f>
        <v>#REF!</v>
      </c>
    </row>
    <row r="701" spans="1:6" s="7" customFormat="1" ht="15.75" hidden="1" outlineLevel="5">
      <c r="A701" s="64" t="s">
        <v>77</v>
      </c>
      <c r="B701" s="66" t="s">
        <v>568</v>
      </c>
      <c r="C701" s="66" t="s">
        <v>155</v>
      </c>
      <c r="D701" s="62">
        <v>245915.9</v>
      </c>
      <c r="E701" s="67">
        <f t="shared" si="12"/>
        <v>245915.9</v>
      </c>
      <c r="F701" s="141" t="e">
        <f>#REF!</f>
        <v>#REF!</v>
      </c>
    </row>
    <row r="702" spans="1:6" s="7" customFormat="1" ht="22.5" hidden="1" outlineLevel="6">
      <c r="A702" s="64" t="s">
        <v>103</v>
      </c>
      <c r="B702" s="66" t="s">
        <v>568</v>
      </c>
      <c r="C702" s="66" t="s">
        <v>155</v>
      </c>
      <c r="D702" s="62">
        <v>245915.9</v>
      </c>
      <c r="E702" s="67">
        <f t="shared" si="12"/>
        <v>245915.9</v>
      </c>
      <c r="F702" s="141" t="e">
        <f>#REF!</f>
        <v>#REF!</v>
      </c>
    </row>
    <row r="703" spans="1:6" s="7" customFormat="1" ht="15.75" hidden="1" outlineLevel="7">
      <c r="A703" s="64" t="s">
        <v>133</v>
      </c>
      <c r="B703" s="66" t="s">
        <v>568</v>
      </c>
      <c r="C703" s="69" t="s">
        <v>155</v>
      </c>
      <c r="D703" s="70">
        <v>238915.9</v>
      </c>
      <c r="E703" s="67">
        <f t="shared" si="12"/>
        <v>238915.9</v>
      </c>
      <c r="F703" s="141" t="e">
        <f>#REF!</f>
        <v>#REF!</v>
      </c>
    </row>
    <row r="704" spans="1:6" s="7" customFormat="1" ht="22.5" hidden="1" outlineLevel="7">
      <c r="A704" s="38" t="s">
        <v>134</v>
      </c>
      <c r="B704" s="66" t="s">
        <v>568</v>
      </c>
      <c r="C704" s="69" t="s">
        <v>155</v>
      </c>
      <c r="D704" s="70">
        <v>7000</v>
      </c>
      <c r="E704" s="67">
        <f t="shared" si="12"/>
        <v>7000</v>
      </c>
      <c r="F704" s="141" t="e">
        <f>#REF!</f>
        <v>#REF!</v>
      </c>
    </row>
    <row r="705" spans="1:6" s="7" customFormat="1" ht="15.75" hidden="1" outlineLevel="2">
      <c r="A705" s="38" t="s">
        <v>135</v>
      </c>
      <c r="B705" s="66" t="s">
        <v>568</v>
      </c>
      <c r="C705" s="66" t="s">
        <v>155</v>
      </c>
      <c r="D705" s="62">
        <v>7941.4</v>
      </c>
      <c r="E705" s="67">
        <f t="shared" si="12"/>
        <v>7941.4</v>
      </c>
      <c r="F705" s="141" t="e">
        <f>#REF!</f>
        <v>#REF!</v>
      </c>
    </row>
    <row r="706" spans="1:6" s="7" customFormat="1" ht="22.5" hidden="1" outlineLevel="3">
      <c r="A706" s="64" t="s">
        <v>168</v>
      </c>
      <c r="B706" s="66" t="s">
        <v>568</v>
      </c>
      <c r="C706" s="66" t="s">
        <v>155</v>
      </c>
      <c r="D706" s="62">
        <v>7941.4</v>
      </c>
      <c r="E706" s="67">
        <f t="shared" si="12"/>
        <v>7941.4</v>
      </c>
      <c r="F706" s="141" t="e">
        <f>#REF!</f>
        <v>#REF!</v>
      </c>
    </row>
    <row r="707" spans="1:6" s="7" customFormat="1" ht="15.75" hidden="1" outlineLevel="5">
      <c r="A707" s="64" t="s">
        <v>169</v>
      </c>
      <c r="B707" s="66" t="s">
        <v>568</v>
      </c>
      <c r="C707" s="66" t="s">
        <v>155</v>
      </c>
      <c r="D707" s="62">
        <v>7941.4</v>
      </c>
      <c r="E707" s="67">
        <f t="shared" si="12"/>
        <v>7941.4</v>
      </c>
      <c r="F707" s="141" t="e">
        <f>#REF!</f>
        <v>#REF!</v>
      </c>
    </row>
    <row r="708" spans="1:6" s="7" customFormat="1" ht="15.75" hidden="1" outlineLevel="6">
      <c r="A708" s="64" t="s">
        <v>26</v>
      </c>
      <c r="B708" s="66" t="s">
        <v>568</v>
      </c>
      <c r="C708" s="66" t="s">
        <v>155</v>
      </c>
      <c r="D708" s="62">
        <v>7941.4</v>
      </c>
      <c r="E708" s="67">
        <f t="shared" si="12"/>
        <v>7941.4</v>
      </c>
      <c r="F708" s="141" t="e">
        <f>#REF!</f>
        <v>#REF!</v>
      </c>
    </row>
    <row r="709" spans="1:6" s="7" customFormat="1" ht="15.75" hidden="1" outlineLevel="7">
      <c r="A709" s="64" t="s">
        <v>28</v>
      </c>
      <c r="B709" s="66" t="s">
        <v>568</v>
      </c>
      <c r="C709" s="69" t="s">
        <v>155</v>
      </c>
      <c r="D709" s="70">
        <v>7941.4</v>
      </c>
      <c r="E709" s="67">
        <f t="shared" si="12"/>
        <v>7941.4</v>
      </c>
      <c r="F709" s="141" t="e">
        <f>#REF!</f>
        <v>#REF!</v>
      </c>
    </row>
    <row r="710" spans="1:6" s="7" customFormat="1" ht="15.75" hidden="1" outlineLevel="2">
      <c r="A710" s="38" t="s">
        <v>32</v>
      </c>
      <c r="B710" s="66" t="s">
        <v>568</v>
      </c>
      <c r="C710" s="66" t="s">
        <v>155</v>
      </c>
      <c r="D710" s="62">
        <v>2098.6999999999998</v>
      </c>
      <c r="E710" s="67">
        <f t="shared" si="12"/>
        <v>2098.6999999999998</v>
      </c>
      <c r="F710" s="141" t="e">
        <f>#REF!</f>
        <v>#REF!</v>
      </c>
    </row>
    <row r="711" spans="1:6" s="7" customFormat="1" ht="15.75" hidden="1" outlineLevel="3">
      <c r="A711" s="64" t="s">
        <v>170</v>
      </c>
      <c r="B711" s="66" t="s">
        <v>568</v>
      </c>
      <c r="C711" s="66" t="s">
        <v>155</v>
      </c>
      <c r="D711" s="62">
        <v>2098.6999999999998</v>
      </c>
      <c r="E711" s="67">
        <f t="shared" ref="E711:E774" si="13">D711</f>
        <v>2098.6999999999998</v>
      </c>
      <c r="F711" s="141" t="e">
        <f>#REF!</f>
        <v>#REF!</v>
      </c>
    </row>
    <row r="712" spans="1:6" s="7" customFormat="1" ht="15.75" hidden="1" outlineLevel="5">
      <c r="A712" s="64" t="s">
        <v>171</v>
      </c>
      <c r="B712" s="66" t="s">
        <v>568</v>
      </c>
      <c r="C712" s="66" t="s">
        <v>155</v>
      </c>
      <c r="D712" s="62">
        <v>2098.6999999999998</v>
      </c>
      <c r="E712" s="67">
        <f t="shared" si="13"/>
        <v>2098.6999999999998</v>
      </c>
      <c r="F712" s="141" t="e">
        <f>#REF!</f>
        <v>#REF!</v>
      </c>
    </row>
    <row r="713" spans="1:6" s="7" customFormat="1" ht="15.75" hidden="1" outlineLevel="6">
      <c r="A713" s="64" t="s">
        <v>26</v>
      </c>
      <c r="B713" s="66" t="s">
        <v>568</v>
      </c>
      <c r="C713" s="66" t="s">
        <v>155</v>
      </c>
      <c r="D713" s="62">
        <v>2098.6999999999998</v>
      </c>
      <c r="E713" s="67">
        <f t="shared" si="13"/>
        <v>2098.6999999999998</v>
      </c>
      <c r="F713" s="141" t="e">
        <f>#REF!</f>
        <v>#REF!</v>
      </c>
    </row>
    <row r="714" spans="1:6" s="7" customFormat="1" ht="15.75" hidden="1" outlineLevel="7">
      <c r="A714" s="64" t="s">
        <v>28</v>
      </c>
      <c r="B714" s="66" t="s">
        <v>568</v>
      </c>
      <c r="C714" s="69" t="s">
        <v>155</v>
      </c>
      <c r="D714" s="70">
        <v>2098.6999999999998</v>
      </c>
      <c r="E714" s="67">
        <f t="shared" si="13"/>
        <v>2098.6999999999998</v>
      </c>
      <c r="F714" s="141" t="e">
        <f>#REF!</f>
        <v>#REF!</v>
      </c>
    </row>
    <row r="715" spans="1:6" s="7" customFormat="1" ht="15.75" hidden="1" outlineLevel="1">
      <c r="A715" s="38" t="s">
        <v>32</v>
      </c>
      <c r="B715" s="66" t="s">
        <v>568</v>
      </c>
      <c r="C715" s="66" t="s">
        <v>173</v>
      </c>
      <c r="D715" s="62">
        <v>114453</v>
      </c>
      <c r="E715" s="67">
        <f t="shared" si="13"/>
        <v>114453</v>
      </c>
      <c r="F715" s="141" t="e">
        <f>#REF!</f>
        <v>#REF!</v>
      </c>
    </row>
    <row r="716" spans="1:6" s="7" customFormat="1" ht="15.75" hidden="1" outlineLevel="2">
      <c r="A716" s="64" t="s">
        <v>172</v>
      </c>
      <c r="B716" s="66" t="s">
        <v>568</v>
      </c>
      <c r="C716" s="66" t="s">
        <v>173</v>
      </c>
      <c r="D716" s="62">
        <v>41507.199999999997</v>
      </c>
      <c r="E716" s="67">
        <f t="shared" si="13"/>
        <v>41507.199999999997</v>
      </c>
      <c r="F716" s="141" t="e">
        <f>#REF!</f>
        <v>#REF!</v>
      </c>
    </row>
    <row r="717" spans="1:6" s="7" customFormat="1" ht="15.75" hidden="1" outlineLevel="3">
      <c r="A717" s="64" t="s">
        <v>174</v>
      </c>
      <c r="B717" s="66" t="s">
        <v>568</v>
      </c>
      <c r="C717" s="66" t="s">
        <v>173</v>
      </c>
      <c r="D717" s="62">
        <v>41507.199999999997</v>
      </c>
      <c r="E717" s="67">
        <f t="shared" si="13"/>
        <v>41507.199999999997</v>
      </c>
      <c r="F717" s="141" t="e">
        <f>#REF!</f>
        <v>#REF!</v>
      </c>
    </row>
    <row r="718" spans="1:6" s="7" customFormat="1" ht="15.75" hidden="1" outlineLevel="5">
      <c r="A718" s="64" t="s">
        <v>175</v>
      </c>
      <c r="B718" s="66" t="s">
        <v>568</v>
      </c>
      <c r="C718" s="66" t="s">
        <v>173</v>
      </c>
      <c r="D718" s="62">
        <v>41507.199999999997</v>
      </c>
      <c r="E718" s="67">
        <f t="shared" si="13"/>
        <v>41507.199999999997</v>
      </c>
      <c r="F718" s="141" t="e">
        <f>#REF!</f>
        <v>#REF!</v>
      </c>
    </row>
    <row r="719" spans="1:6" s="7" customFormat="1" ht="15.75" hidden="1" outlineLevel="6">
      <c r="A719" s="64" t="s">
        <v>26</v>
      </c>
      <c r="B719" s="66" t="s">
        <v>568</v>
      </c>
      <c r="C719" s="66" t="s">
        <v>173</v>
      </c>
      <c r="D719" s="62">
        <v>41507.199999999997</v>
      </c>
      <c r="E719" s="67">
        <f t="shared" si="13"/>
        <v>41507.199999999997</v>
      </c>
      <c r="F719" s="141" t="e">
        <f>#REF!</f>
        <v>#REF!</v>
      </c>
    </row>
    <row r="720" spans="1:6" s="7" customFormat="1" ht="15.75" hidden="1" outlineLevel="7">
      <c r="A720" s="64" t="s">
        <v>28</v>
      </c>
      <c r="B720" s="66" t="s">
        <v>568</v>
      </c>
      <c r="C720" s="69" t="s">
        <v>173</v>
      </c>
      <c r="D720" s="70">
        <v>41507.199999999997</v>
      </c>
      <c r="E720" s="67">
        <f t="shared" si="13"/>
        <v>41507.199999999997</v>
      </c>
      <c r="F720" s="141" t="e">
        <f>#REF!</f>
        <v>#REF!</v>
      </c>
    </row>
    <row r="721" spans="1:6" s="7" customFormat="1" ht="15.75" hidden="1" outlineLevel="2">
      <c r="A721" s="38" t="s">
        <v>32</v>
      </c>
      <c r="B721" s="66" t="s">
        <v>568</v>
      </c>
      <c r="C721" s="66" t="s">
        <v>173</v>
      </c>
      <c r="D721" s="62">
        <v>72945.8</v>
      </c>
      <c r="E721" s="67">
        <f t="shared" si="13"/>
        <v>72945.8</v>
      </c>
      <c r="F721" s="141" t="e">
        <f>#REF!</f>
        <v>#REF!</v>
      </c>
    </row>
    <row r="722" spans="1:6" s="7" customFormat="1" ht="15.75" hidden="1" outlineLevel="3">
      <c r="A722" s="64" t="s">
        <v>116</v>
      </c>
      <c r="B722" s="66" t="s">
        <v>568</v>
      </c>
      <c r="C722" s="66" t="s">
        <v>173</v>
      </c>
      <c r="D722" s="62">
        <v>47319.8</v>
      </c>
      <c r="E722" s="67">
        <f t="shared" si="13"/>
        <v>47319.8</v>
      </c>
      <c r="F722" s="141" t="e">
        <f>#REF!</f>
        <v>#REF!</v>
      </c>
    </row>
    <row r="723" spans="1:6" s="7" customFormat="1" ht="22.5" hidden="1" outlineLevel="4">
      <c r="A723" s="64" t="s">
        <v>176</v>
      </c>
      <c r="B723" s="66" t="s">
        <v>568</v>
      </c>
      <c r="C723" s="66" t="s">
        <v>173</v>
      </c>
      <c r="D723" s="62">
        <v>2000</v>
      </c>
      <c r="E723" s="67">
        <f t="shared" si="13"/>
        <v>2000</v>
      </c>
      <c r="F723" s="141" t="e">
        <f>#REF!</f>
        <v>#REF!</v>
      </c>
    </row>
    <row r="724" spans="1:6" s="7" customFormat="1" ht="22.5" hidden="1" outlineLevel="5">
      <c r="A724" s="64" t="s">
        <v>177</v>
      </c>
      <c r="B724" s="66" t="s">
        <v>568</v>
      </c>
      <c r="C724" s="66" t="s">
        <v>173</v>
      </c>
      <c r="D724" s="62">
        <v>2000</v>
      </c>
      <c r="E724" s="67">
        <f t="shared" si="13"/>
        <v>2000</v>
      </c>
      <c r="F724" s="141" t="e">
        <f>#REF!</f>
        <v>#REF!</v>
      </c>
    </row>
    <row r="725" spans="1:6" s="7" customFormat="1" ht="15.75" hidden="1" outlineLevel="6">
      <c r="A725" s="64" t="s">
        <v>98</v>
      </c>
      <c r="B725" s="66" t="s">
        <v>568</v>
      </c>
      <c r="C725" s="66" t="s">
        <v>173</v>
      </c>
      <c r="D725" s="62">
        <v>2000</v>
      </c>
      <c r="E725" s="67">
        <f t="shared" si="13"/>
        <v>2000</v>
      </c>
      <c r="F725" s="141" t="e">
        <f>#REF!</f>
        <v>#REF!</v>
      </c>
    </row>
    <row r="726" spans="1:6" s="7" customFormat="1" ht="15.75" hidden="1" outlineLevel="7">
      <c r="A726" s="64" t="s">
        <v>178</v>
      </c>
      <c r="B726" s="66" t="s">
        <v>568</v>
      </c>
      <c r="C726" s="69" t="s">
        <v>173</v>
      </c>
      <c r="D726" s="70">
        <v>2000</v>
      </c>
      <c r="E726" s="67">
        <f t="shared" si="13"/>
        <v>2000</v>
      </c>
      <c r="F726" s="141" t="e">
        <f>#REF!</f>
        <v>#REF!</v>
      </c>
    </row>
    <row r="727" spans="1:6" s="7" customFormat="1" ht="22.5" hidden="1" outlineLevel="4">
      <c r="A727" s="38" t="s">
        <v>179</v>
      </c>
      <c r="B727" s="66" t="s">
        <v>568</v>
      </c>
      <c r="C727" s="66" t="s">
        <v>173</v>
      </c>
      <c r="D727" s="62">
        <v>45319.8</v>
      </c>
      <c r="E727" s="67">
        <f t="shared" si="13"/>
        <v>45319.8</v>
      </c>
      <c r="F727" s="141" t="e">
        <f>#REF!</f>
        <v>#REF!</v>
      </c>
    </row>
    <row r="728" spans="1:6" s="7" customFormat="1" ht="22.5" hidden="1" outlineLevel="5">
      <c r="A728" s="64" t="s">
        <v>180</v>
      </c>
      <c r="B728" s="66" t="s">
        <v>568</v>
      </c>
      <c r="C728" s="66" t="s">
        <v>173</v>
      </c>
      <c r="D728" s="62">
        <v>45319.8</v>
      </c>
      <c r="E728" s="67">
        <f t="shared" si="13"/>
        <v>45319.8</v>
      </c>
      <c r="F728" s="141" t="e">
        <f>#REF!</f>
        <v>#REF!</v>
      </c>
    </row>
    <row r="729" spans="1:6" s="7" customFormat="1" ht="15.75" hidden="1" outlineLevel="6">
      <c r="A729" s="64" t="s">
        <v>98</v>
      </c>
      <c r="B729" s="66" t="s">
        <v>568</v>
      </c>
      <c r="C729" s="66" t="s">
        <v>173</v>
      </c>
      <c r="D729" s="62">
        <v>45319.8</v>
      </c>
      <c r="E729" s="67">
        <f t="shared" si="13"/>
        <v>45319.8</v>
      </c>
      <c r="F729" s="141" t="e">
        <f>#REF!</f>
        <v>#REF!</v>
      </c>
    </row>
    <row r="730" spans="1:6" s="7" customFormat="1" ht="15.75" hidden="1" outlineLevel="7">
      <c r="A730" s="64" t="s">
        <v>178</v>
      </c>
      <c r="B730" s="66" t="s">
        <v>568</v>
      </c>
      <c r="C730" s="69" t="s">
        <v>173</v>
      </c>
      <c r="D730" s="70">
        <v>45319.8</v>
      </c>
      <c r="E730" s="67">
        <f t="shared" si="13"/>
        <v>45319.8</v>
      </c>
      <c r="F730" s="141" t="e">
        <f>#REF!</f>
        <v>#REF!</v>
      </c>
    </row>
    <row r="731" spans="1:6" s="7" customFormat="1" ht="22.5" hidden="1" outlineLevel="3">
      <c r="A731" s="38" t="s">
        <v>179</v>
      </c>
      <c r="B731" s="66" t="s">
        <v>568</v>
      </c>
      <c r="C731" s="66" t="s">
        <v>173</v>
      </c>
      <c r="D731" s="62">
        <v>25626</v>
      </c>
      <c r="E731" s="67">
        <f t="shared" si="13"/>
        <v>25626</v>
      </c>
      <c r="F731" s="141" t="e">
        <f>#REF!</f>
        <v>#REF!</v>
      </c>
    </row>
    <row r="732" spans="1:6" s="7" customFormat="1" ht="22.5" hidden="1" outlineLevel="5">
      <c r="A732" s="64" t="s">
        <v>181</v>
      </c>
      <c r="B732" s="66" t="s">
        <v>568</v>
      </c>
      <c r="C732" s="66" t="s">
        <v>173</v>
      </c>
      <c r="D732" s="62">
        <v>20000</v>
      </c>
      <c r="E732" s="67">
        <f t="shared" si="13"/>
        <v>20000</v>
      </c>
      <c r="F732" s="141" t="e">
        <f>#REF!</f>
        <v>#REF!</v>
      </c>
    </row>
    <row r="733" spans="1:6" s="7" customFormat="1" ht="15.75" hidden="1" outlineLevel="6">
      <c r="A733" s="64" t="s">
        <v>182</v>
      </c>
      <c r="B733" s="66" t="s">
        <v>568</v>
      </c>
      <c r="C733" s="66" t="s">
        <v>173</v>
      </c>
      <c r="D733" s="62">
        <v>20000</v>
      </c>
      <c r="E733" s="67">
        <f t="shared" si="13"/>
        <v>20000</v>
      </c>
      <c r="F733" s="141" t="e">
        <f>#REF!</f>
        <v>#REF!</v>
      </c>
    </row>
    <row r="734" spans="1:6" s="7" customFormat="1" ht="22.5" hidden="1" outlineLevel="7">
      <c r="A734" s="64" t="s">
        <v>183</v>
      </c>
      <c r="B734" s="66" t="s">
        <v>568</v>
      </c>
      <c r="C734" s="69" t="s">
        <v>173</v>
      </c>
      <c r="D734" s="70">
        <v>20000</v>
      </c>
      <c r="E734" s="67">
        <f t="shared" si="13"/>
        <v>20000</v>
      </c>
      <c r="F734" s="141" t="e">
        <f>#REF!</f>
        <v>#REF!</v>
      </c>
    </row>
    <row r="735" spans="1:6" s="7" customFormat="1" ht="22.5" hidden="1" outlineLevel="5">
      <c r="A735" s="38" t="s">
        <v>184</v>
      </c>
      <c r="B735" s="66" t="s">
        <v>568</v>
      </c>
      <c r="C735" s="66" t="s">
        <v>173</v>
      </c>
      <c r="D735" s="62">
        <v>5626</v>
      </c>
      <c r="E735" s="67">
        <f t="shared" si="13"/>
        <v>5626</v>
      </c>
      <c r="F735" s="141" t="e">
        <f>#REF!</f>
        <v>#REF!</v>
      </c>
    </row>
    <row r="736" spans="1:6" s="7" customFormat="1" ht="15.75" hidden="1" outlineLevel="6">
      <c r="A736" s="64" t="s">
        <v>98</v>
      </c>
      <c r="B736" s="66" t="s">
        <v>568</v>
      </c>
      <c r="C736" s="66" t="s">
        <v>173</v>
      </c>
      <c r="D736" s="62">
        <v>5626</v>
      </c>
      <c r="E736" s="67">
        <f t="shared" si="13"/>
        <v>5626</v>
      </c>
      <c r="F736" s="141" t="e">
        <f>#REF!</f>
        <v>#REF!</v>
      </c>
    </row>
    <row r="737" spans="1:6" s="7" customFormat="1" ht="15.75" hidden="1" outlineLevel="7">
      <c r="A737" s="64" t="s">
        <v>178</v>
      </c>
      <c r="B737" s="66" t="s">
        <v>568</v>
      </c>
      <c r="C737" s="69" t="s">
        <v>173</v>
      </c>
      <c r="D737" s="70">
        <v>5626</v>
      </c>
      <c r="E737" s="67">
        <f t="shared" si="13"/>
        <v>5626</v>
      </c>
      <c r="F737" s="141" t="e">
        <f>#REF!</f>
        <v>#REF!</v>
      </c>
    </row>
    <row r="738" spans="1:6" s="7" customFormat="1" ht="22.5" hidden="1" outlineLevel="1">
      <c r="A738" s="38" t="s">
        <v>179</v>
      </c>
      <c r="B738" s="66" t="s">
        <v>568</v>
      </c>
      <c r="C738" s="66" t="s">
        <v>186</v>
      </c>
      <c r="D738" s="62">
        <v>1164864.2</v>
      </c>
      <c r="E738" s="67">
        <f t="shared" si="13"/>
        <v>1164864.2</v>
      </c>
      <c r="F738" s="141" t="e">
        <f>#REF!</f>
        <v>#REF!</v>
      </c>
    </row>
    <row r="739" spans="1:6" s="7" customFormat="1" ht="15.75" hidden="1" outlineLevel="2">
      <c r="A739" s="64" t="s">
        <v>185</v>
      </c>
      <c r="B739" s="66" t="s">
        <v>568</v>
      </c>
      <c r="C739" s="66" t="s">
        <v>186</v>
      </c>
      <c r="D739" s="62">
        <v>30049.200000000001</v>
      </c>
      <c r="E739" s="67">
        <f t="shared" si="13"/>
        <v>30049.200000000001</v>
      </c>
      <c r="F739" s="141" t="e">
        <f>#REF!</f>
        <v>#REF!</v>
      </c>
    </row>
    <row r="740" spans="1:6" s="7" customFormat="1" ht="22.5" hidden="1" outlineLevel="3">
      <c r="A740" s="64" t="s">
        <v>12</v>
      </c>
      <c r="B740" s="66" t="s">
        <v>568</v>
      </c>
      <c r="C740" s="66" t="s">
        <v>186</v>
      </c>
      <c r="D740" s="62">
        <v>3698.1</v>
      </c>
      <c r="E740" s="67">
        <f t="shared" si="13"/>
        <v>3698.1</v>
      </c>
      <c r="F740" s="141" t="e">
        <f>#REF!</f>
        <v>#REF!</v>
      </c>
    </row>
    <row r="741" spans="1:6" s="7" customFormat="1" ht="22.5" hidden="1" outlineLevel="5">
      <c r="A741" s="64" t="s">
        <v>53</v>
      </c>
      <c r="B741" s="66" t="s">
        <v>568</v>
      </c>
      <c r="C741" s="66" t="s">
        <v>186</v>
      </c>
      <c r="D741" s="62">
        <v>3698.1</v>
      </c>
      <c r="E741" s="67">
        <f t="shared" si="13"/>
        <v>3698.1</v>
      </c>
      <c r="F741" s="141" t="e">
        <f>#REF!</f>
        <v>#REF!</v>
      </c>
    </row>
    <row r="742" spans="1:6" s="7" customFormat="1" ht="33.75" hidden="1" outlineLevel="6">
      <c r="A742" s="64" t="s">
        <v>15</v>
      </c>
      <c r="B742" s="66" t="s">
        <v>568</v>
      </c>
      <c r="C742" s="66" t="s">
        <v>186</v>
      </c>
      <c r="D742" s="62">
        <v>3698.1</v>
      </c>
      <c r="E742" s="67">
        <f t="shared" si="13"/>
        <v>3698.1</v>
      </c>
      <c r="F742" s="141" t="e">
        <f>#REF!</f>
        <v>#REF!</v>
      </c>
    </row>
    <row r="743" spans="1:6" s="7" customFormat="1" ht="15.75" hidden="1" outlineLevel="7">
      <c r="A743" s="64" t="s">
        <v>17</v>
      </c>
      <c r="B743" s="66" t="s">
        <v>568</v>
      </c>
      <c r="C743" s="69" t="s">
        <v>186</v>
      </c>
      <c r="D743" s="70">
        <v>3698.1</v>
      </c>
      <c r="E743" s="67">
        <f t="shared" si="13"/>
        <v>3698.1</v>
      </c>
      <c r="F743" s="141" t="e">
        <f>#REF!</f>
        <v>#REF!</v>
      </c>
    </row>
    <row r="744" spans="1:6" s="7" customFormat="1" ht="15.75" hidden="1" outlineLevel="3">
      <c r="A744" s="38" t="s">
        <v>19</v>
      </c>
      <c r="B744" s="66" t="s">
        <v>568</v>
      </c>
      <c r="C744" s="66" t="s">
        <v>186</v>
      </c>
      <c r="D744" s="62">
        <v>26351.1</v>
      </c>
      <c r="E744" s="67">
        <f t="shared" si="13"/>
        <v>26351.1</v>
      </c>
      <c r="F744" s="141" t="e">
        <f>#REF!</f>
        <v>#REF!</v>
      </c>
    </row>
    <row r="745" spans="1:6" s="7" customFormat="1" ht="15.75" hidden="1" outlineLevel="5">
      <c r="A745" s="64" t="s">
        <v>23</v>
      </c>
      <c r="B745" s="66" t="s">
        <v>568</v>
      </c>
      <c r="C745" s="66" t="s">
        <v>186</v>
      </c>
      <c r="D745" s="62">
        <v>24748.799999999999</v>
      </c>
      <c r="E745" s="67">
        <f t="shared" si="13"/>
        <v>24748.799999999999</v>
      </c>
      <c r="F745" s="141" t="e">
        <f>#REF!</f>
        <v>#REF!</v>
      </c>
    </row>
    <row r="746" spans="1:6" s="7" customFormat="1" ht="33.75" hidden="1" outlineLevel="6">
      <c r="A746" s="64" t="s">
        <v>15</v>
      </c>
      <c r="B746" s="66" t="s">
        <v>568</v>
      </c>
      <c r="C746" s="66" t="s">
        <v>186</v>
      </c>
      <c r="D746" s="62">
        <v>24748.799999999999</v>
      </c>
      <c r="E746" s="67">
        <f t="shared" si="13"/>
        <v>24748.799999999999</v>
      </c>
      <c r="F746" s="141" t="e">
        <f>#REF!</f>
        <v>#REF!</v>
      </c>
    </row>
    <row r="747" spans="1:6" s="7" customFormat="1" ht="15.75" hidden="1" outlineLevel="7">
      <c r="A747" s="64" t="s">
        <v>17</v>
      </c>
      <c r="B747" s="66" t="s">
        <v>568</v>
      </c>
      <c r="C747" s="69" t="s">
        <v>186</v>
      </c>
      <c r="D747" s="70">
        <v>24739.200000000001</v>
      </c>
      <c r="E747" s="67">
        <f t="shared" si="13"/>
        <v>24739.200000000001</v>
      </c>
      <c r="F747" s="141" t="e">
        <f>#REF!</f>
        <v>#REF!</v>
      </c>
    </row>
    <row r="748" spans="1:6" s="7" customFormat="1" ht="15.75" hidden="1" outlineLevel="7">
      <c r="A748" s="38" t="s">
        <v>19</v>
      </c>
      <c r="B748" s="66" t="s">
        <v>568</v>
      </c>
      <c r="C748" s="69" t="s">
        <v>186</v>
      </c>
      <c r="D748" s="70">
        <v>9.6</v>
      </c>
      <c r="E748" s="67">
        <f t="shared" si="13"/>
        <v>9.6</v>
      </c>
      <c r="F748" s="141" t="e">
        <f>#REF!</f>
        <v>#REF!</v>
      </c>
    </row>
    <row r="749" spans="1:6" s="7" customFormat="1" ht="15.75" hidden="1" outlineLevel="5">
      <c r="A749" s="38" t="s">
        <v>24</v>
      </c>
      <c r="B749" s="66" t="s">
        <v>568</v>
      </c>
      <c r="C749" s="66" t="s">
        <v>186</v>
      </c>
      <c r="D749" s="62">
        <v>1599.4</v>
      </c>
      <c r="E749" s="67">
        <f t="shared" si="13"/>
        <v>1599.4</v>
      </c>
      <c r="F749" s="141" t="e">
        <f>#REF!</f>
        <v>#REF!</v>
      </c>
    </row>
    <row r="750" spans="1:6" s="7" customFormat="1" ht="15.75" hidden="1" outlineLevel="6">
      <c r="A750" s="64" t="s">
        <v>26</v>
      </c>
      <c r="B750" s="66" t="s">
        <v>568</v>
      </c>
      <c r="C750" s="66" t="s">
        <v>186</v>
      </c>
      <c r="D750" s="62">
        <v>1599.4</v>
      </c>
      <c r="E750" s="67">
        <f t="shared" si="13"/>
        <v>1599.4</v>
      </c>
      <c r="F750" s="141" t="e">
        <f>#REF!</f>
        <v>#REF!</v>
      </c>
    </row>
    <row r="751" spans="1:6" s="7" customFormat="1" ht="15.75" hidden="1" outlineLevel="7">
      <c r="A751" s="64" t="s">
        <v>28</v>
      </c>
      <c r="B751" s="66" t="s">
        <v>568</v>
      </c>
      <c r="C751" s="69" t="s">
        <v>186</v>
      </c>
      <c r="D751" s="70">
        <v>844.8</v>
      </c>
      <c r="E751" s="67">
        <f t="shared" si="13"/>
        <v>844.8</v>
      </c>
      <c r="F751" s="141" t="e">
        <f>#REF!</f>
        <v>#REF!</v>
      </c>
    </row>
    <row r="752" spans="1:6" s="7" customFormat="1" ht="15.75" hidden="1" outlineLevel="7">
      <c r="A752" s="38" t="s">
        <v>30</v>
      </c>
      <c r="B752" s="66" t="s">
        <v>568</v>
      </c>
      <c r="C752" s="69" t="s">
        <v>186</v>
      </c>
      <c r="D752" s="70">
        <v>754.6</v>
      </c>
      <c r="E752" s="67">
        <f t="shared" si="13"/>
        <v>754.6</v>
      </c>
      <c r="F752" s="141" t="e">
        <f>#REF!</f>
        <v>#REF!</v>
      </c>
    </row>
    <row r="753" spans="1:6" s="7" customFormat="1" ht="15.75" hidden="1" outlineLevel="5">
      <c r="A753" s="38" t="s">
        <v>32</v>
      </c>
      <c r="B753" s="66" t="s">
        <v>568</v>
      </c>
      <c r="C753" s="66" t="s">
        <v>186</v>
      </c>
      <c r="D753" s="62">
        <v>2.9</v>
      </c>
      <c r="E753" s="67">
        <f t="shared" si="13"/>
        <v>2.9</v>
      </c>
      <c r="F753" s="141" t="e">
        <f>#REF!</f>
        <v>#REF!</v>
      </c>
    </row>
    <row r="754" spans="1:6" s="7" customFormat="1" ht="15.75" hidden="1" outlineLevel="6">
      <c r="A754" s="64" t="s">
        <v>45</v>
      </c>
      <c r="B754" s="66" t="s">
        <v>568</v>
      </c>
      <c r="C754" s="66" t="s">
        <v>186</v>
      </c>
      <c r="D754" s="62">
        <v>2.9</v>
      </c>
      <c r="E754" s="67">
        <f t="shared" si="13"/>
        <v>2.9</v>
      </c>
      <c r="F754" s="141" t="e">
        <f>#REF!</f>
        <v>#REF!</v>
      </c>
    </row>
    <row r="755" spans="1:6" s="7" customFormat="1" ht="15.75" hidden="1" outlineLevel="7">
      <c r="A755" s="64" t="s">
        <v>47</v>
      </c>
      <c r="B755" s="66" t="s">
        <v>568</v>
      </c>
      <c r="C755" s="69" t="s">
        <v>186</v>
      </c>
      <c r="D755" s="70">
        <v>2.9</v>
      </c>
      <c r="E755" s="67">
        <f t="shared" si="13"/>
        <v>2.9</v>
      </c>
      <c r="F755" s="141" t="e">
        <f>#REF!</f>
        <v>#REF!</v>
      </c>
    </row>
    <row r="756" spans="1:6" s="7" customFormat="1" ht="15.75" hidden="1" outlineLevel="2">
      <c r="A756" s="38" t="s">
        <v>49</v>
      </c>
      <c r="B756" s="66" t="s">
        <v>568</v>
      </c>
      <c r="C756" s="66" t="s">
        <v>186</v>
      </c>
      <c r="D756" s="62">
        <v>800303.2</v>
      </c>
      <c r="E756" s="67">
        <f t="shared" si="13"/>
        <v>800303.2</v>
      </c>
      <c r="F756" s="141" t="e">
        <f>#REF!</f>
        <v>#REF!</v>
      </c>
    </row>
    <row r="757" spans="1:6" s="7" customFormat="1" ht="15.75" hidden="1" outlineLevel="3">
      <c r="A757" s="64" t="s">
        <v>187</v>
      </c>
      <c r="B757" s="66" t="s">
        <v>568</v>
      </c>
      <c r="C757" s="66" t="s">
        <v>186</v>
      </c>
      <c r="D757" s="62">
        <v>800303.2</v>
      </c>
      <c r="E757" s="67">
        <f t="shared" si="13"/>
        <v>800303.2</v>
      </c>
      <c r="F757" s="141" t="e">
        <f>#REF!</f>
        <v>#REF!</v>
      </c>
    </row>
    <row r="758" spans="1:6" s="7" customFormat="1" ht="15.75" hidden="1" outlineLevel="4">
      <c r="A758" s="64" t="s">
        <v>188</v>
      </c>
      <c r="B758" s="66" t="s">
        <v>568</v>
      </c>
      <c r="C758" s="66" t="s">
        <v>186</v>
      </c>
      <c r="D758" s="62">
        <v>759493.1</v>
      </c>
      <c r="E758" s="67">
        <f t="shared" si="13"/>
        <v>759493.1</v>
      </c>
      <c r="F758" s="141" t="e">
        <f>#REF!</f>
        <v>#REF!</v>
      </c>
    </row>
    <row r="759" spans="1:6" s="7" customFormat="1" ht="22.5" hidden="1" outlineLevel="5">
      <c r="A759" s="64" t="s">
        <v>189</v>
      </c>
      <c r="B759" s="66" t="s">
        <v>568</v>
      </c>
      <c r="C759" s="66" t="s">
        <v>186</v>
      </c>
      <c r="D759" s="62">
        <v>463005.3</v>
      </c>
      <c r="E759" s="67">
        <f t="shared" si="13"/>
        <v>463005.3</v>
      </c>
      <c r="F759" s="141" t="e">
        <f>#REF!</f>
        <v>#REF!</v>
      </c>
    </row>
    <row r="760" spans="1:6" s="7" customFormat="1" ht="33.75" hidden="1" outlineLevel="6">
      <c r="A760" s="64" t="s">
        <v>15</v>
      </c>
      <c r="B760" s="66" t="s">
        <v>568</v>
      </c>
      <c r="C760" s="66" t="s">
        <v>186</v>
      </c>
      <c r="D760" s="62">
        <v>463005.3</v>
      </c>
      <c r="E760" s="67">
        <f t="shared" si="13"/>
        <v>463005.3</v>
      </c>
      <c r="F760" s="141" t="e">
        <f>#REF!</f>
        <v>#REF!</v>
      </c>
    </row>
    <row r="761" spans="1:6" s="7" customFormat="1" ht="15.75" hidden="1" outlineLevel="7">
      <c r="A761" s="64" t="s">
        <v>17</v>
      </c>
      <c r="B761" s="66" t="s">
        <v>568</v>
      </c>
      <c r="C761" s="69" t="s">
        <v>186</v>
      </c>
      <c r="D761" s="70">
        <v>460444.3</v>
      </c>
      <c r="E761" s="67">
        <f t="shared" si="13"/>
        <v>460444.3</v>
      </c>
      <c r="F761" s="141" t="e">
        <f>#REF!</f>
        <v>#REF!</v>
      </c>
    </row>
    <row r="762" spans="1:6" s="7" customFormat="1" ht="15.75" hidden="1" outlineLevel="7">
      <c r="A762" s="38" t="s">
        <v>19</v>
      </c>
      <c r="B762" s="66" t="s">
        <v>568</v>
      </c>
      <c r="C762" s="69" t="s">
        <v>186</v>
      </c>
      <c r="D762" s="70">
        <v>2561</v>
      </c>
      <c r="E762" s="67">
        <f t="shared" si="13"/>
        <v>2561</v>
      </c>
      <c r="F762" s="141" t="e">
        <f>#REF!</f>
        <v>#REF!</v>
      </c>
    </row>
    <row r="763" spans="1:6" s="7" customFormat="1" ht="15.75" hidden="1" outlineLevel="5">
      <c r="A763" s="38" t="s">
        <v>24</v>
      </c>
      <c r="B763" s="66" t="s">
        <v>568</v>
      </c>
      <c r="C763" s="66" t="s">
        <v>186</v>
      </c>
      <c r="D763" s="62">
        <v>83949</v>
      </c>
      <c r="E763" s="67">
        <f t="shared" si="13"/>
        <v>83949</v>
      </c>
      <c r="F763" s="141" t="e">
        <f>#REF!</f>
        <v>#REF!</v>
      </c>
    </row>
    <row r="764" spans="1:6" s="7" customFormat="1" ht="15.75" hidden="1" outlineLevel="6">
      <c r="A764" s="64" t="s">
        <v>26</v>
      </c>
      <c r="B764" s="66" t="s">
        <v>568</v>
      </c>
      <c r="C764" s="66" t="s">
        <v>186</v>
      </c>
      <c r="D764" s="62">
        <v>83949</v>
      </c>
      <c r="E764" s="67">
        <f t="shared" si="13"/>
        <v>83949</v>
      </c>
      <c r="F764" s="141" t="e">
        <f>#REF!</f>
        <v>#REF!</v>
      </c>
    </row>
    <row r="765" spans="1:6" s="7" customFormat="1" ht="15.75" hidden="1" outlineLevel="7">
      <c r="A765" s="64" t="s">
        <v>28</v>
      </c>
      <c r="B765" s="66" t="s">
        <v>568</v>
      </c>
      <c r="C765" s="69" t="s">
        <v>186</v>
      </c>
      <c r="D765" s="70">
        <v>11251.3</v>
      </c>
      <c r="E765" s="67">
        <f t="shared" si="13"/>
        <v>11251.3</v>
      </c>
      <c r="F765" s="141" t="e">
        <f>#REF!</f>
        <v>#REF!</v>
      </c>
    </row>
    <row r="766" spans="1:6" s="7" customFormat="1" ht="15.75" hidden="1" outlineLevel="7">
      <c r="A766" s="38" t="s">
        <v>30</v>
      </c>
      <c r="B766" s="66" t="s">
        <v>568</v>
      </c>
      <c r="C766" s="69" t="s">
        <v>186</v>
      </c>
      <c r="D766" s="70">
        <v>72697.7</v>
      </c>
      <c r="E766" s="67">
        <f t="shared" si="13"/>
        <v>72697.7</v>
      </c>
      <c r="F766" s="141" t="e">
        <f>#REF!</f>
        <v>#REF!</v>
      </c>
    </row>
    <row r="767" spans="1:6" s="7" customFormat="1" ht="15.75" hidden="1" outlineLevel="5">
      <c r="A767" s="38" t="s">
        <v>32</v>
      </c>
      <c r="B767" s="66" t="s">
        <v>568</v>
      </c>
      <c r="C767" s="66" t="s">
        <v>186</v>
      </c>
      <c r="D767" s="62">
        <v>211861.6</v>
      </c>
      <c r="E767" s="67">
        <f t="shared" si="13"/>
        <v>211861.6</v>
      </c>
      <c r="F767" s="141" t="e">
        <f>#REF!</f>
        <v>#REF!</v>
      </c>
    </row>
    <row r="768" spans="1:6" s="7" customFormat="1" ht="22.5" hidden="1" outlineLevel="6">
      <c r="A768" s="64" t="s">
        <v>103</v>
      </c>
      <c r="B768" s="66" t="s">
        <v>568</v>
      </c>
      <c r="C768" s="66" t="s">
        <v>186</v>
      </c>
      <c r="D768" s="62">
        <v>154129.60000000001</v>
      </c>
      <c r="E768" s="67">
        <f t="shared" si="13"/>
        <v>154129.60000000001</v>
      </c>
      <c r="F768" s="141" t="e">
        <f>#REF!</f>
        <v>#REF!</v>
      </c>
    </row>
    <row r="769" spans="1:6" s="7" customFormat="1" ht="15.75" hidden="1" outlineLevel="7">
      <c r="A769" s="64" t="s">
        <v>133</v>
      </c>
      <c r="B769" s="66" t="s">
        <v>568</v>
      </c>
      <c r="C769" s="69" t="s">
        <v>186</v>
      </c>
      <c r="D769" s="70">
        <v>154129.60000000001</v>
      </c>
      <c r="E769" s="67">
        <f t="shared" si="13"/>
        <v>154129.60000000001</v>
      </c>
      <c r="F769" s="141" t="e">
        <f>#REF!</f>
        <v>#REF!</v>
      </c>
    </row>
    <row r="770" spans="1:6" s="7" customFormat="1" ht="22.5" hidden="1" outlineLevel="6">
      <c r="A770" s="38" t="s">
        <v>134</v>
      </c>
      <c r="B770" s="66" t="s">
        <v>568</v>
      </c>
      <c r="C770" s="66" t="s">
        <v>186</v>
      </c>
      <c r="D770" s="62">
        <v>57732</v>
      </c>
      <c r="E770" s="67">
        <f t="shared" si="13"/>
        <v>57732</v>
      </c>
      <c r="F770" s="141" t="e">
        <f>#REF!</f>
        <v>#REF!</v>
      </c>
    </row>
    <row r="771" spans="1:6" s="7" customFormat="1" ht="15.75" hidden="1" outlineLevel="7">
      <c r="A771" s="64" t="s">
        <v>104</v>
      </c>
      <c r="B771" s="66" t="s">
        <v>568</v>
      </c>
      <c r="C771" s="69" t="s">
        <v>186</v>
      </c>
      <c r="D771" s="70">
        <v>57732</v>
      </c>
      <c r="E771" s="67">
        <f t="shared" si="13"/>
        <v>57732</v>
      </c>
      <c r="F771" s="141" t="e">
        <f>#REF!</f>
        <v>#REF!</v>
      </c>
    </row>
    <row r="772" spans="1:6" s="7" customFormat="1" ht="22.5" hidden="1" outlineLevel="5">
      <c r="A772" s="38" t="s">
        <v>105</v>
      </c>
      <c r="B772" s="66" t="s">
        <v>568</v>
      </c>
      <c r="C772" s="66" t="s">
        <v>186</v>
      </c>
      <c r="D772" s="62">
        <v>677.2</v>
      </c>
      <c r="E772" s="67">
        <f t="shared" si="13"/>
        <v>677.2</v>
      </c>
      <c r="F772" s="141" t="e">
        <f>#REF!</f>
        <v>#REF!</v>
      </c>
    </row>
    <row r="773" spans="1:6" s="7" customFormat="1" ht="15.75" hidden="1" outlineLevel="6">
      <c r="A773" s="64" t="s">
        <v>45</v>
      </c>
      <c r="B773" s="66" t="s">
        <v>568</v>
      </c>
      <c r="C773" s="66" t="s">
        <v>186</v>
      </c>
      <c r="D773" s="62">
        <v>677.2</v>
      </c>
      <c r="E773" s="67">
        <f t="shared" si="13"/>
        <v>677.2</v>
      </c>
      <c r="F773" s="141" t="e">
        <f>#REF!</f>
        <v>#REF!</v>
      </c>
    </row>
    <row r="774" spans="1:6" s="7" customFormat="1" ht="15.75" hidden="1" outlineLevel="7">
      <c r="A774" s="64" t="s">
        <v>47</v>
      </c>
      <c r="B774" s="66" t="s">
        <v>568</v>
      </c>
      <c r="C774" s="69" t="s">
        <v>186</v>
      </c>
      <c r="D774" s="70">
        <v>677.2</v>
      </c>
      <c r="E774" s="67">
        <f t="shared" si="13"/>
        <v>677.2</v>
      </c>
      <c r="F774" s="141" t="e">
        <f>#REF!</f>
        <v>#REF!</v>
      </c>
    </row>
    <row r="775" spans="1:6" s="7" customFormat="1" ht="15.75" hidden="1" outlineLevel="4">
      <c r="A775" s="38" t="s">
        <v>49</v>
      </c>
      <c r="B775" s="66" t="s">
        <v>568</v>
      </c>
      <c r="C775" s="66" t="s">
        <v>186</v>
      </c>
      <c r="D775" s="62">
        <v>40810.1</v>
      </c>
      <c r="E775" s="67">
        <f t="shared" ref="E775:E838" si="14">D775</f>
        <v>40810.1</v>
      </c>
      <c r="F775" s="141" t="e">
        <f>#REF!</f>
        <v>#REF!</v>
      </c>
    </row>
    <row r="776" spans="1:6" s="7" customFormat="1" ht="22.5" hidden="1" outlineLevel="5">
      <c r="A776" s="64" t="s">
        <v>190</v>
      </c>
      <c r="B776" s="66" t="s">
        <v>568</v>
      </c>
      <c r="C776" s="66" t="s">
        <v>186</v>
      </c>
      <c r="D776" s="62">
        <v>40810.1</v>
      </c>
      <c r="E776" s="67">
        <f t="shared" si="14"/>
        <v>40810.1</v>
      </c>
      <c r="F776" s="141" t="e">
        <f>#REF!</f>
        <v>#REF!</v>
      </c>
    </row>
    <row r="777" spans="1:6" s="7" customFormat="1" ht="33.75" hidden="1" outlineLevel="6">
      <c r="A777" s="64" t="s">
        <v>15</v>
      </c>
      <c r="B777" s="66" t="s">
        <v>568</v>
      </c>
      <c r="C777" s="66" t="s">
        <v>186</v>
      </c>
      <c r="D777" s="62">
        <v>40810.1</v>
      </c>
      <c r="E777" s="67">
        <f t="shared" si="14"/>
        <v>40810.1</v>
      </c>
      <c r="F777" s="141" t="e">
        <f>#REF!</f>
        <v>#REF!</v>
      </c>
    </row>
    <row r="778" spans="1:6" s="7" customFormat="1" ht="15.75" hidden="1" outlineLevel="7">
      <c r="A778" s="64" t="s">
        <v>17</v>
      </c>
      <c r="B778" s="66" t="s">
        <v>568</v>
      </c>
      <c r="C778" s="69" t="s">
        <v>186</v>
      </c>
      <c r="D778" s="70">
        <v>40810.1</v>
      </c>
      <c r="E778" s="67">
        <f t="shared" si="14"/>
        <v>40810.1</v>
      </c>
      <c r="F778" s="141" t="e">
        <f>#REF!</f>
        <v>#REF!</v>
      </c>
    </row>
    <row r="779" spans="1:6" s="7" customFormat="1" ht="15.75" hidden="1" outlineLevel="2">
      <c r="A779" s="38" t="s">
        <v>19</v>
      </c>
      <c r="B779" s="66" t="s">
        <v>568</v>
      </c>
      <c r="C779" s="66" t="s">
        <v>186</v>
      </c>
      <c r="D779" s="62">
        <v>334511.8</v>
      </c>
      <c r="E779" s="67">
        <f t="shared" si="14"/>
        <v>334511.8</v>
      </c>
      <c r="F779" s="141" t="e">
        <f>#REF!</f>
        <v>#REF!</v>
      </c>
    </row>
    <row r="780" spans="1:6" s="7" customFormat="1" ht="15.75" hidden="1" outlineLevel="3">
      <c r="A780" s="64" t="s">
        <v>116</v>
      </c>
      <c r="B780" s="66" t="s">
        <v>568</v>
      </c>
      <c r="C780" s="66" t="s">
        <v>186</v>
      </c>
      <c r="D780" s="62">
        <v>334511.8</v>
      </c>
      <c r="E780" s="67">
        <f t="shared" si="14"/>
        <v>334511.8</v>
      </c>
      <c r="F780" s="141" t="e">
        <f>#REF!</f>
        <v>#REF!</v>
      </c>
    </row>
    <row r="781" spans="1:6" s="7" customFormat="1" ht="22.5" hidden="1" outlineLevel="5">
      <c r="A781" s="64" t="s">
        <v>191</v>
      </c>
      <c r="B781" s="66" t="s">
        <v>568</v>
      </c>
      <c r="C781" s="66" t="s">
        <v>186</v>
      </c>
      <c r="D781" s="62">
        <v>115382.8</v>
      </c>
      <c r="E781" s="67">
        <f t="shared" si="14"/>
        <v>115382.8</v>
      </c>
      <c r="F781" s="141" t="e">
        <f>#REF!</f>
        <v>#REF!</v>
      </c>
    </row>
    <row r="782" spans="1:6" s="7" customFormat="1" ht="15.75" hidden="1" outlineLevel="6">
      <c r="A782" s="64" t="s">
        <v>26</v>
      </c>
      <c r="B782" s="66" t="s">
        <v>568</v>
      </c>
      <c r="C782" s="66" t="s">
        <v>186</v>
      </c>
      <c r="D782" s="62">
        <v>115382.8</v>
      </c>
      <c r="E782" s="67">
        <f t="shared" si="14"/>
        <v>115382.8</v>
      </c>
      <c r="F782" s="141" t="e">
        <f>#REF!</f>
        <v>#REF!</v>
      </c>
    </row>
    <row r="783" spans="1:6" s="7" customFormat="1" ht="15.75" hidden="1" outlineLevel="7">
      <c r="A783" s="64" t="s">
        <v>28</v>
      </c>
      <c r="B783" s="66" t="s">
        <v>568</v>
      </c>
      <c r="C783" s="69" t="s">
        <v>186</v>
      </c>
      <c r="D783" s="70">
        <v>989</v>
      </c>
      <c r="E783" s="67">
        <f t="shared" si="14"/>
        <v>989</v>
      </c>
      <c r="F783" s="141" t="e">
        <f>#REF!</f>
        <v>#REF!</v>
      </c>
    </row>
    <row r="784" spans="1:6" s="7" customFormat="1" ht="15.75" hidden="1" outlineLevel="7">
      <c r="A784" s="38" t="s">
        <v>30</v>
      </c>
      <c r="B784" s="66" t="s">
        <v>568</v>
      </c>
      <c r="C784" s="69" t="s">
        <v>186</v>
      </c>
      <c r="D784" s="70">
        <v>114393.8</v>
      </c>
      <c r="E784" s="67">
        <f t="shared" si="14"/>
        <v>114393.8</v>
      </c>
      <c r="F784" s="141" t="e">
        <f>#REF!</f>
        <v>#REF!</v>
      </c>
    </row>
    <row r="785" spans="1:6" s="7" customFormat="1" ht="15.75" hidden="1" outlineLevel="5">
      <c r="A785" s="38" t="s">
        <v>32</v>
      </c>
      <c r="B785" s="66" t="s">
        <v>568</v>
      </c>
      <c r="C785" s="66" t="s">
        <v>186</v>
      </c>
      <c r="D785" s="62">
        <v>219129</v>
      </c>
      <c r="E785" s="67">
        <f t="shared" si="14"/>
        <v>219129</v>
      </c>
      <c r="F785" s="141" t="e">
        <f>#REF!</f>
        <v>#REF!</v>
      </c>
    </row>
    <row r="786" spans="1:6" s="7" customFormat="1" ht="22.5" hidden="1" outlineLevel="6">
      <c r="A786" s="64" t="s">
        <v>103</v>
      </c>
      <c r="B786" s="66" t="s">
        <v>568</v>
      </c>
      <c r="C786" s="66" t="s">
        <v>186</v>
      </c>
      <c r="D786" s="62">
        <v>154053</v>
      </c>
      <c r="E786" s="67">
        <f t="shared" si="14"/>
        <v>154053</v>
      </c>
      <c r="F786" s="141" t="e">
        <f>#REF!</f>
        <v>#REF!</v>
      </c>
    </row>
    <row r="787" spans="1:6" s="7" customFormat="1" ht="15.75" hidden="1" outlineLevel="7">
      <c r="A787" s="64" t="s">
        <v>133</v>
      </c>
      <c r="B787" s="66" t="s">
        <v>568</v>
      </c>
      <c r="C787" s="69" t="s">
        <v>186</v>
      </c>
      <c r="D787" s="70">
        <v>154053</v>
      </c>
      <c r="E787" s="67">
        <f t="shared" si="14"/>
        <v>154053</v>
      </c>
      <c r="F787" s="141" t="e">
        <f>#REF!</f>
        <v>#REF!</v>
      </c>
    </row>
    <row r="788" spans="1:6" s="7" customFormat="1" ht="22.5" hidden="1" outlineLevel="6">
      <c r="A788" s="38" t="s">
        <v>134</v>
      </c>
      <c r="B788" s="66" t="s">
        <v>568</v>
      </c>
      <c r="C788" s="66" t="s">
        <v>186</v>
      </c>
      <c r="D788" s="62">
        <v>65076</v>
      </c>
      <c r="E788" s="67">
        <f t="shared" si="14"/>
        <v>65076</v>
      </c>
      <c r="F788" s="141" t="e">
        <f>#REF!</f>
        <v>#REF!</v>
      </c>
    </row>
    <row r="789" spans="1:6" s="7" customFormat="1" ht="15.75" hidden="1" outlineLevel="7">
      <c r="A789" s="64" t="s">
        <v>104</v>
      </c>
      <c r="B789" s="66" t="s">
        <v>568</v>
      </c>
      <c r="C789" s="69" t="s">
        <v>186</v>
      </c>
      <c r="D789" s="70">
        <v>65076</v>
      </c>
      <c r="E789" s="67">
        <f t="shared" si="14"/>
        <v>65076</v>
      </c>
      <c r="F789" s="141" t="e">
        <f>#REF!</f>
        <v>#REF!</v>
      </c>
    </row>
    <row r="790" spans="1:6" s="7" customFormat="1" ht="15.75" hidden="1" outlineLevel="2">
      <c r="A790" s="64" t="s">
        <v>75</v>
      </c>
      <c r="B790" s="66" t="s">
        <v>568</v>
      </c>
      <c r="C790" s="66" t="s">
        <v>143</v>
      </c>
      <c r="D790" s="62">
        <v>335788</v>
      </c>
      <c r="E790" s="67">
        <f t="shared" si="14"/>
        <v>335788</v>
      </c>
      <c r="F790" s="141" t="e">
        <f>#REF!</f>
        <v>#REF!</v>
      </c>
    </row>
    <row r="791" spans="1:6" s="7" customFormat="1" ht="22.5" hidden="1" outlineLevel="3">
      <c r="A791" s="64" t="s">
        <v>12</v>
      </c>
      <c r="B791" s="66" t="s">
        <v>568</v>
      </c>
      <c r="C791" s="66" t="s">
        <v>143</v>
      </c>
      <c r="D791" s="62">
        <v>9112.9</v>
      </c>
      <c r="E791" s="67">
        <f t="shared" si="14"/>
        <v>9112.9</v>
      </c>
      <c r="F791" s="141" t="e">
        <f>#REF!</f>
        <v>#REF!</v>
      </c>
    </row>
    <row r="792" spans="1:6" s="7" customFormat="1" ht="15.75" hidden="1" outlineLevel="5">
      <c r="A792" s="64" t="s">
        <v>77</v>
      </c>
      <c r="B792" s="66" t="s">
        <v>568</v>
      </c>
      <c r="C792" s="66" t="s">
        <v>143</v>
      </c>
      <c r="D792" s="62">
        <v>9112.9</v>
      </c>
      <c r="E792" s="67">
        <f t="shared" si="14"/>
        <v>9112.9</v>
      </c>
      <c r="F792" s="141" t="e">
        <f>#REF!</f>
        <v>#REF!</v>
      </c>
    </row>
    <row r="793" spans="1:6" s="7" customFormat="1" ht="33.75" hidden="1" outlineLevel="6">
      <c r="A793" s="64" t="s">
        <v>15</v>
      </c>
      <c r="B793" s="66" t="s">
        <v>568</v>
      </c>
      <c r="C793" s="66" t="s">
        <v>143</v>
      </c>
      <c r="D793" s="62">
        <v>9112.9</v>
      </c>
      <c r="E793" s="67">
        <f t="shared" si="14"/>
        <v>9112.9</v>
      </c>
      <c r="F793" s="141" t="e">
        <f>#REF!</f>
        <v>#REF!</v>
      </c>
    </row>
    <row r="794" spans="1:6" s="7" customFormat="1" ht="15.75" hidden="1" outlineLevel="7">
      <c r="A794" s="64" t="s">
        <v>78</v>
      </c>
      <c r="B794" s="66" t="s">
        <v>568</v>
      </c>
      <c r="C794" s="69" t="s">
        <v>143</v>
      </c>
      <c r="D794" s="70">
        <v>9112.9</v>
      </c>
      <c r="E794" s="67">
        <f t="shared" si="14"/>
        <v>9112.9</v>
      </c>
      <c r="F794" s="141" t="e">
        <f>#REF!</f>
        <v>#REF!</v>
      </c>
    </row>
    <row r="795" spans="1:6" s="7" customFormat="1" ht="15.75" hidden="1" outlineLevel="3">
      <c r="A795" s="38" t="s">
        <v>19</v>
      </c>
      <c r="B795" s="66" t="s">
        <v>568</v>
      </c>
      <c r="C795" s="66" t="s">
        <v>143</v>
      </c>
      <c r="D795" s="62">
        <v>312885.40000000002</v>
      </c>
      <c r="E795" s="67">
        <f t="shared" si="14"/>
        <v>312885.40000000002</v>
      </c>
      <c r="F795" s="141" t="e">
        <f>#REF!</f>
        <v>#REF!</v>
      </c>
    </row>
    <row r="796" spans="1:6" s="7" customFormat="1" ht="15.75" hidden="1" outlineLevel="5">
      <c r="A796" s="38" t="s">
        <v>24</v>
      </c>
      <c r="B796" s="66" t="s">
        <v>568</v>
      </c>
      <c r="C796" s="66" t="s">
        <v>143</v>
      </c>
      <c r="D796" s="62">
        <v>287367.40000000002</v>
      </c>
      <c r="E796" s="67">
        <f t="shared" si="14"/>
        <v>287367.40000000002</v>
      </c>
      <c r="F796" s="141" t="e">
        <f>#REF!</f>
        <v>#REF!</v>
      </c>
    </row>
    <row r="797" spans="1:6" s="7" customFormat="1" ht="15.75" hidden="1" outlineLevel="6">
      <c r="A797" s="64" t="s">
        <v>26</v>
      </c>
      <c r="B797" s="66" t="s">
        <v>568</v>
      </c>
      <c r="C797" s="66" t="s">
        <v>143</v>
      </c>
      <c r="D797" s="62">
        <v>287367.40000000002</v>
      </c>
      <c r="E797" s="67">
        <f t="shared" si="14"/>
        <v>287367.40000000002</v>
      </c>
      <c r="F797" s="141" t="e">
        <f>#REF!</f>
        <v>#REF!</v>
      </c>
    </row>
    <row r="798" spans="1:6" s="7" customFormat="1" ht="15.75" hidden="1" outlineLevel="7">
      <c r="A798" s="64" t="s">
        <v>28</v>
      </c>
      <c r="B798" s="66" t="s">
        <v>568</v>
      </c>
      <c r="C798" s="69" t="s">
        <v>143</v>
      </c>
      <c r="D798" s="70">
        <v>287159.7</v>
      </c>
      <c r="E798" s="67">
        <f t="shared" si="14"/>
        <v>287159.7</v>
      </c>
      <c r="F798" s="141" t="e">
        <f>#REF!</f>
        <v>#REF!</v>
      </c>
    </row>
    <row r="799" spans="1:6" s="7" customFormat="1" ht="15.75" hidden="1" outlineLevel="7">
      <c r="A799" s="38" t="s">
        <v>30</v>
      </c>
      <c r="B799" s="66" t="s">
        <v>568</v>
      </c>
      <c r="C799" s="69" t="s">
        <v>143</v>
      </c>
      <c r="D799" s="70">
        <v>207.7</v>
      </c>
      <c r="E799" s="67">
        <f t="shared" si="14"/>
        <v>207.7</v>
      </c>
      <c r="F799" s="141" t="e">
        <f>#REF!</f>
        <v>#REF!</v>
      </c>
    </row>
    <row r="800" spans="1:6" s="7" customFormat="1" ht="15.75" hidden="1" outlineLevel="5">
      <c r="A800" s="38" t="s">
        <v>32</v>
      </c>
      <c r="B800" s="66" t="s">
        <v>568</v>
      </c>
      <c r="C800" s="66" t="s">
        <v>143</v>
      </c>
      <c r="D800" s="62">
        <v>25450.400000000001</v>
      </c>
      <c r="E800" s="67">
        <f t="shared" si="14"/>
        <v>25450.400000000001</v>
      </c>
      <c r="F800" s="141" t="e">
        <f>#REF!</f>
        <v>#REF!</v>
      </c>
    </row>
    <row r="801" spans="1:6" s="7" customFormat="1" ht="15.75" hidden="1" outlineLevel="6">
      <c r="A801" s="38" t="s">
        <v>626</v>
      </c>
      <c r="B801" s="66" t="s">
        <v>568</v>
      </c>
      <c r="C801" s="66" t="s">
        <v>143</v>
      </c>
      <c r="D801" s="62">
        <v>25450.400000000001</v>
      </c>
      <c r="E801" s="67">
        <f t="shared" si="14"/>
        <v>25450.400000000001</v>
      </c>
      <c r="F801" s="141" t="e">
        <f>#REF!</f>
        <v>#REF!</v>
      </c>
    </row>
    <row r="802" spans="1:6" s="7" customFormat="1" ht="22.5" hidden="1" outlineLevel="7">
      <c r="A802" s="38" t="s">
        <v>627</v>
      </c>
      <c r="B802" s="66" t="s">
        <v>568</v>
      </c>
      <c r="C802" s="69" t="s">
        <v>143</v>
      </c>
      <c r="D802" s="70">
        <v>6429.5</v>
      </c>
      <c r="E802" s="67">
        <f t="shared" si="14"/>
        <v>6429.5</v>
      </c>
      <c r="F802" s="141" t="e">
        <f>#REF!</f>
        <v>#REF!</v>
      </c>
    </row>
    <row r="803" spans="1:6" s="7" customFormat="1" ht="15.75" hidden="1" outlineLevel="7">
      <c r="A803" s="38" t="s">
        <v>30</v>
      </c>
      <c r="B803" s="66" t="s">
        <v>568</v>
      </c>
      <c r="C803" s="69" t="s">
        <v>143</v>
      </c>
      <c r="D803" s="70">
        <v>19020.900000000001</v>
      </c>
      <c r="E803" s="67">
        <f t="shared" si="14"/>
        <v>19020.900000000001</v>
      </c>
      <c r="F803" s="141" t="e">
        <f>#REF!</f>
        <v>#REF!</v>
      </c>
    </row>
    <row r="804" spans="1:6" s="7" customFormat="1" ht="15.75" hidden="1" outlineLevel="5">
      <c r="A804" s="38" t="s">
        <v>32</v>
      </c>
      <c r="B804" s="66" t="s">
        <v>568</v>
      </c>
      <c r="C804" s="66" t="s">
        <v>143</v>
      </c>
      <c r="D804" s="62">
        <v>67.599999999999994</v>
      </c>
      <c r="E804" s="67">
        <f t="shared" si="14"/>
        <v>67.599999999999994</v>
      </c>
      <c r="F804" s="141" t="e">
        <f>#REF!</f>
        <v>#REF!</v>
      </c>
    </row>
    <row r="805" spans="1:6" s="7" customFormat="1" ht="15.75" hidden="1" outlineLevel="6">
      <c r="A805" s="64" t="s">
        <v>45</v>
      </c>
      <c r="B805" s="66" t="s">
        <v>568</v>
      </c>
      <c r="C805" s="66" t="s">
        <v>143</v>
      </c>
      <c r="D805" s="62">
        <v>67.599999999999994</v>
      </c>
      <c r="E805" s="67">
        <f t="shared" si="14"/>
        <v>67.599999999999994</v>
      </c>
      <c r="F805" s="141" t="e">
        <f>#REF!</f>
        <v>#REF!</v>
      </c>
    </row>
    <row r="806" spans="1:6" s="7" customFormat="1" ht="15.75" hidden="1" outlineLevel="7">
      <c r="A806" s="64" t="s">
        <v>47</v>
      </c>
      <c r="B806" s="66" t="s">
        <v>568</v>
      </c>
      <c r="C806" s="69" t="s">
        <v>143</v>
      </c>
      <c r="D806" s="70">
        <v>31.4</v>
      </c>
      <c r="E806" s="67">
        <f t="shared" si="14"/>
        <v>31.4</v>
      </c>
      <c r="F806" s="141" t="e">
        <f>#REF!</f>
        <v>#REF!</v>
      </c>
    </row>
    <row r="807" spans="1:6" s="7" customFormat="1" ht="15.75" hidden="1" outlineLevel="7">
      <c r="A807" s="38" t="s">
        <v>54</v>
      </c>
      <c r="B807" s="66" t="s">
        <v>568</v>
      </c>
      <c r="C807" s="69" t="s">
        <v>143</v>
      </c>
      <c r="D807" s="70">
        <v>36.200000000000003</v>
      </c>
      <c r="E807" s="67">
        <f t="shared" si="14"/>
        <v>36.200000000000003</v>
      </c>
      <c r="F807" s="141" t="e">
        <f>#REF!</f>
        <v>#REF!</v>
      </c>
    </row>
    <row r="808" spans="1:6" s="7" customFormat="1" ht="15.75" hidden="1" outlineLevel="3" collapsed="1">
      <c r="A808" s="38" t="s">
        <v>49</v>
      </c>
      <c r="B808" s="66" t="s">
        <v>568</v>
      </c>
      <c r="C808" s="66" t="s">
        <v>143</v>
      </c>
      <c r="D808" s="62">
        <f>D809</f>
        <v>275.10000000000002</v>
      </c>
      <c r="E808" s="67">
        <f t="shared" si="14"/>
        <v>275.10000000000002</v>
      </c>
      <c r="F808" s="141" t="e">
        <f>#REF!</f>
        <v>#REF!</v>
      </c>
    </row>
    <row r="809" spans="1:6" s="7" customFormat="1" ht="22.5" hidden="1" outlineLevel="5">
      <c r="A809" s="64" t="s">
        <v>144</v>
      </c>
      <c r="B809" s="66" t="s">
        <v>568</v>
      </c>
      <c r="C809" s="66" t="s">
        <v>143</v>
      </c>
      <c r="D809" s="62">
        <f>D810</f>
        <v>275.10000000000002</v>
      </c>
      <c r="E809" s="67">
        <f t="shared" si="14"/>
        <v>275.10000000000002</v>
      </c>
      <c r="F809" s="141" t="e">
        <f>#REF!</f>
        <v>#REF!</v>
      </c>
    </row>
    <row r="810" spans="1:6" s="7" customFormat="1" ht="15.75" hidden="1" outlineLevel="6">
      <c r="A810" s="64" t="s">
        <v>98</v>
      </c>
      <c r="B810" s="66" t="s">
        <v>568</v>
      </c>
      <c r="C810" s="66" t="s">
        <v>143</v>
      </c>
      <c r="D810" s="62">
        <f>D811</f>
        <v>275.10000000000002</v>
      </c>
      <c r="E810" s="67">
        <f t="shared" si="14"/>
        <v>275.10000000000002</v>
      </c>
      <c r="F810" s="141" t="e">
        <f>#REF!</f>
        <v>#REF!</v>
      </c>
    </row>
    <row r="811" spans="1:6" s="7" customFormat="1" ht="15.75" hidden="1" outlineLevel="7">
      <c r="A811" s="64" t="s">
        <v>99</v>
      </c>
      <c r="B811" s="66" t="s">
        <v>568</v>
      </c>
      <c r="C811" s="69" t="s">
        <v>143</v>
      </c>
      <c r="D811" s="70">
        <v>275.10000000000002</v>
      </c>
      <c r="E811" s="67">
        <f t="shared" si="14"/>
        <v>275.10000000000002</v>
      </c>
      <c r="F811" s="141" t="e">
        <f>#REF!</f>
        <v>#REF!</v>
      </c>
    </row>
    <row r="812" spans="1:6" s="7" customFormat="1" ht="15.75" hidden="1" outlineLevel="3">
      <c r="A812" s="38" t="s">
        <v>99</v>
      </c>
      <c r="B812" s="66" t="s">
        <v>568</v>
      </c>
      <c r="C812" s="66" t="s">
        <v>143</v>
      </c>
      <c r="D812" s="62">
        <v>12932.1</v>
      </c>
      <c r="E812" s="67">
        <f t="shared" si="14"/>
        <v>12932.1</v>
      </c>
      <c r="F812" s="141" t="e">
        <f>#REF!</f>
        <v>#REF!</v>
      </c>
    </row>
    <row r="813" spans="1:6" s="7" customFormat="1" ht="22.5" hidden="1" outlineLevel="5">
      <c r="A813" s="64" t="s">
        <v>145</v>
      </c>
      <c r="B813" s="66" t="s">
        <v>568</v>
      </c>
      <c r="C813" s="66" t="s">
        <v>143</v>
      </c>
      <c r="D813" s="62">
        <v>12932.1</v>
      </c>
      <c r="E813" s="67">
        <f t="shared" si="14"/>
        <v>12932.1</v>
      </c>
      <c r="F813" s="141" t="e">
        <f>#REF!</f>
        <v>#REF!</v>
      </c>
    </row>
    <row r="814" spans="1:6" s="7" customFormat="1" ht="15.75" hidden="1" outlineLevel="6">
      <c r="A814" s="64" t="s">
        <v>98</v>
      </c>
      <c r="B814" s="66" t="s">
        <v>568</v>
      </c>
      <c r="C814" s="66" t="s">
        <v>143</v>
      </c>
      <c r="D814" s="62">
        <v>12932.1</v>
      </c>
      <c r="E814" s="67">
        <f t="shared" si="14"/>
        <v>12932.1</v>
      </c>
      <c r="F814" s="141" t="e">
        <f>#REF!</f>
        <v>#REF!</v>
      </c>
    </row>
    <row r="815" spans="1:6" s="7" customFormat="1" ht="15.75" hidden="1" outlineLevel="7">
      <c r="A815" s="64" t="s">
        <v>99</v>
      </c>
      <c r="B815" s="66" t="s">
        <v>568</v>
      </c>
      <c r="C815" s="69" t="s">
        <v>143</v>
      </c>
      <c r="D815" s="70">
        <v>12932.1</v>
      </c>
      <c r="E815" s="67">
        <f t="shared" si="14"/>
        <v>12932.1</v>
      </c>
      <c r="F815" s="141" t="e">
        <f>#REF!</f>
        <v>#REF!</v>
      </c>
    </row>
    <row r="816" spans="1:6" s="7" customFormat="1" ht="15.75" hidden="1" outlineLevel="2">
      <c r="A816" s="38" t="s">
        <v>99</v>
      </c>
      <c r="B816" s="66" t="s">
        <v>568</v>
      </c>
      <c r="C816" s="66" t="s">
        <v>143</v>
      </c>
      <c r="D816" s="62">
        <v>527377</v>
      </c>
      <c r="E816" s="67">
        <f t="shared" si="14"/>
        <v>527377</v>
      </c>
      <c r="F816" s="141" t="e">
        <f>#REF!</f>
        <v>#REF!</v>
      </c>
    </row>
    <row r="817" spans="1:6" s="7" customFormat="1" ht="15.75" hidden="1" outlineLevel="3">
      <c r="A817" s="64" t="s">
        <v>146</v>
      </c>
      <c r="B817" s="66" t="s">
        <v>568</v>
      </c>
      <c r="C817" s="66" t="s">
        <v>143</v>
      </c>
      <c r="D817" s="62">
        <v>5329</v>
      </c>
      <c r="E817" s="67">
        <f t="shared" si="14"/>
        <v>5329</v>
      </c>
      <c r="F817" s="141" t="e">
        <f>#REF!</f>
        <v>#REF!</v>
      </c>
    </row>
    <row r="818" spans="1:6" s="7" customFormat="1" ht="22.5" hidden="1" outlineLevel="4">
      <c r="A818" s="64" t="s">
        <v>147</v>
      </c>
      <c r="B818" s="66" t="s">
        <v>568</v>
      </c>
      <c r="C818" s="66" t="s">
        <v>143</v>
      </c>
      <c r="D818" s="62">
        <v>5329</v>
      </c>
      <c r="E818" s="67">
        <f t="shared" si="14"/>
        <v>5329</v>
      </c>
      <c r="F818" s="141" t="e">
        <f>#REF!</f>
        <v>#REF!</v>
      </c>
    </row>
    <row r="819" spans="1:6" s="7" customFormat="1" ht="22.5" hidden="1" outlineLevel="5">
      <c r="A819" s="64" t="s">
        <v>148</v>
      </c>
      <c r="B819" s="66" t="s">
        <v>568</v>
      </c>
      <c r="C819" s="66" t="s">
        <v>143</v>
      </c>
      <c r="D819" s="62">
        <v>29</v>
      </c>
      <c r="E819" s="67">
        <f t="shared" si="14"/>
        <v>29</v>
      </c>
      <c r="F819" s="141" t="e">
        <f>#REF!</f>
        <v>#REF!</v>
      </c>
    </row>
    <row r="820" spans="1:6" s="7" customFormat="1" ht="15.75" hidden="1" outlineLevel="6">
      <c r="A820" s="64" t="s">
        <v>26</v>
      </c>
      <c r="B820" s="66" t="s">
        <v>568</v>
      </c>
      <c r="C820" s="66" t="s">
        <v>143</v>
      </c>
      <c r="D820" s="62">
        <v>29</v>
      </c>
      <c r="E820" s="67">
        <f t="shared" si="14"/>
        <v>29</v>
      </c>
      <c r="F820" s="141" t="e">
        <f>#REF!</f>
        <v>#REF!</v>
      </c>
    </row>
    <row r="821" spans="1:6" s="7" customFormat="1" ht="15.75" hidden="1" outlineLevel="7">
      <c r="A821" s="64" t="s">
        <v>28</v>
      </c>
      <c r="B821" s="66" t="s">
        <v>568</v>
      </c>
      <c r="C821" s="69" t="s">
        <v>143</v>
      </c>
      <c r="D821" s="70">
        <v>29</v>
      </c>
      <c r="E821" s="67">
        <f t="shared" si="14"/>
        <v>29</v>
      </c>
      <c r="F821" s="141" t="e">
        <f>#REF!</f>
        <v>#REF!</v>
      </c>
    </row>
    <row r="822" spans="1:6" s="7" customFormat="1" ht="15.75" hidden="1" outlineLevel="5">
      <c r="A822" s="38" t="s">
        <v>32</v>
      </c>
      <c r="B822" s="66" t="s">
        <v>568</v>
      </c>
      <c r="C822" s="66" t="s">
        <v>143</v>
      </c>
      <c r="D822" s="62">
        <v>5300</v>
      </c>
      <c r="E822" s="67">
        <f t="shared" si="14"/>
        <v>5300</v>
      </c>
      <c r="F822" s="141" t="e">
        <f>#REF!</f>
        <v>#REF!</v>
      </c>
    </row>
    <row r="823" spans="1:6" s="7" customFormat="1" ht="15.75" hidden="1" outlineLevel="6">
      <c r="A823" s="64" t="s">
        <v>45</v>
      </c>
      <c r="B823" s="66" t="s">
        <v>568</v>
      </c>
      <c r="C823" s="66" t="s">
        <v>143</v>
      </c>
      <c r="D823" s="62">
        <v>5300</v>
      </c>
      <c r="E823" s="67">
        <f t="shared" si="14"/>
        <v>5300</v>
      </c>
      <c r="F823" s="141" t="e">
        <f>#REF!</f>
        <v>#REF!</v>
      </c>
    </row>
    <row r="824" spans="1:6" s="7" customFormat="1" ht="22.5" hidden="1" outlineLevel="7">
      <c r="A824" s="64" t="s">
        <v>149</v>
      </c>
      <c r="B824" s="66" t="s">
        <v>568</v>
      </c>
      <c r="C824" s="69" t="s">
        <v>143</v>
      </c>
      <c r="D824" s="70">
        <v>5300</v>
      </c>
      <c r="E824" s="67">
        <f t="shared" si="14"/>
        <v>5300</v>
      </c>
      <c r="F824" s="141" t="e">
        <f>#REF!</f>
        <v>#REF!</v>
      </c>
    </row>
    <row r="825" spans="1:6" s="7" customFormat="1" ht="22.5" hidden="1" outlineLevel="3">
      <c r="A825" s="38" t="s">
        <v>149</v>
      </c>
      <c r="B825" s="66" t="s">
        <v>568</v>
      </c>
      <c r="C825" s="66" t="s">
        <v>143</v>
      </c>
      <c r="D825" s="62">
        <v>155784.79999999999</v>
      </c>
      <c r="E825" s="67">
        <f t="shared" si="14"/>
        <v>155784.79999999999</v>
      </c>
      <c r="F825" s="141" t="e">
        <f>#REF!</f>
        <v>#REF!</v>
      </c>
    </row>
    <row r="826" spans="1:6" s="7" customFormat="1" ht="22.5" hidden="1" outlineLevel="5">
      <c r="A826" s="64" t="s">
        <v>150</v>
      </c>
      <c r="B826" s="66" t="s">
        <v>568</v>
      </c>
      <c r="C826" s="66" t="s">
        <v>143</v>
      </c>
      <c r="D826" s="62">
        <v>81427.5</v>
      </c>
      <c r="E826" s="67">
        <f t="shared" si="14"/>
        <v>81427.5</v>
      </c>
      <c r="F826" s="141" t="e">
        <f>#REF!</f>
        <v>#REF!</v>
      </c>
    </row>
    <row r="827" spans="1:6" s="7" customFormat="1" ht="15.75" hidden="1" outlineLevel="6">
      <c r="A827" s="64" t="s">
        <v>26</v>
      </c>
      <c r="B827" s="66" t="s">
        <v>568</v>
      </c>
      <c r="C827" s="66" t="s">
        <v>143</v>
      </c>
      <c r="D827" s="62">
        <v>81427.5</v>
      </c>
      <c r="E827" s="67">
        <f t="shared" si="14"/>
        <v>81427.5</v>
      </c>
      <c r="F827" s="141" t="e">
        <f>#REF!</f>
        <v>#REF!</v>
      </c>
    </row>
    <row r="828" spans="1:6" s="7" customFormat="1" ht="15.75" hidden="1" outlineLevel="7">
      <c r="A828" s="64" t="s">
        <v>28</v>
      </c>
      <c r="B828" s="66" t="s">
        <v>568</v>
      </c>
      <c r="C828" s="69" t="s">
        <v>143</v>
      </c>
      <c r="D828" s="70">
        <v>81427.5</v>
      </c>
      <c r="E828" s="67">
        <f t="shared" si="14"/>
        <v>81427.5</v>
      </c>
      <c r="F828" s="141" t="e">
        <f>#REF!</f>
        <v>#REF!</v>
      </c>
    </row>
    <row r="829" spans="1:6" s="7" customFormat="1" ht="15.75" hidden="1" outlineLevel="5">
      <c r="A829" s="38" t="s">
        <v>32</v>
      </c>
      <c r="B829" s="66" t="s">
        <v>568</v>
      </c>
      <c r="C829" s="66" t="s">
        <v>143</v>
      </c>
      <c r="D829" s="62">
        <v>34534.5</v>
      </c>
      <c r="E829" s="67">
        <f t="shared" si="14"/>
        <v>34534.5</v>
      </c>
      <c r="F829" s="141" t="e">
        <f>#REF!</f>
        <v>#REF!</v>
      </c>
    </row>
    <row r="830" spans="1:6" s="7" customFormat="1" ht="15.75" hidden="1" outlineLevel="6">
      <c r="A830" s="64" t="s">
        <v>34</v>
      </c>
      <c r="B830" s="66" t="s">
        <v>568</v>
      </c>
      <c r="C830" s="66" t="s">
        <v>143</v>
      </c>
      <c r="D830" s="62">
        <v>34534.5</v>
      </c>
      <c r="E830" s="67">
        <f t="shared" si="14"/>
        <v>34534.5</v>
      </c>
      <c r="F830" s="141" t="e">
        <f>#REF!</f>
        <v>#REF!</v>
      </c>
    </row>
    <row r="831" spans="1:6" s="7" customFormat="1" ht="15.75" hidden="1" outlineLevel="7">
      <c r="A831" s="64" t="s">
        <v>66</v>
      </c>
      <c r="B831" s="66" t="s">
        <v>568</v>
      </c>
      <c r="C831" s="69" t="s">
        <v>143</v>
      </c>
      <c r="D831" s="70">
        <v>34534.5</v>
      </c>
      <c r="E831" s="67">
        <f t="shared" si="14"/>
        <v>34534.5</v>
      </c>
      <c r="F831" s="141" t="e">
        <f>#REF!</f>
        <v>#REF!</v>
      </c>
    </row>
    <row r="832" spans="1:6" s="7" customFormat="1" ht="15.75" hidden="1" outlineLevel="5">
      <c r="A832" s="38" t="s">
        <v>66</v>
      </c>
      <c r="B832" s="66" t="s">
        <v>568</v>
      </c>
      <c r="C832" s="66" t="s">
        <v>143</v>
      </c>
      <c r="D832" s="62">
        <v>20160</v>
      </c>
      <c r="E832" s="67">
        <f t="shared" si="14"/>
        <v>20160</v>
      </c>
      <c r="F832" s="141" t="e">
        <f>#REF!</f>
        <v>#REF!</v>
      </c>
    </row>
    <row r="833" spans="1:6" s="7" customFormat="1" ht="22.5" hidden="1" outlineLevel="6">
      <c r="A833" s="64" t="s">
        <v>103</v>
      </c>
      <c r="B833" s="66" t="s">
        <v>568</v>
      </c>
      <c r="C833" s="66" t="s">
        <v>143</v>
      </c>
      <c r="D833" s="62">
        <v>20160</v>
      </c>
      <c r="E833" s="67">
        <f t="shared" si="14"/>
        <v>20160</v>
      </c>
      <c r="F833" s="141" t="e">
        <f>#REF!</f>
        <v>#REF!</v>
      </c>
    </row>
    <row r="834" spans="1:6" s="7" customFormat="1" ht="15.75" hidden="1" outlineLevel="7">
      <c r="A834" s="64" t="s">
        <v>104</v>
      </c>
      <c r="B834" s="66" t="s">
        <v>568</v>
      </c>
      <c r="C834" s="69" t="s">
        <v>143</v>
      </c>
      <c r="D834" s="70">
        <v>20160</v>
      </c>
      <c r="E834" s="67">
        <f t="shared" si="14"/>
        <v>20160</v>
      </c>
      <c r="F834" s="141" t="e">
        <f>#REF!</f>
        <v>#REF!</v>
      </c>
    </row>
    <row r="835" spans="1:6" s="7" customFormat="1" ht="22.5" hidden="1" outlineLevel="5">
      <c r="A835" s="38" t="s">
        <v>105</v>
      </c>
      <c r="B835" s="66" t="s">
        <v>568</v>
      </c>
      <c r="C835" s="66" t="s">
        <v>143</v>
      </c>
      <c r="D835" s="62">
        <v>19662.8</v>
      </c>
      <c r="E835" s="67">
        <f t="shared" si="14"/>
        <v>19662.8</v>
      </c>
      <c r="F835" s="141" t="e">
        <f>#REF!</f>
        <v>#REF!</v>
      </c>
    </row>
    <row r="836" spans="1:6" s="7" customFormat="1" ht="15.75" hidden="1" outlineLevel="6">
      <c r="A836" s="64" t="s">
        <v>45</v>
      </c>
      <c r="B836" s="66" t="s">
        <v>568</v>
      </c>
      <c r="C836" s="66" t="s">
        <v>143</v>
      </c>
      <c r="D836" s="62">
        <v>19662.8</v>
      </c>
      <c r="E836" s="67">
        <f t="shared" si="14"/>
        <v>19662.8</v>
      </c>
      <c r="F836" s="141" t="e">
        <f>#REF!</f>
        <v>#REF!</v>
      </c>
    </row>
    <row r="837" spans="1:6" s="7" customFormat="1" ht="22.5" hidden="1" outlineLevel="7">
      <c r="A837" s="64" t="s">
        <v>149</v>
      </c>
      <c r="B837" s="66" t="s">
        <v>568</v>
      </c>
      <c r="C837" s="69" t="s">
        <v>143</v>
      </c>
      <c r="D837" s="70">
        <v>19662.8</v>
      </c>
      <c r="E837" s="67">
        <f t="shared" si="14"/>
        <v>19662.8</v>
      </c>
      <c r="F837" s="141" t="e">
        <f>#REF!</f>
        <v>#REF!</v>
      </c>
    </row>
    <row r="838" spans="1:6" s="7" customFormat="1" ht="22.5" hidden="1" outlineLevel="3">
      <c r="A838" s="38" t="s">
        <v>149</v>
      </c>
      <c r="B838" s="66" t="s">
        <v>568</v>
      </c>
      <c r="C838" s="66" t="s">
        <v>143</v>
      </c>
      <c r="D838" s="62">
        <v>366263.2</v>
      </c>
      <c r="E838" s="67">
        <f t="shared" si="14"/>
        <v>366263.2</v>
      </c>
      <c r="F838" s="141" t="e">
        <f>#REF!</f>
        <v>#REF!</v>
      </c>
    </row>
    <row r="839" spans="1:6" s="7" customFormat="1" ht="15.75" hidden="1" outlineLevel="5">
      <c r="A839" s="64" t="s">
        <v>77</v>
      </c>
      <c r="B839" s="66" t="s">
        <v>568</v>
      </c>
      <c r="C839" s="66" t="s">
        <v>143</v>
      </c>
      <c r="D839" s="62">
        <v>307933.5</v>
      </c>
      <c r="E839" s="67">
        <f t="shared" ref="E839:E910" si="15">D839</f>
        <v>307933.5</v>
      </c>
      <c r="F839" s="141" t="e">
        <f>#REF!</f>
        <v>#REF!</v>
      </c>
    </row>
    <row r="840" spans="1:6" s="7" customFormat="1" ht="33.75" hidden="1" outlineLevel="6">
      <c r="A840" s="64" t="s">
        <v>15</v>
      </c>
      <c r="B840" s="66" t="s">
        <v>568</v>
      </c>
      <c r="C840" s="66" t="s">
        <v>143</v>
      </c>
      <c r="D840" s="62">
        <v>307933.5</v>
      </c>
      <c r="E840" s="67">
        <f t="shared" si="15"/>
        <v>307933.5</v>
      </c>
      <c r="F840" s="141" t="e">
        <f>#REF!</f>
        <v>#REF!</v>
      </c>
    </row>
    <row r="841" spans="1:6" s="7" customFormat="1" ht="15.75" hidden="1" outlineLevel="7">
      <c r="A841" s="64" t="s">
        <v>78</v>
      </c>
      <c r="B841" s="66" t="s">
        <v>568</v>
      </c>
      <c r="C841" s="69" t="s">
        <v>143</v>
      </c>
      <c r="D841" s="70">
        <v>305362.7</v>
      </c>
      <c r="E841" s="67">
        <f t="shared" si="15"/>
        <v>305362.7</v>
      </c>
      <c r="F841" s="141" t="e">
        <f>#REF!</f>
        <v>#REF!</v>
      </c>
    </row>
    <row r="842" spans="1:6" s="7" customFormat="1" ht="15.75" hidden="1" outlineLevel="7">
      <c r="A842" s="38" t="s">
        <v>19</v>
      </c>
      <c r="B842" s="66" t="s">
        <v>568</v>
      </c>
      <c r="C842" s="69" t="s">
        <v>143</v>
      </c>
      <c r="D842" s="70">
        <v>2570.8000000000002</v>
      </c>
      <c r="E842" s="67">
        <f t="shared" si="15"/>
        <v>2570.8000000000002</v>
      </c>
      <c r="F842" s="141" t="e">
        <f>#REF!</f>
        <v>#REF!</v>
      </c>
    </row>
    <row r="843" spans="1:6" s="7" customFormat="1" ht="15.75" hidden="1" outlineLevel="5">
      <c r="A843" s="38" t="s">
        <v>24</v>
      </c>
      <c r="B843" s="66" t="s">
        <v>568</v>
      </c>
      <c r="C843" s="66" t="s">
        <v>143</v>
      </c>
      <c r="D843" s="62">
        <v>57534.1</v>
      </c>
      <c r="E843" s="67">
        <f t="shared" si="15"/>
        <v>57534.1</v>
      </c>
      <c r="F843" s="141" t="e">
        <f>#REF!</f>
        <v>#REF!</v>
      </c>
    </row>
    <row r="844" spans="1:6" s="7" customFormat="1" ht="15.75" hidden="1" outlineLevel="6">
      <c r="A844" s="64" t="s">
        <v>26</v>
      </c>
      <c r="B844" s="66" t="s">
        <v>568</v>
      </c>
      <c r="C844" s="66" t="s">
        <v>143</v>
      </c>
      <c r="D844" s="62">
        <v>57534.1</v>
      </c>
      <c r="E844" s="67">
        <f t="shared" si="15"/>
        <v>57534.1</v>
      </c>
      <c r="F844" s="141" t="e">
        <f>#REF!</f>
        <v>#REF!</v>
      </c>
    </row>
    <row r="845" spans="1:6" s="7" customFormat="1" ht="15.75" hidden="1" outlineLevel="7">
      <c r="A845" s="64" t="s">
        <v>28</v>
      </c>
      <c r="B845" s="66" t="s">
        <v>568</v>
      </c>
      <c r="C845" s="69" t="s">
        <v>143</v>
      </c>
      <c r="D845" s="70">
        <v>13970.6</v>
      </c>
      <c r="E845" s="67">
        <f t="shared" si="15"/>
        <v>13970.6</v>
      </c>
      <c r="F845" s="141" t="e">
        <f>#REF!</f>
        <v>#REF!</v>
      </c>
    </row>
    <row r="846" spans="1:6" s="7" customFormat="1" ht="15.75" hidden="1" outlineLevel="7">
      <c r="A846" s="38" t="s">
        <v>30</v>
      </c>
      <c r="B846" s="66" t="s">
        <v>568</v>
      </c>
      <c r="C846" s="69" t="s">
        <v>143</v>
      </c>
      <c r="D846" s="70">
        <v>43563.5</v>
      </c>
      <c r="E846" s="67">
        <f t="shared" si="15"/>
        <v>43563.5</v>
      </c>
      <c r="F846" s="141" t="e">
        <f>#REF!</f>
        <v>#REF!</v>
      </c>
    </row>
    <row r="847" spans="1:6" s="7" customFormat="1" ht="15.75" hidden="1" outlineLevel="5">
      <c r="A847" s="38" t="s">
        <v>32</v>
      </c>
      <c r="B847" s="66" t="s">
        <v>568</v>
      </c>
      <c r="C847" s="66" t="s">
        <v>143</v>
      </c>
      <c r="D847" s="62">
        <v>795.6</v>
      </c>
      <c r="E847" s="67">
        <f t="shared" si="15"/>
        <v>795.6</v>
      </c>
      <c r="F847" s="141" t="e">
        <f>#REF!</f>
        <v>#REF!</v>
      </c>
    </row>
    <row r="848" spans="1:6" s="7" customFormat="1" ht="15.75" hidden="1" outlineLevel="6">
      <c r="A848" s="64" t="s">
        <v>45</v>
      </c>
      <c r="B848" s="66" t="s">
        <v>568</v>
      </c>
      <c r="C848" s="66" t="s">
        <v>143</v>
      </c>
      <c r="D848" s="62">
        <v>795.6</v>
      </c>
      <c r="E848" s="67">
        <f t="shared" si="15"/>
        <v>795.6</v>
      </c>
      <c r="F848" s="141" t="e">
        <f>#REF!</f>
        <v>#REF!</v>
      </c>
    </row>
    <row r="849" spans="1:6" s="7" customFormat="1" ht="15.75" hidden="1" outlineLevel="7">
      <c r="A849" s="64" t="s">
        <v>47</v>
      </c>
      <c r="B849" s="66" t="s">
        <v>568</v>
      </c>
      <c r="C849" s="69" t="s">
        <v>143</v>
      </c>
      <c r="D849" s="70">
        <v>563.6</v>
      </c>
      <c r="E849" s="67">
        <f t="shared" si="15"/>
        <v>563.6</v>
      </c>
      <c r="F849" s="141" t="e">
        <f>#REF!</f>
        <v>#REF!</v>
      </c>
    </row>
    <row r="850" spans="1:6" s="7" customFormat="1" ht="15.75" hidden="1" outlineLevel="7">
      <c r="A850" s="38" t="s">
        <v>54</v>
      </c>
      <c r="B850" s="66" t="s">
        <v>568</v>
      </c>
      <c r="C850" s="69" t="s">
        <v>143</v>
      </c>
      <c r="D850" s="70">
        <v>232</v>
      </c>
      <c r="E850" s="67">
        <f t="shared" si="15"/>
        <v>232</v>
      </c>
      <c r="F850" s="141" t="e">
        <f>#REF!</f>
        <v>#REF!</v>
      </c>
    </row>
    <row r="851" spans="1:6" s="7" customFormat="1" ht="15.75" hidden="1" outlineLevel="1">
      <c r="A851" s="38" t="s">
        <v>49</v>
      </c>
      <c r="B851" s="66" t="s">
        <v>568</v>
      </c>
      <c r="C851" s="66" t="s">
        <v>152</v>
      </c>
      <c r="D851" s="62">
        <v>7000</v>
      </c>
      <c r="E851" s="67">
        <f t="shared" si="15"/>
        <v>7000</v>
      </c>
      <c r="F851" s="141" t="e">
        <f>#REF!</f>
        <v>#REF!</v>
      </c>
    </row>
    <row r="852" spans="1:6" s="7" customFormat="1" ht="15.75" hidden="1" outlineLevel="2">
      <c r="A852" s="64" t="s">
        <v>151</v>
      </c>
      <c r="B852" s="66" t="s">
        <v>568</v>
      </c>
      <c r="C852" s="66" t="s">
        <v>152</v>
      </c>
      <c r="D852" s="62">
        <v>7000</v>
      </c>
      <c r="E852" s="67">
        <f t="shared" si="15"/>
        <v>7000</v>
      </c>
      <c r="F852" s="141" t="e">
        <f>#REF!</f>
        <v>#REF!</v>
      </c>
    </row>
    <row r="853" spans="1:6" s="7" customFormat="1" ht="22.5" hidden="1" outlineLevel="5">
      <c r="A853" s="64" t="s">
        <v>153</v>
      </c>
      <c r="B853" s="66" t="s">
        <v>568</v>
      </c>
      <c r="C853" s="66" t="s">
        <v>152</v>
      </c>
      <c r="D853" s="62">
        <v>7000</v>
      </c>
      <c r="E853" s="67">
        <f t="shared" si="15"/>
        <v>7000</v>
      </c>
      <c r="F853" s="141" t="e">
        <f>#REF!</f>
        <v>#REF!</v>
      </c>
    </row>
    <row r="854" spans="1:6" s="7" customFormat="1" ht="15.75" hidden="1" outlineLevel="6">
      <c r="A854" s="64" t="s">
        <v>26</v>
      </c>
      <c r="B854" s="66" t="s">
        <v>568</v>
      </c>
      <c r="C854" s="66" t="s">
        <v>152</v>
      </c>
      <c r="D854" s="62">
        <v>7000</v>
      </c>
      <c r="E854" s="67">
        <f t="shared" si="15"/>
        <v>7000</v>
      </c>
      <c r="F854" s="141" t="e">
        <f>#REF!</f>
        <v>#REF!</v>
      </c>
    </row>
    <row r="855" spans="1:6" s="7" customFormat="1" ht="15.75" hidden="1" outlineLevel="7">
      <c r="A855" s="64" t="s">
        <v>28</v>
      </c>
      <c r="B855" s="66" t="s">
        <v>568</v>
      </c>
      <c r="C855" s="69" t="s">
        <v>152</v>
      </c>
      <c r="D855" s="70">
        <v>7000</v>
      </c>
      <c r="E855" s="67">
        <f t="shared" si="15"/>
        <v>7000</v>
      </c>
      <c r="F855" s="141" t="e">
        <f>#REF!</f>
        <v>#REF!</v>
      </c>
    </row>
    <row r="856" spans="1:6" s="7" customFormat="1" ht="15.75" hidden="1" outlineLevel="1">
      <c r="A856" s="38" t="s">
        <v>32</v>
      </c>
      <c r="B856" s="66" t="s">
        <v>568</v>
      </c>
      <c r="C856" s="66" t="s">
        <v>155</v>
      </c>
      <c r="D856" s="62">
        <v>1902182.3</v>
      </c>
      <c r="E856" s="67">
        <f t="shared" si="15"/>
        <v>1902182.3</v>
      </c>
      <c r="F856" s="141" t="e">
        <f>#REF!</f>
        <v>#REF!</v>
      </c>
    </row>
    <row r="857" spans="1:6" s="7" customFormat="1" ht="15.75" hidden="1" outlineLevel="2">
      <c r="A857" s="64" t="s">
        <v>154</v>
      </c>
      <c r="B857" s="66" t="s">
        <v>568</v>
      </c>
      <c r="C857" s="66" t="s">
        <v>155</v>
      </c>
      <c r="D857" s="62">
        <v>170476.3</v>
      </c>
      <c r="E857" s="67">
        <f t="shared" si="15"/>
        <v>170476.3</v>
      </c>
      <c r="F857" s="141" t="e">
        <f>#REF!</f>
        <v>#REF!</v>
      </c>
    </row>
    <row r="858" spans="1:6" s="7" customFormat="1" ht="22.5" hidden="1" outlineLevel="3">
      <c r="A858" s="64" t="s">
        <v>12</v>
      </c>
      <c r="B858" s="66" t="s">
        <v>568</v>
      </c>
      <c r="C858" s="66" t="s">
        <v>155</v>
      </c>
      <c r="D858" s="62">
        <v>3487.8</v>
      </c>
      <c r="E858" s="67">
        <f t="shared" si="15"/>
        <v>3487.8</v>
      </c>
      <c r="F858" s="141" t="e">
        <f>#REF!</f>
        <v>#REF!</v>
      </c>
    </row>
    <row r="859" spans="1:6" s="7" customFormat="1" ht="22.5" hidden="1" outlineLevel="5">
      <c r="A859" s="64" t="s">
        <v>53</v>
      </c>
      <c r="B859" s="66" t="s">
        <v>568</v>
      </c>
      <c r="C859" s="66" t="s">
        <v>155</v>
      </c>
      <c r="D859" s="62">
        <v>3487.8</v>
      </c>
      <c r="E859" s="67">
        <f t="shared" si="15"/>
        <v>3487.8</v>
      </c>
      <c r="F859" s="141" t="e">
        <f>#REF!</f>
        <v>#REF!</v>
      </c>
    </row>
    <row r="860" spans="1:6" s="7" customFormat="1" ht="33.75" hidden="1" outlineLevel="6">
      <c r="A860" s="64" t="s">
        <v>15</v>
      </c>
      <c r="B860" s="66" t="s">
        <v>568</v>
      </c>
      <c r="C860" s="66" t="s">
        <v>155</v>
      </c>
      <c r="D860" s="62">
        <v>3487.8</v>
      </c>
      <c r="E860" s="67">
        <f t="shared" si="15"/>
        <v>3487.8</v>
      </c>
      <c r="F860" s="141" t="e">
        <f>#REF!</f>
        <v>#REF!</v>
      </c>
    </row>
    <row r="861" spans="1:6" s="7" customFormat="1" ht="15.75" hidden="1" outlineLevel="7">
      <c r="A861" s="64" t="s">
        <v>17</v>
      </c>
      <c r="B861" s="66" t="s">
        <v>568</v>
      </c>
      <c r="C861" s="69" t="s">
        <v>155</v>
      </c>
      <c r="D861" s="70">
        <v>3487.8</v>
      </c>
      <c r="E861" s="67">
        <f t="shared" si="15"/>
        <v>3487.8</v>
      </c>
      <c r="F861" s="141" t="e">
        <f>#REF!</f>
        <v>#REF!</v>
      </c>
    </row>
    <row r="862" spans="1:6" s="7" customFormat="1" ht="15.75" hidden="1" outlineLevel="3">
      <c r="A862" s="38" t="s">
        <v>19</v>
      </c>
      <c r="B862" s="66" t="s">
        <v>568</v>
      </c>
      <c r="C862" s="66" t="s">
        <v>155</v>
      </c>
      <c r="D862" s="62">
        <v>166988.5</v>
      </c>
      <c r="E862" s="67">
        <f t="shared" si="15"/>
        <v>166988.5</v>
      </c>
      <c r="F862" s="141" t="e">
        <f>#REF!</f>
        <v>#REF!</v>
      </c>
    </row>
    <row r="863" spans="1:6" s="7" customFormat="1" ht="15.75" hidden="1" outlineLevel="5">
      <c r="A863" s="64" t="s">
        <v>23</v>
      </c>
      <c r="B863" s="66" t="s">
        <v>568</v>
      </c>
      <c r="C863" s="66" t="s">
        <v>155</v>
      </c>
      <c r="D863" s="62">
        <v>149931.79999999999</v>
      </c>
      <c r="E863" s="67">
        <f t="shared" si="15"/>
        <v>149931.79999999999</v>
      </c>
      <c r="F863" s="141" t="e">
        <f>#REF!</f>
        <v>#REF!</v>
      </c>
    </row>
    <row r="864" spans="1:6" s="7" customFormat="1" ht="33.75" hidden="1" outlineLevel="6">
      <c r="A864" s="64" t="s">
        <v>15</v>
      </c>
      <c r="B864" s="66" t="s">
        <v>568</v>
      </c>
      <c r="C864" s="66" t="s">
        <v>155</v>
      </c>
      <c r="D864" s="62">
        <v>149931.79999999999</v>
      </c>
      <c r="E864" s="67">
        <f t="shared" si="15"/>
        <v>149931.79999999999</v>
      </c>
      <c r="F864" s="141" t="e">
        <f>#REF!</f>
        <v>#REF!</v>
      </c>
    </row>
    <row r="865" spans="1:6" s="7" customFormat="1" ht="15.75" hidden="1" outlineLevel="7">
      <c r="A865" s="64" t="s">
        <v>17</v>
      </c>
      <c r="B865" s="66" t="s">
        <v>568</v>
      </c>
      <c r="C865" s="69" t="s">
        <v>155</v>
      </c>
      <c r="D865" s="70">
        <v>149758</v>
      </c>
      <c r="E865" s="67">
        <f t="shared" si="15"/>
        <v>149758</v>
      </c>
      <c r="F865" s="141" t="e">
        <f>#REF!</f>
        <v>#REF!</v>
      </c>
    </row>
    <row r="866" spans="1:6" s="7" customFormat="1" ht="15.75" hidden="1" outlineLevel="7">
      <c r="A866" s="38" t="s">
        <v>19</v>
      </c>
      <c r="B866" s="66" t="s">
        <v>568</v>
      </c>
      <c r="C866" s="69" t="s">
        <v>155</v>
      </c>
      <c r="D866" s="70">
        <v>173.8</v>
      </c>
      <c r="E866" s="67">
        <f t="shared" si="15"/>
        <v>173.8</v>
      </c>
      <c r="F866" s="141" t="e">
        <f>#REF!</f>
        <v>#REF!</v>
      </c>
    </row>
    <row r="867" spans="1:6" s="7" customFormat="1" ht="15.75" hidden="1" outlineLevel="5">
      <c r="A867" s="38" t="s">
        <v>24</v>
      </c>
      <c r="B867" s="66" t="s">
        <v>568</v>
      </c>
      <c r="C867" s="66" t="s">
        <v>155</v>
      </c>
      <c r="D867" s="62">
        <v>17005.7</v>
      </c>
      <c r="E867" s="67">
        <f t="shared" si="15"/>
        <v>17005.7</v>
      </c>
      <c r="F867" s="141" t="e">
        <f>#REF!</f>
        <v>#REF!</v>
      </c>
    </row>
    <row r="868" spans="1:6" s="7" customFormat="1" ht="15.75" hidden="1" outlineLevel="6">
      <c r="A868" s="64" t="s">
        <v>26</v>
      </c>
      <c r="B868" s="66" t="s">
        <v>568</v>
      </c>
      <c r="C868" s="66" t="s">
        <v>155</v>
      </c>
      <c r="D868" s="62">
        <v>17005.7</v>
      </c>
      <c r="E868" s="67">
        <f t="shared" si="15"/>
        <v>17005.7</v>
      </c>
      <c r="F868" s="141" t="e">
        <f>#REF!</f>
        <v>#REF!</v>
      </c>
    </row>
    <row r="869" spans="1:6" s="7" customFormat="1" ht="15.75" hidden="1" outlineLevel="7">
      <c r="A869" s="64" t="s">
        <v>28</v>
      </c>
      <c r="B869" s="66" t="s">
        <v>568</v>
      </c>
      <c r="C869" s="69" t="s">
        <v>155</v>
      </c>
      <c r="D869" s="70">
        <v>1782.4</v>
      </c>
      <c r="E869" s="67">
        <f t="shared" si="15"/>
        <v>1782.4</v>
      </c>
      <c r="F869" s="141" t="e">
        <f>#REF!</f>
        <v>#REF!</v>
      </c>
    </row>
    <row r="870" spans="1:6" s="7" customFormat="1" ht="15.75" hidden="1" outlineLevel="7">
      <c r="A870" s="38" t="s">
        <v>30</v>
      </c>
      <c r="B870" s="66" t="s">
        <v>568</v>
      </c>
      <c r="C870" s="69" t="s">
        <v>155</v>
      </c>
      <c r="D870" s="70">
        <v>15223.3</v>
      </c>
      <c r="E870" s="67">
        <f t="shared" si="15"/>
        <v>15223.3</v>
      </c>
      <c r="F870" s="141" t="e">
        <f>#REF!</f>
        <v>#REF!</v>
      </c>
    </row>
    <row r="871" spans="1:6" s="7" customFormat="1" ht="15.75" hidden="1" outlineLevel="5">
      <c r="A871" s="38" t="s">
        <v>32</v>
      </c>
      <c r="B871" s="66" t="s">
        <v>568</v>
      </c>
      <c r="C871" s="66" t="s">
        <v>155</v>
      </c>
      <c r="D871" s="62">
        <v>51</v>
      </c>
      <c r="E871" s="67">
        <f t="shared" si="15"/>
        <v>51</v>
      </c>
      <c r="F871" s="141" t="e">
        <f>#REF!</f>
        <v>#REF!</v>
      </c>
    </row>
    <row r="872" spans="1:6" s="7" customFormat="1" ht="15.75" hidden="1" outlineLevel="6">
      <c r="A872" s="64" t="s">
        <v>45</v>
      </c>
      <c r="B872" s="66" t="s">
        <v>568</v>
      </c>
      <c r="C872" s="66" t="s">
        <v>155</v>
      </c>
      <c r="D872" s="62">
        <v>51</v>
      </c>
      <c r="E872" s="67">
        <f t="shared" si="15"/>
        <v>51</v>
      </c>
      <c r="F872" s="141" t="e">
        <f>#REF!</f>
        <v>#REF!</v>
      </c>
    </row>
    <row r="873" spans="1:6" s="7" customFormat="1" ht="15.75" hidden="1" outlineLevel="7">
      <c r="A873" s="64" t="s">
        <v>47</v>
      </c>
      <c r="B873" s="66" t="s">
        <v>568</v>
      </c>
      <c r="C873" s="69" t="s">
        <v>155</v>
      </c>
      <c r="D873" s="70">
        <v>51</v>
      </c>
      <c r="E873" s="67">
        <f t="shared" si="15"/>
        <v>51</v>
      </c>
      <c r="F873" s="141" t="e">
        <f>#REF!</f>
        <v>#REF!</v>
      </c>
    </row>
    <row r="874" spans="1:6" s="7" customFormat="1" ht="15.75" hidden="1" outlineLevel="2">
      <c r="A874" s="38" t="s">
        <v>49</v>
      </c>
      <c r="B874" s="66" t="s">
        <v>568</v>
      </c>
      <c r="C874" s="66" t="s">
        <v>155</v>
      </c>
      <c r="D874" s="62">
        <v>1475750</v>
      </c>
      <c r="E874" s="67">
        <f t="shared" si="15"/>
        <v>1475750</v>
      </c>
      <c r="F874" s="141" t="e">
        <f>#REF!</f>
        <v>#REF!</v>
      </c>
    </row>
    <row r="875" spans="1:6" s="7" customFormat="1" ht="15.75" hidden="1" outlineLevel="3">
      <c r="A875" s="64" t="s">
        <v>156</v>
      </c>
      <c r="B875" s="66" t="s">
        <v>568</v>
      </c>
      <c r="C875" s="66" t="s">
        <v>155</v>
      </c>
      <c r="D875" s="62">
        <v>240240</v>
      </c>
      <c r="E875" s="67">
        <f t="shared" si="15"/>
        <v>240240</v>
      </c>
      <c r="F875" s="141" t="e">
        <f>#REF!</f>
        <v>#REF!</v>
      </c>
    </row>
    <row r="876" spans="1:6" s="7" customFormat="1" ht="15.75" hidden="1" outlineLevel="5">
      <c r="A876" s="64" t="s">
        <v>157</v>
      </c>
      <c r="B876" s="66" t="s">
        <v>568</v>
      </c>
      <c r="C876" s="66" t="s">
        <v>155</v>
      </c>
      <c r="D876" s="62">
        <v>240240</v>
      </c>
      <c r="E876" s="67">
        <f t="shared" si="15"/>
        <v>240240</v>
      </c>
      <c r="F876" s="141" t="e">
        <f>#REF!</f>
        <v>#REF!</v>
      </c>
    </row>
    <row r="877" spans="1:6" s="7" customFormat="1" ht="15.75" hidden="1" outlineLevel="6">
      <c r="A877" s="64" t="s">
        <v>45</v>
      </c>
      <c r="B877" s="66" t="s">
        <v>568</v>
      </c>
      <c r="C877" s="66" t="s">
        <v>155</v>
      </c>
      <c r="D877" s="62">
        <v>240240</v>
      </c>
      <c r="E877" s="67">
        <f t="shared" si="15"/>
        <v>240240</v>
      </c>
      <c r="F877" s="141" t="e">
        <f>#REF!</f>
        <v>#REF!</v>
      </c>
    </row>
    <row r="878" spans="1:6" s="7" customFormat="1" ht="22.5" hidden="1" outlineLevel="7">
      <c r="A878" s="64" t="s">
        <v>149</v>
      </c>
      <c r="B878" s="66" t="s">
        <v>568</v>
      </c>
      <c r="C878" s="69" t="s">
        <v>155</v>
      </c>
      <c r="D878" s="70">
        <v>240240</v>
      </c>
      <c r="E878" s="67">
        <f t="shared" si="15"/>
        <v>240240</v>
      </c>
      <c r="F878" s="141" t="e">
        <f>#REF!</f>
        <v>#REF!</v>
      </c>
    </row>
    <row r="879" spans="1:6" s="7" customFormat="1" ht="22.5" hidden="1" outlineLevel="3">
      <c r="A879" s="38" t="s">
        <v>149</v>
      </c>
      <c r="B879" s="66" t="s">
        <v>568</v>
      </c>
      <c r="C879" s="66" t="s">
        <v>155</v>
      </c>
      <c r="D879" s="62">
        <v>192793</v>
      </c>
      <c r="E879" s="67">
        <f t="shared" si="15"/>
        <v>192793</v>
      </c>
      <c r="F879" s="141" t="e">
        <f>#REF!</f>
        <v>#REF!</v>
      </c>
    </row>
    <row r="880" spans="1:6" s="7" customFormat="1" ht="15.75" hidden="1" outlineLevel="5">
      <c r="A880" s="64" t="s">
        <v>158</v>
      </c>
      <c r="B880" s="66" t="s">
        <v>568</v>
      </c>
      <c r="C880" s="66" t="s">
        <v>155</v>
      </c>
      <c r="D880" s="62">
        <v>192793</v>
      </c>
      <c r="E880" s="67">
        <f t="shared" si="15"/>
        <v>192793</v>
      </c>
      <c r="F880" s="141" t="e">
        <f>#REF!</f>
        <v>#REF!</v>
      </c>
    </row>
    <row r="881" spans="1:6" s="7" customFormat="1" ht="15.75" hidden="1" outlineLevel="6">
      <c r="A881" s="64" t="s">
        <v>45</v>
      </c>
      <c r="B881" s="66" t="s">
        <v>568</v>
      </c>
      <c r="C881" s="66" t="s">
        <v>155</v>
      </c>
      <c r="D881" s="62">
        <v>192793</v>
      </c>
      <c r="E881" s="67">
        <f t="shared" si="15"/>
        <v>192793</v>
      </c>
      <c r="F881" s="141" t="e">
        <f>#REF!</f>
        <v>#REF!</v>
      </c>
    </row>
    <row r="882" spans="1:6" s="7" customFormat="1" ht="22.5" hidden="1" outlineLevel="7">
      <c r="A882" s="64" t="s">
        <v>149</v>
      </c>
      <c r="B882" s="66" t="s">
        <v>568</v>
      </c>
      <c r="C882" s="69" t="s">
        <v>155</v>
      </c>
      <c r="D882" s="70">
        <v>192793</v>
      </c>
      <c r="E882" s="67">
        <f t="shared" si="15"/>
        <v>192793</v>
      </c>
      <c r="F882" s="141" t="e">
        <f>#REF!</f>
        <v>#REF!</v>
      </c>
    </row>
    <row r="883" spans="1:6" s="7" customFormat="1" ht="22.5" hidden="1" outlineLevel="3">
      <c r="A883" s="38" t="s">
        <v>149</v>
      </c>
      <c r="B883" s="66" t="s">
        <v>568</v>
      </c>
      <c r="C883" s="66" t="s">
        <v>155</v>
      </c>
      <c r="D883" s="62">
        <v>102800</v>
      </c>
      <c r="E883" s="67">
        <f t="shared" si="15"/>
        <v>102800</v>
      </c>
      <c r="F883" s="141" t="e">
        <f>#REF!</f>
        <v>#REF!</v>
      </c>
    </row>
    <row r="884" spans="1:6" s="7" customFormat="1" ht="15.75" hidden="1" outlineLevel="5">
      <c r="A884" s="64" t="s">
        <v>159</v>
      </c>
      <c r="B884" s="66" t="s">
        <v>568</v>
      </c>
      <c r="C884" s="66" t="s">
        <v>155</v>
      </c>
      <c r="D884" s="62">
        <v>102800</v>
      </c>
      <c r="E884" s="67">
        <f t="shared" si="15"/>
        <v>102800</v>
      </c>
      <c r="F884" s="141" t="e">
        <f>#REF!</f>
        <v>#REF!</v>
      </c>
    </row>
    <row r="885" spans="1:6" s="7" customFormat="1" ht="15.75" hidden="1" outlineLevel="6">
      <c r="A885" s="64" t="s">
        <v>45</v>
      </c>
      <c r="B885" s="66" t="s">
        <v>568</v>
      </c>
      <c r="C885" s="66" t="s">
        <v>155</v>
      </c>
      <c r="D885" s="62">
        <v>102800</v>
      </c>
      <c r="E885" s="67">
        <f t="shared" si="15"/>
        <v>102800</v>
      </c>
      <c r="F885" s="141" t="e">
        <f>#REF!</f>
        <v>#REF!</v>
      </c>
    </row>
    <row r="886" spans="1:6" s="7" customFormat="1" ht="22.5" hidden="1" outlineLevel="7">
      <c r="A886" s="64" t="s">
        <v>149</v>
      </c>
      <c r="B886" s="66" t="s">
        <v>568</v>
      </c>
      <c r="C886" s="69" t="s">
        <v>155</v>
      </c>
      <c r="D886" s="70">
        <v>102800</v>
      </c>
      <c r="E886" s="67">
        <f t="shared" si="15"/>
        <v>102800</v>
      </c>
      <c r="F886" s="141" t="e">
        <f>#REF!</f>
        <v>#REF!</v>
      </c>
    </row>
    <row r="887" spans="1:6" s="7" customFormat="1" ht="22.5" hidden="1" outlineLevel="3">
      <c r="A887" s="38" t="s">
        <v>149</v>
      </c>
      <c r="B887" s="66" t="s">
        <v>568</v>
      </c>
      <c r="C887" s="66" t="s">
        <v>155</v>
      </c>
      <c r="D887" s="62">
        <v>90500</v>
      </c>
      <c r="E887" s="67">
        <f t="shared" si="15"/>
        <v>90500</v>
      </c>
      <c r="F887" s="141" t="e">
        <f>#REF!</f>
        <v>#REF!</v>
      </c>
    </row>
    <row r="888" spans="1:6" s="7" customFormat="1" ht="15.75" hidden="1" outlineLevel="5">
      <c r="A888" s="64" t="s">
        <v>160</v>
      </c>
      <c r="B888" s="66" t="s">
        <v>568</v>
      </c>
      <c r="C888" s="66" t="s">
        <v>155</v>
      </c>
      <c r="D888" s="62">
        <v>90500</v>
      </c>
      <c r="E888" s="67">
        <f t="shared" si="15"/>
        <v>90500</v>
      </c>
      <c r="F888" s="141" t="e">
        <f>#REF!</f>
        <v>#REF!</v>
      </c>
    </row>
    <row r="889" spans="1:6" s="7" customFormat="1" ht="15.75" hidden="1" outlineLevel="6">
      <c r="A889" s="64" t="s">
        <v>45</v>
      </c>
      <c r="B889" s="66" t="s">
        <v>568</v>
      </c>
      <c r="C889" s="66" t="s">
        <v>155</v>
      </c>
      <c r="D889" s="62">
        <v>90500</v>
      </c>
      <c r="E889" s="67">
        <f t="shared" si="15"/>
        <v>90500</v>
      </c>
      <c r="F889" s="141" t="e">
        <f>#REF!</f>
        <v>#REF!</v>
      </c>
    </row>
    <row r="890" spans="1:6" s="7" customFormat="1" ht="22.5" hidden="1" outlineLevel="7">
      <c r="A890" s="64" t="s">
        <v>149</v>
      </c>
      <c r="B890" s="66" t="s">
        <v>568</v>
      </c>
      <c r="C890" s="69" t="s">
        <v>155</v>
      </c>
      <c r="D890" s="70">
        <v>90500</v>
      </c>
      <c r="E890" s="67">
        <f t="shared" si="15"/>
        <v>90500</v>
      </c>
      <c r="F890" s="141" t="e">
        <f>#REF!</f>
        <v>#REF!</v>
      </c>
    </row>
    <row r="891" spans="1:6" s="7" customFormat="1" ht="22.5" hidden="1" outlineLevel="3">
      <c r="A891" s="38" t="s">
        <v>149</v>
      </c>
      <c r="B891" s="66" t="s">
        <v>568</v>
      </c>
      <c r="C891" s="66" t="s">
        <v>155</v>
      </c>
      <c r="D891" s="62">
        <v>614851</v>
      </c>
      <c r="E891" s="67">
        <f t="shared" si="15"/>
        <v>614851</v>
      </c>
      <c r="F891" s="141" t="e">
        <f>#REF!</f>
        <v>#REF!</v>
      </c>
    </row>
    <row r="892" spans="1:6" s="7" customFormat="1" ht="15.75" hidden="1" outlineLevel="5">
      <c r="A892" s="64" t="s">
        <v>161</v>
      </c>
      <c r="B892" s="66" t="s">
        <v>568</v>
      </c>
      <c r="C892" s="66" t="s">
        <v>155</v>
      </c>
      <c r="D892" s="62">
        <v>614851</v>
      </c>
      <c r="E892" s="67">
        <f t="shared" si="15"/>
        <v>614851</v>
      </c>
      <c r="F892" s="141" t="e">
        <f>#REF!</f>
        <v>#REF!</v>
      </c>
    </row>
    <row r="893" spans="1:6" s="7" customFormat="1" ht="15.75" hidden="1" outlineLevel="6">
      <c r="A893" s="64" t="s">
        <v>45</v>
      </c>
      <c r="B893" s="66" t="s">
        <v>568</v>
      </c>
      <c r="C893" s="66" t="s">
        <v>155</v>
      </c>
      <c r="D893" s="62">
        <v>614851</v>
      </c>
      <c r="E893" s="67">
        <f t="shared" si="15"/>
        <v>614851</v>
      </c>
      <c r="F893" s="141" t="e">
        <f>#REF!</f>
        <v>#REF!</v>
      </c>
    </row>
    <row r="894" spans="1:6" s="7" customFormat="1" ht="22.5" hidden="1" outlineLevel="7">
      <c r="A894" s="64" t="s">
        <v>149</v>
      </c>
      <c r="B894" s="66" t="s">
        <v>568</v>
      </c>
      <c r="C894" s="69" t="s">
        <v>155</v>
      </c>
      <c r="D894" s="70">
        <v>614851</v>
      </c>
      <c r="E894" s="67">
        <f t="shared" si="15"/>
        <v>614851</v>
      </c>
      <c r="F894" s="141" t="e">
        <f>#REF!</f>
        <v>#REF!</v>
      </c>
    </row>
    <row r="895" spans="1:6" s="7" customFormat="1" ht="22.5" hidden="1" outlineLevel="3">
      <c r="A895" s="38" t="s">
        <v>149</v>
      </c>
      <c r="B895" s="66" t="s">
        <v>568</v>
      </c>
      <c r="C895" s="66" t="s">
        <v>155</v>
      </c>
      <c r="D895" s="62">
        <v>60759</v>
      </c>
      <c r="E895" s="67">
        <f t="shared" si="15"/>
        <v>60759</v>
      </c>
      <c r="F895" s="141" t="e">
        <f>#REF!</f>
        <v>#REF!</v>
      </c>
    </row>
    <row r="896" spans="1:6" s="7" customFormat="1" ht="78.75" hidden="1" outlineLevel="5">
      <c r="A896" s="85" t="s">
        <v>162</v>
      </c>
      <c r="B896" s="66" t="s">
        <v>568</v>
      </c>
      <c r="C896" s="66" t="s">
        <v>155</v>
      </c>
      <c r="D896" s="62">
        <v>60759</v>
      </c>
      <c r="E896" s="67">
        <f t="shared" si="15"/>
        <v>60759</v>
      </c>
      <c r="F896" s="141" t="e">
        <f>#REF!</f>
        <v>#REF!</v>
      </c>
    </row>
    <row r="897" spans="1:6" s="7" customFormat="1" ht="15.75" hidden="1" outlineLevel="6">
      <c r="A897" s="64" t="s">
        <v>45</v>
      </c>
      <c r="B897" s="66" t="s">
        <v>568</v>
      </c>
      <c r="C897" s="66" t="s">
        <v>155</v>
      </c>
      <c r="D897" s="62">
        <v>60759</v>
      </c>
      <c r="E897" s="67">
        <f t="shared" si="15"/>
        <v>60759</v>
      </c>
      <c r="F897" s="141" t="e">
        <f>#REF!</f>
        <v>#REF!</v>
      </c>
    </row>
    <row r="898" spans="1:6" s="7" customFormat="1" ht="22.5" hidden="1" outlineLevel="7">
      <c r="A898" s="64" t="s">
        <v>149</v>
      </c>
      <c r="B898" s="66" t="s">
        <v>568</v>
      </c>
      <c r="C898" s="69" t="s">
        <v>155</v>
      </c>
      <c r="D898" s="70">
        <v>60759</v>
      </c>
      <c r="E898" s="67">
        <f t="shared" si="15"/>
        <v>60759</v>
      </c>
      <c r="F898" s="141" t="e">
        <f>#REF!</f>
        <v>#REF!</v>
      </c>
    </row>
    <row r="899" spans="1:6" s="7" customFormat="1" ht="22.5" hidden="1" outlineLevel="3">
      <c r="A899" s="38" t="s">
        <v>149</v>
      </c>
      <c r="B899" s="66" t="s">
        <v>568</v>
      </c>
      <c r="C899" s="66" t="s">
        <v>155</v>
      </c>
      <c r="D899" s="62">
        <v>35001</v>
      </c>
      <c r="E899" s="67">
        <f t="shared" si="15"/>
        <v>35001</v>
      </c>
      <c r="F899" s="141" t="e">
        <f>#REF!</f>
        <v>#REF!</v>
      </c>
    </row>
    <row r="900" spans="1:6" s="7" customFormat="1" ht="78.75" hidden="1" outlineLevel="5">
      <c r="A900" s="85" t="s">
        <v>163</v>
      </c>
      <c r="B900" s="66" t="s">
        <v>568</v>
      </c>
      <c r="C900" s="66" t="s">
        <v>155</v>
      </c>
      <c r="D900" s="62">
        <v>35001</v>
      </c>
      <c r="E900" s="67">
        <f t="shared" si="15"/>
        <v>35001</v>
      </c>
      <c r="F900" s="141" t="e">
        <f>#REF!</f>
        <v>#REF!</v>
      </c>
    </row>
    <row r="901" spans="1:6" s="7" customFormat="1" ht="15.75" hidden="1" outlineLevel="6">
      <c r="A901" s="64" t="s">
        <v>45</v>
      </c>
      <c r="B901" s="66" t="s">
        <v>568</v>
      </c>
      <c r="C901" s="66" t="s">
        <v>155</v>
      </c>
      <c r="D901" s="62">
        <v>35001</v>
      </c>
      <c r="E901" s="67">
        <f t="shared" si="15"/>
        <v>35001</v>
      </c>
      <c r="F901" s="141" t="e">
        <f>#REF!</f>
        <v>#REF!</v>
      </c>
    </row>
    <row r="902" spans="1:6" s="7" customFormat="1" ht="22.5" hidden="1" outlineLevel="7">
      <c r="A902" s="64" t="s">
        <v>149</v>
      </c>
      <c r="B902" s="66" t="s">
        <v>568</v>
      </c>
      <c r="C902" s="69" t="s">
        <v>155</v>
      </c>
      <c r="D902" s="70">
        <v>35001</v>
      </c>
      <c r="E902" s="67">
        <f t="shared" si="15"/>
        <v>35001</v>
      </c>
      <c r="F902" s="141" t="e">
        <f>#REF!</f>
        <v>#REF!</v>
      </c>
    </row>
    <row r="903" spans="1:6" s="7" customFormat="1" ht="22.5" hidden="1" outlineLevel="3">
      <c r="A903" s="38" t="s">
        <v>149</v>
      </c>
      <c r="B903" s="66" t="s">
        <v>568</v>
      </c>
      <c r="C903" s="66" t="s">
        <v>155</v>
      </c>
      <c r="D903" s="62">
        <v>5618</v>
      </c>
      <c r="E903" s="67">
        <f t="shared" si="15"/>
        <v>5618</v>
      </c>
      <c r="F903" s="141" t="e">
        <f>#REF!</f>
        <v>#REF!</v>
      </c>
    </row>
    <row r="904" spans="1:6" s="7" customFormat="1" ht="56.25" hidden="1" outlineLevel="5">
      <c r="A904" s="85" t="s">
        <v>164</v>
      </c>
      <c r="B904" s="66" t="s">
        <v>568</v>
      </c>
      <c r="C904" s="66" t="s">
        <v>155</v>
      </c>
      <c r="D904" s="62">
        <v>5618</v>
      </c>
      <c r="E904" s="67">
        <f t="shared" si="15"/>
        <v>5618</v>
      </c>
      <c r="F904" s="141" t="e">
        <f>#REF!</f>
        <v>#REF!</v>
      </c>
    </row>
    <row r="905" spans="1:6" s="7" customFormat="1" ht="15.75" hidden="1" outlineLevel="6">
      <c r="A905" s="64" t="s">
        <v>45</v>
      </c>
      <c r="B905" s="66" t="s">
        <v>568</v>
      </c>
      <c r="C905" s="66" t="s">
        <v>155</v>
      </c>
      <c r="D905" s="62">
        <v>5618</v>
      </c>
      <c r="E905" s="67">
        <f t="shared" si="15"/>
        <v>5618</v>
      </c>
      <c r="F905" s="141" t="e">
        <f>#REF!</f>
        <v>#REF!</v>
      </c>
    </row>
    <row r="906" spans="1:6" s="7" customFormat="1" ht="22.5" hidden="1" outlineLevel="7">
      <c r="A906" s="64" t="s">
        <v>149</v>
      </c>
      <c r="B906" s="66" t="s">
        <v>568</v>
      </c>
      <c r="C906" s="69" t="s">
        <v>155</v>
      </c>
      <c r="D906" s="70">
        <v>5618</v>
      </c>
      <c r="E906" s="67">
        <f t="shared" si="15"/>
        <v>5618</v>
      </c>
      <c r="F906" s="141" t="e">
        <f>#REF!</f>
        <v>#REF!</v>
      </c>
    </row>
    <row r="907" spans="1:6" s="7" customFormat="1" ht="22.5" hidden="1" outlineLevel="3">
      <c r="A907" s="38" t="s">
        <v>149</v>
      </c>
      <c r="B907" s="66" t="s">
        <v>568</v>
      </c>
      <c r="C907" s="66" t="s">
        <v>155</v>
      </c>
      <c r="D907" s="62">
        <v>68788</v>
      </c>
      <c r="E907" s="67">
        <f t="shared" si="15"/>
        <v>68788</v>
      </c>
      <c r="F907" s="141" t="e">
        <f>#REF!</f>
        <v>#REF!</v>
      </c>
    </row>
    <row r="908" spans="1:6" s="7" customFormat="1" ht="15.75" hidden="1" outlineLevel="5">
      <c r="A908" s="64" t="s">
        <v>165</v>
      </c>
      <c r="B908" s="66" t="s">
        <v>568</v>
      </c>
      <c r="C908" s="66" t="s">
        <v>155</v>
      </c>
      <c r="D908" s="62">
        <v>68788</v>
      </c>
      <c r="E908" s="67">
        <f t="shared" si="15"/>
        <v>68788</v>
      </c>
      <c r="F908" s="141" t="e">
        <f>#REF!</f>
        <v>#REF!</v>
      </c>
    </row>
    <row r="909" spans="1:6" s="7" customFormat="1" ht="15.75" hidden="1" outlineLevel="6">
      <c r="A909" s="64" t="s">
        <v>45</v>
      </c>
      <c r="B909" s="66" t="s">
        <v>568</v>
      </c>
      <c r="C909" s="66" t="s">
        <v>155</v>
      </c>
      <c r="D909" s="62">
        <v>68788</v>
      </c>
      <c r="E909" s="67">
        <f t="shared" si="15"/>
        <v>68788</v>
      </c>
      <c r="F909" s="141" t="e">
        <f>#REF!</f>
        <v>#REF!</v>
      </c>
    </row>
    <row r="910" spans="1:6" s="7" customFormat="1" ht="22.5" hidden="1" outlineLevel="7">
      <c r="A910" s="64" t="s">
        <v>149</v>
      </c>
      <c r="B910" s="66" t="s">
        <v>568</v>
      </c>
      <c r="C910" s="69" t="s">
        <v>155</v>
      </c>
      <c r="D910" s="70">
        <v>68788</v>
      </c>
      <c r="E910" s="67">
        <f t="shared" si="15"/>
        <v>68788</v>
      </c>
      <c r="F910" s="141" t="e">
        <f>#REF!</f>
        <v>#REF!</v>
      </c>
    </row>
    <row r="911" spans="1:6" s="7" customFormat="1" ht="22.5" hidden="1" outlineLevel="3">
      <c r="A911" s="38" t="s">
        <v>149</v>
      </c>
      <c r="B911" s="66" t="s">
        <v>568</v>
      </c>
      <c r="C911" s="66" t="s">
        <v>155</v>
      </c>
      <c r="D911" s="62">
        <v>64400</v>
      </c>
      <c r="E911" s="67">
        <f t="shared" ref="E911:E974" si="16">D911</f>
        <v>64400</v>
      </c>
      <c r="F911" s="141" t="e">
        <f>#REF!</f>
        <v>#REF!</v>
      </c>
    </row>
    <row r="912" spans="1:6" s="7" customFormat="1" ht="15.75" hidden="1" outlineLevel="5">
      <c r="A912" s="64" t="s">
        <v>166</v>
      </c>
      <c r="B912" s="66" t="s">
        <v>568</v>
      </c>
      <c r="C912" s="66" t="s">
        <v>155</v>
      </c>
      <c r="D912" s="62">
        <v>64400</v>
      </c>
      <c r="E912" s="67">
        <f t="shared" si="16"/>
        <v>64400</v>
      </c>
      <c r="F912" s="141" t="e">
        <f>#REF!</f>
        <v>#REF!</v>
      </c>
    </row>
    <row r="913" spans="1:6" s="7" customFormat="1" ht="15.75" hidden="1" outlineLevel="6">
      <c r="A913" s="64" t="s">
        <v>45</v>
      </c>
      <c r="B913" s="66" t="s">
        <v>568</v>
      </c>
      <c r="C913" s="66" t="s">
        <v>155</v>
      </c>
      <c r="D913" s="62">
        <v>64400</v>
      </c>
      <c r="E913" s="67">
        <f t="shared" si="16"/>
        <v>64400</v>
      </c>
      <c r="F913" s="141" t="e">
        <f>#REF!</f>
        <v>#REF!</v>
      </c>
    </row>
    <row r="914" spans="1:6" s="7" customFormat="1" ht="22.5" hidden="1" outlineLevel="7">
      <c r="A914" s="64" t="s">
        <v>149</v>
      </c>
      <c r="B914" s="66" t="s">
        <v>568</v>
      </c>
      <c r="C914" s="69" t="s">
        <v>155</v>
      </c>
      <c r="D914" s="70">
        <v>64400</v>
      </c>
      <c r="E914" s="67">
        <f t="shared" si="16"/>
        <v>64400</v>
      </c>
      <c r="F914" s="141" t="e">
        <f>#REF!</f>
        <v>#REF!</v>
      </c>
    </row>
    <row r="915" spans="1:6" s="7" customFormat="1" ht="22.5" hidden="1" outlineLevel="2">
      <c r="A915" s="38" t="s">
        <v>149</v>
      </c>
      <c r="B915" s="66" t="s">
        <v>568</v>
      </c>
      <c r="C915" s="66" t="s">
        <v>155</v>
      </c>
      <c r="D915" s="62">
        <v>245915.9</v>
      </c>
      <c r="E915" s="67">
        <f t="shared" si="16"/>
        <v>245915.9</v>
      </c>
      <c r="F915" s="141" t="e">
        <f>#REF!</f>
        <v>#REF!</v>
      </c>
    </row>
    <row r="916" spans="1:6" s="7" customFormat="1" ht="22.5" hidden="1" outlineLevel="3">
      <c r="A916" s="64" t="s">
        <v>167</v>
      </c>
      <c r="B916" s="66" t="s">
        <v>568</v>
      </c>
      <c r="C916" s="66" t="s">
        <v>155</v>
      </c>
      <c r="D916" s="62">
        <v>245915.9</v>
      </c>
      <c r="E916" s="67">
        <f t="shared" si="16"/>
        <v>245915.9</v>
      </c>
      <c r="F916" s="141" t="e">
        <f>#REF!</f>
        <v>#REF!</v>
      </c>
    </row>
    <row r="917" spans="1:6" s="7" customFormat="1" ht="15.75" hidden="1" outlineLevel="5">
      <c r="A917" s="64" t="s">
        <v>77</v>
      </c>
      <c r="B917" s="66" t="s">
        <v>568</v>
      </c>
      <c r="C917" s="66" t="s">
        <v>155</v>
      </c>
      <c r="D917" s="62">
        <v>245915.9</v>
      </c>
      <c r="E917" s="67">
        <f t="shared" si="16"/>
        <v>245915.9</v>
      </c>
      <c r="F917" s="141" t="e">
        <f>#REF!</f>
        <v>#REF!</v>
      </c>
    </row>
    <row r="918" spans="1:6" s="7" customFormat="1" ht="22.5" hidden="1" outlineLevel="6">
      <c r="A918" s="64" t="s">
        <v>103</v>
      </c>
      <c r="B918" s="66" t="s">
        <v>568</v>
      </c>
      <c r="C918" s="66" t="s">
        <v>155</v>
      </c>
      <c r="D918" s="62">
        <v>245915.9</v>
      </c>
      <c r="E918" s="67">
        <f t="shared" si="16"/>
        <v>245915.9</v>
      </c>
      <c r="F918" s="141" t="e">
        <f>#REF!</f>
        <v>#REF!</v>
      </c>
    </row>
    <row r="919" spans="1:6" s="7" customFormat="1" ht="15.75" hidden="1" outlineLevel="7">
      <c r="A919" s="64" t="s">
        <v>133</v>
      </c>
      <c r="B919" s="66" t="s">
        <v>568</v>
      </c>
      <c r="C919" s="69" t="s">
        <v>155</v>
      </c>
      <c r="D919" s="70">
        <v>238915.9</v>
      </c>
      <c r="E919" s="67">
        <f t="shared" si="16"/>
        <v>238915.9</v>
      </c>
      <c r="F919" s="141" t="e">
        <f>#REF!</f>
        <v>#REF!</v>
      </c>
    </row>
    <row r="920" spans="1:6" s="7" customFormat="1" ht="22.5" hidden="1" outlineLevel="7">
      <c r="A920" s="38" t="s">
        <v>134</v>
      </c>
      <c r="B920" s="66" t="s">
        <v>568</v>
      </c>
      <c r="C920" s="69" t="s">
        <v>155</v>
      </c>
      <c r="D920" s="70">
        <v>7000</v>
      </c>
      <c r="E920" s="67">
        <f t="shared" si="16"/>
        <v>7000</v>
      </c>
      <c r="F920" s="141" t="e">
        <f>#REF!</f>
        <v>#REF!</v>
      </c>
    </row>
    <row r="921" spans="1:6" s="7" customFormat="1" ht="15.75" hidden="1" outlineLevel="2">
      <c r="A921" s="38" t="s">
        <v>135</v>
      </c>
      <c r="B921" s="66" t="s">
        <v>568</v>
      </c>
      <c r="C921" s="66" t="s">
        <v>155</v>
      </c>
      <c r="D921" s="62">
        <v>7941.4</v>
      </c>
      <c r="E921" s="67">
        <f t="shared" si="16"/>
        <v>7941.4</v>
      </c>
      <c r="F921" s="141" t="e">
        <f>#REF!</f>
        <v>#REF!</v>
      </c>
    </row>
    <row r="922" spans="1:6" s="7" customFormat="1" ht="22.5" hidden="1" outlineLevel="3">
      <c r="A922" s="64" t="s">
        <v>168</v>
      </c>
      <c r="B922" s="66" t="s">
        <v>568</v>
      </c>
      <c r="C922" s="66" t="s">
        <v>155</v>
      </c>
      <c r="D922" s="62">
        <v>7941.4</v>
      </c>
      <c r="E922" s="67">
        <f t="shared" si="16"/>
        <v>7941.4</v>
      </c>
      <c r="F922" s="141" t="e">
        <f>#REF!</f>
        <v>#REF!</v>
      </c>
    </row>
    <row r="923" spans="1:6" s="7" customFormat="1" ht="15.75" hidden="1" outlineLevel="5">
      <c r="A923" s="64" t="s">
        <v>169</v>
      </c>
      <c r="B923" s="66" t="s">
        <v>568</v>
      </c>
      <c r="C923" s="66" t="s">
        <v>155</v>
      </c>
      <c r="D923" s="62">
        <v>7941.4</v>
      </c>
      <c r="E923" s="67">
        <f t="shared" si="16"/>
        <v>7941.4</v>
      </c>
      <c r="F923" s="141" t="e">
        <f>#REF!</f>
        <v>#REF!</v>
      </c>
    </row>
    <row r="924" spans="1:6" s="7" customFormat="1" ht="15.75" hidden="1" outlineLevel="6">
      <c r="A924" s="64" t="s">
        <v>26</v>
      </c>
      <c r="B924" s="66" t="s">
        <v>568</v>
      </c>
      <c r="C924" s="66" t="s">
        <v>155</v>
      </c>
      <c r="D924" s="62">
        <v>7941.4</v>
      </c>
      <c r="E924" s="67">
        <f t="shared" si="16"/>
        <v>7941.4</v>
      </c>
      <c r="F924" s="141" t="e">
        <f>#REF!</f>
        <v>#REF!</v>
      </c>
    </row>
    <row r="925" spans="1:6" s="7" customFormat="1" ht="15.75" hidden="1" outlineLevel="7">
      <c r="A925" s="64" t="s">
        <v>28</v>
      </c>
      <c r="B925" s="66" t="s">
        <v>568</v>
      </c>
      <c r="C925" s="69" t="s">
        <v>155</v>
      </c>
      <c r="D925" s="70">
        <v>7941.4</v>
      </c>
      <c r="E925" s="67">
        <f t="shared" si="16"/>
        <v>7941.4</v>
      </c>
      <c r="F925" s="141" t="e">
        <f>#REF!</f>
        <v>#REF!</v>
      </c>
    </row>
    <row r="926" spans="1:6" s="7" customFormat="1" ht="15.75" hidden="1" outlineLevel="2">
      <c r="A926" s="38" t="s">
        <v>32</v>
      </c>
      <c r="B926" s="66" t="s">
        <v>568</v>
      </c>
      <c r="C926" s="66" t="s">
        <v>155</v>
      </c>
      <c r="D926" s="62">
        <v>2098.6999999999998</v>
      </c>
      <c r="E926" s="67">
        <f t="shared" si="16"/>
        <v>2098.6999999999998</v>
      </c>
      <c r="F926" s="141" t="e">
        <f>#REF!</f>
        <v>#REF!</v>
      </c>
    </row>
    <row r="927" spans="1:6" s="7" customFormat="1" ht="15.75" hidden="1" outlineLevel="3">
      <c r="A927" s="64" t="s">
        <v>170</v>
      </c>
      <c r="B927" s="66" t="s">
        <v>568</v>
      </c>
      <c r="C927" s="66" t="s">
        <v>155</v>
      </c>
      <c r="D927" s="62">
        <v>2098.6999999999998</v>
      </c>
      <c r="E927" s="67">
        <f t="shared" si="16"/>
        <v>2098.6999999999998</v>
      </c>
      <c r="F927" s="141" t="e">
        <f>#REF!</f>
        <v>#REF!</v>
      </c>
    </row>
    <row r="928" spans="1:6" s="7" customFormat="1" ht="15.75" hidden="1" outlineLevel="5">
      <c r="A928" s="64" t="s">
        <v>171</v>
      </c>
      <c r="B928" s="66" t="s">
        <v>568</v>
      </c>
      <c r="C928" s="66" t="s">
        <v>155</v>
      </c>
      <c r="D928" s="62">
        <v>2098.6999999999998</v>
      </c>
      <c r="E928" s="67">
        <f t="shared" si="16"/>
        <v>2098.6999999999998</v>
      </c>
      <c r="F928" s="141" t="e">
        <f>#REF!</f>
        <v>#REF!</v>
      </c>
    </row>
    <row r="929" spans="1:6" s="7" customFormat="1" ht="15.75" hidden="1" outlineLevel="6">
      <c r="A929" s="64" t="s">
        <v>26</v>
      </c>
      <c r="B929" s="66" t="s">
        <v>568</v>
      </c>
      <c r="C929" s="66" t="s">
        <v>155</v>
      </c>
      <c r="D929" s="62">
        <v>2098.6999999999998</v>
      </c>
      <c r="E929" s="67">
        <f t="shared" si="16"/>
        <v>2098.6999999999998</v>
      </c>
      <c r="F929" s="141" t="e">
        <f>#REF!</f>
        <v>#REF!</v>
      </c>
    </row>
    <row r="930" spans="1:6" s="7" customFormat="1" ht="15.75" hidden="1" outlineLevel="7">
      <c r="A930" s="64" t="s">
        <v>28</v>
      </c>
      <c r="B930" s="66" t="s">
        <v>568</v>
      </c>
      <c r="C930" s="69" t="s">
        <v>155</v>
      </c>
      <c r="D930" s="70">
        <v>2098.6999999999998</v>
      </c>
      <c r="E930" s="67">
        <f t="shared" si="16"/>
        <v>2098.6999999999998</v>
      </c>
      <c r="F930" s="141" t="e">
        <f>#REF!</f>
        <v>#REF!</v>
      </c>
    </row>
    <row r="931" spans="1:6" s="7" customFormat="1" ht="15.75" hidden="1" outlineLevel="1">
      <c r="A931" s="38" t="s">
        <v>32</v>
      </c>
      <c r="B931" s="66" t="s">
        <v>568</v>
      </c>
      <c r="C931" s="66" t="s">
        <v>173</v>
      </c>
      <c r="D931" s="62">
        <v>114453</v>
      </c>
      <c r="E931" s="67">
        <f t="shared" si="16"/>
        <v>114453</v>
      </c>
      <c r="F931" s="141" t="e">
        <f>#REF!</f>
        <v>#REF!</v>
      </c>
    </row>
    <row r="932" spans="1:6" s="7" customFormat="1" ht="15.75" hidden="1" outlineLevel="2">
      <c r="A932" s="64" t="s">
        <v>172</v>
      </c>
      <c r="B932" s="66" t="s">
        <v>568</v>
      </c>
      <c r="C932" s="66" t="s">
        <v>173</v>
      </c>
      <c r="D932" s="62">
        <v>41507.199999999997</v>
      </c>
      <c r="E932" s="67">
        <f t="shared" si="16"/>
        <v>41507.199999999997</v>
      </c>
      <c r="F932" s="141" t="e">
        <f>#REF!</f>
        <v>#REF!</v>
      </c>
    </row>
    <row r="933" spans="1:6" s="7" customFormat="1" ht="15.75" hidden="1" outlineLevel="3">
      <c r="A933" s="64" t="s">
        <v>174</v>
      </c>
      <c r="B933" s="66" t="s">
        <v>568</v>
      </c>
      <c r="C933" s="66" t="s">
        <v>173</v>
      </c>
      <c r="D933" s="62">
        <v>41507.199999999997</v>
      </c>
      <c r="E933" s="67">
        <f t="shared" si="16"/>
        <v>41507.199999999997</v>
      </c>
      <c r="F933" s="141" t="e">
        <f>#REF!</f>
        <v>#REF!</v>
      </c>
    </row>
    <row r="934" spans="1:6" s="7" customFormat="1" ht="15.75" hidden="1" outlineLevel="5">
      <c r="A934" s="64" t="s">
        <v>175</v>
      </c>
      <c r="B934" s="66" t="s">
        <v>568</v>
      </c>
      <c r="C934" s="66" t="s">
        <v>173</v>
      </c>
      <c r="D934" s="62">
        <v>41507.199999999997</v>
      </c>
      <c r="E934" s="67">
        <f t="shared" si="16"/>
        <v>41507.199999999997</v>
      </c>
      <c r="F934" s="141" t="e">
        <f>#REF!</f>
        <v>#REF!</v>
      </c>
    </row>
    <row r="935" spans="1:6" s="7" customFormat="1" ht="15.75" hidden="1" outlineLevel="6">
      <c r="A935" s="64" t="s">
        <v>26</v>
      </c>
      <c r="B935" s="66" t="s">
        <v>568</v>
      </c>
      <c r="C935" s="66" t="s">
        <v>173</v>
      </c>
      <c r="D935" s="62">
        <v>41507.199999999997</v>
      </c>
      <c r="E935" s="67">
        <f t="shared" si="16"/>
        <v>41507.199999999997</v>
      </c>
      <c r="F935" s="141" t="e">
        <f>#REF!</f>
        <v>#REF!</v>
      </c>
    </row>
    <row r="936" spans="1:6" s="7" customFormat="1" ht="15.75" hidden="1" outlineLevel="7">
      <c r="A936" s="64" t="s">
        <v>28</v>
      </c>
      <c r="B936" s="66" t="s">
        <v>568</v>
      </c>
      <c r="C936" s="69" t="s">
        <v>173</v>
      </c>
      <c r="D936" s="70">
        <v>41507.199999999997</v>
      </c>
      <c r="E936" s="67">
        <f t="shared" si="16"/>
        <v>41507.199999999997</v>
      </c>
      <c r="F936" s="141" t="e">
        <f>#REF!</f>
        <v>#REF!</v>
      </c>
    </row>
    <row r="937" spans="1:6" s="7" customFormat="1" ht="15.75" hidden="1" outlineLevel="2">
      <c r="A937" s="38" t="s">
        <v>32</v>
      </c>
      <c r="B937" s="66" t="s">
        <v>568</v>
      </c>
      <c r="C937" s="66" t="s">
        <v>173</v>
      </c>
      <c r="D937" s="62">
        <v>72945.8</v>
      </c>
      <c r="E937" s="67">
        <f t="shared" si="16"/>
        <v>72945.8</v>
      </c>
      <c r="F937" s="141" t="e">
        <f>#REF!</f>
        <v>#REF!</v>
      </c>
    </row>
    <row r="938" spans="1:6" s="7" customFormat="1" ht="15.75" hidden="1" outlineLevel="3">
      <c r="A938" s="64" t="s">
        <v>116</v>
      </c>
      <c r="B938" s="66" t="s">
        <v>568</v>
      </c>
      <c r="C938" s="66" t="s">
        <v>173</v>
      </c>
      <c r="D938" s="62">
        <v>47319.8</v>
      </c>
      <c r="E938" s="67">
        <f t="shared" si="16"/>
        <v>47319.8</v>
      </c>
      <c r="F938" s="141" t="e">
        <f>#REF!</f>
        <v>#REF!</v>
      </c>
    </row>
    <row r="939" spans="1:6" s="7" customFormat="1" ht="22.5" hidden="1" outlineLevel="4">
      <c r="A939" s="64" t="s">
        <v>176</v>
      </c>
      <c r="B939" s="66" t="s">
        <v>568</v>
      </c>
      <c r="C939" s="66" t="s">
        <v>173</v>
      </c>
      <c r="D939" s="62">
        <v>2000</v>
      </c>
      <c r="E939" s="67">
        <f t="shared" si="16"/>
        <v>2000</v>
      </c>
      <c r="F939" s="141" t="e">
        <f>#REF!</f>
        <v>#REF!</v>
      </c>
    </row>
    <row r="940" spans="1:6" s="7" customFormat="1" ht="22.5" hidden="1" outlineLevel="5">
      <c r="A940" s="64" t="s">
        <v>177</v>
      </c>
      <c r="B940" s="66" t="s">
        <v>568</v>
      </c>
      <c r="C940" s="66" t="s">
        <v>173</v>
      </c>
      <c r="D940" s="62">
        <v>2000</v>
      </c>
      <c r="E940" s="67">
        <f t="shared" si="16"/>
        <v>2000</v>
      </c>
      <c r="F940" s="141" t="e">
        <f>#REF!</f>
        <v>#REF!</v>
      </c>
    </row>
    <row r="941" spans="1:6" s="7" customFormat="1" ht="15.75" hidden="1" outlineLevel="6">
      <c r="A941" s="64" t="s">
        <v>98</v>
      </c>
      <c r="B941" s="66" t="s">
        <v>568</v>
      </c>
      <c r="C941" s="66" t="s">
        <v>173</v>
      </c>
      <c r="D941" s="62">
        <v>2000</v>
      </c>
      <c r="E941" s="67">
        <f t="shared" si="16"/>
        <v>2000</v>
      </c>
      <c r="F941" s="141" t="e">
        <f>#REF!</f>
        <v>#REF!</v>
      </c>
    </row>
    <row r="942" spans="1:6" s="7" customFormat="1" ht="15.75" hidden="1" outlineLevel="7">
      <c r="A942" s="64" t="s">
        <v>178</v>
      </c>
      <c r="B942" s="66" t="s">
        <v>568</v>
      </c>
      <c r="C942" s="69" t="s">
        <v>173</v>
      </c>
      <c r="D942" s="70">
        <v>2000</v>
      </c>
      <c r="E942" s="67">
        <f t="shared" si="16"/>
        <v>2000</v>
      </c>
      <c r="F942" s="141" t="e">
        <f>#REF!</f>
        <v>#REF!</v>
      </c>
    </row>
    <row r="943" spans="1:6" s="7" customFormat="1" ht="22.5" hidden="1" outlineLevel="4">
      <c r="A943" s="38" t="s">
        <v>179</v>
      </c>
      <c r="B943" s="66" t="s">
        <v>568</v>
      </c>
      <c r="C943" s="66" t="s">
        <v>173</v>
      </c>
      <c r="D943" s="62">
        <v>45319.8</v>
      </c>
      <c r="E943" s="67">
        <f t="shared" si="16"/>
        <v>45319.8</v>
      </c>
      <c r="F943" s="141" t="e">
        <f>#REF!</f>
        <v>#REF!</v>
      </c>
    </row>
    <row r="944" spans="1:6" s="7" customFormat="1" ht="22.5" hidden="1" outlineLevel="5">
      <c r="A944" s="64" t="s">
        <v>180</v>
      </c>
      <c r="B944" s="66" t="s">
        <v>568</v>
      </c>
      <c r="C944" s="66" t="s">
        <v>173</v>
      </c>
      <c r="D944" s="62">
        <v>45319.8</v>
      </c>
      <c r="E944" s="67">
        <f t="shared" si="16"/>
        <v>45319.8</v>
      </c>
      <c r="F944" s="141" t="e">
        <f>#REF!</f>
        <v>#REF!</v>
      </c>
    </row>
    <row r="945" spans="1:6" s="7" customFormat="1" ht="15.75" hidden="1" outlineLevel="6">
      <c r="A945" s="64" t="s">
        <v>98</v>
      </c>
      <c r="B945" s="66" t="s">
        <v>568</v>
      </c>
      <c r="C945" s="66" t="s">
        <v>173</v>
      </c>
      <c r="D945" s="62">
        <v>45319.8</v>
      </c>
      <c r="E945" s="67">
        <f t="shared" si="16"/>
        <v>45319.8</v>
      </c>
      <c r="F945" s="141" t="e">
        <f>#REF!</f>
        <v>#REF!</v>
      </c>
    </row>
    <row r="946" spans="1:6" s="7" customFormat="1" ht="15.75" hidden="1" outlineLevel="7">
      <c r="A946" s="64" t="s">
        <v>178</v>
      </c>
      <c r="B946" s="66" t="s">
        <v>568</v>
      </c>
      <c r="C946" s="69" t="s">
        <v>173</v>
      </c>
      <c r="D946" s="70">
        <v>45319.8</v>
      </c>
      <c r="E946" s="67">
        <f t="shared" si="16"/>
        <v>45319.8</v>
      </c>
      <c r="F946" s="141" t="e">
        <f>#REF!</f>
        <v>#REF!</v>
      </c>
    </row>
    <row r="947" spans="1:6" s="7" customFormat="1" ht="22.5" hidden="1" outlineLevel="3">
      <c r="A947" s="38" t="s">
        <v>179</v>
      </c>
      <c r="B947" s="66" t="s">
        <v>568</v>
      </c>
      <c r="C947" s="66" t="s">
        <v>173</v>
      </c>
      <c r="D947" s="62">
        <v>25626</v>
      </c>
      <c r="E947" s="67">
        <f t="shared" si="16"/>
        <v>25626</v>
      </c>
      <c r="F947" s="141" t="e">
        <f>#REF!</f>
        <v>#REF!</v>
      </c>
    </row>
    <row r="948" spans="1:6" s="7" customFormat="1" ht="22.5" hidden="1" outlineLevel="5">
      <c r="A948" s="64" t="s">
        <v>181</v>
      </c>
      <c r="B948" s="66" t="s">
        <v>568</v>
      </c>
      <c r="C948" s="66" t="s">
        <v>173</v>
      </c>
      <c r="D948" s="62">
        <v>20000</v>
      </c>
      <c r="E948" s="67">
        <f t="shared" si="16"/>
        <v>20000</v>
      </c>
      <c r="F948" s="141" t="e">
        <f>#REF!</f>
        <v>#REF!</v>
      </c>
    </row>
    <row r="949" spans="1:6" s="7" customFormat="1" ht="15.75" hidden="1" outlineLevel="6">
      <c r="A949" s="64" t="s">
        <v>182</v>
      </c>
      <c r="B949" s="66" t="s">
        <v>568</v>
      </c>
      <c r="C949" s="66" t="s">
        <v>173</v>
      </c>
      <c r="D949" s="62">
        <v>20000</v>
      </c>
      <c r="E949" s="67">
        <f t="shared" si="16"/>
        <v>20000</v>
      </c>
      <c r="F949" s="141" t="e">
        <f>#REF!</f>
        <v>#REF!</v>
      </c>
    </row>
    <row r="950" spans="1:6" s="7" customFormat="1" ht="22.5" hidden="1" outlineLevel="7">
      <c r="A950" s="64" t="s">
        <v>183</v>
      </c>
      <c r="B950" s="66" t="s">
        <v>568</v>
      </c>
      <c r="C950" s="69" t="s">
        <v>173</v>
      </c>
      <c r="D950" s="70">
        <v>20000</v>
      </c>
      <c r="E950" s="67">
        <f t="shared" si="16"/>
        <v>20000</v>
      </c>
      <c r="F950" s="141" t="e">
        <f>#REF!</f>
        <v>#REF!</v>
      </c>
    </row>
    <row r="951" spans="1:6" s="7" customFormat="1" ht="22.5" hidden="1" outlineLevel="5">
      <c r="A951" s="38" t="s">
        <v>184</v>
      </c>
      <c r="B951" s="66" t="s">
        <v>568</v>
      </c>
      <c r="C951" s="66" t="s">
        <v>173</v>
      </c>
      <c r="D951" s="62">
        <v>5626</v>
      </c>
      <c r="E951" s="67">
        <f t="shared" si="16"/>
        <v>5626</v>
      </c>
      <c r="F951" s="141" t="e">
        <f>#REF!</f>
        <v>#REF!</v>
      </c>
    </row>
    <row r="952" spans="1:6" s="7" customFormat="1" ht="15.75" hidden="1" outlineLevel="6">
      <c r="A952" s="64" t="s">
        <v>98</v>
      </c>
      <c r="B952" s="66" t="s">
        <v>568</v>
      </c>
      <c r="C952" s="66" t="s">
        <v>173</v>
      </c>
      <c r="D952" s="62">
        <v>5626</v>
      </c>
      <c r="E952" s="67">
        <f t="shared" si="16"/>
        <v>5626</v>
      </c>
      <c r="F952" s="141" t="e">
        <f>#REF!</f>
        <v>#REF!</v>
      </c>
    </row>
    <row r="953" spans="1:6" s="7" customFormat="1" ht="15.75" hidden="1" outlineLevel="7">
      <c r="A953" s="64" t="s">
        <v>178</v>
      </c>
      <c r="B953" s="66" t="s">
        <v>568</v>
      </c>
      <c r="C953" s="69" t="s">
        <v>173</v>
      </c>
      <c r="D953" s="70">
        <v>5626</v>
      </c>
      <c r="E953" s="67">
        <f t="shared" si="16"/>
        <v>5626</v>
      </c>
      <c r="F953" s="141" t="e">
        <f>#REF!</f>
        <v>#REF!</v>
      </c>
    </row>
    <row r="954" spans="1:6" s="7" customFormat="1" ht="22.5" hidden="1" outlineLevel="1">
      <c r="A954" s="38" t="s">
        <v>179</v>
      </c>
      <c r="B954" s="66" t="s">
        <v>568</v>
      </c>
      <c r="C954" s="66" t="s">
        <v>186</v>
      </c>
      <c r="D954" s="62">
        <v>1164864.2</v>
      </c>
      <c r="E954" s="67">
        <f t="shared" si="16"/>
        <v>1164864.2</v>
      </c>
      <c r="F954" s="141" t="e">
        <f>#REF!</f>
        <v>#REF!</v>
      </c>
    </row>
    <row r="955" spans="1:6" s="7" customFormat="1" ht="15.75" hidden="1" outlineLevel="2">
      <c r="A955" s="64" t="s">
        <v>185</v>
      </c>
      <c r="B955" s="66" t="s">
        <v>568</v>
      </c>
      <c r="C955" s="66" t="s">
        <v>186</v>
      </c>
      <c r="D955" s="62">
        <v>30049.200000000001</v>
      </c>
      <c r="E955" s="67">
        <f t="shared" si="16"/>
        <v>30049.200000000001</v>
      </c>
      <c r="F955" s="141" t="e">
        <f>#REF!</f>
        <v>#REF!</v>
      </c>
    </row>
    <row r="956" spans="1:6" s="7" customFormat="1" ht="22.5" hidden="1" outlineLevel="3">
      <c r="A956" s="64" t="s">
        <v>12</v>
      </c>
      <c r="B956" s="66" t="s">
        <v>568</v>
      </c>
      <c r="C956" s="66" t="s">
        <v>186</v>
      </c>
      <c r="D956" s="62">
        <v>3698.1</v>
      </c>
      <c r="E956" s="67">
        <f t="shared" si="16"/>
        <v>3698.1</v>
      </c>
      <c r="F956" s="141" t="e">
        <f>#REF!</f>
        <v>#REF!</v>
      </c>
    </row>
    <row r="957" spans="1:6" s="7" customFormat="1" ht="22.5" hidden="1" outlineLevel="5">
      <c r="A957" s="64" t="s">
        <v>53</v>
      </c>
      <c r="B957" s="66" t="s">
        <v>568</v>
      </c>
      <c r="C957" s="66" t="s">
        <v>186</v>
      </c>
      <c r="D957" s="62">
        <v>3698.1</v>
      </c>
      <c r="E957" s="67">
        <f t="shared" si="16"/>
        <v>3698.1</v>
      </c>
      <c r="F957" s="141" t="e">
        <f>#REF!</f>
        <v>#REF!</v>
      </c>
    </row>
    <row r="958" spans="1:6" s="7" customFormat="1" ht="33.75" hidden="1" outlineLevel="6">
      <c r="A958" s="64" t="s">
        <v>15</v>
      </c>
      <c r="B958" s="66" t="s">
        <v>568</v>
      </c>
      <c r="C958" s="66" t="s">
        <v>186</v>
      </c>
      <c r="D958" s="62">
        <v>3698.1</v>
      </c>
      <c r="E958" s="67">
        <f t="shared" si="16"/>
        <v>3698.1</v>
      </c>
      <c r="F958" s="141" t="e">
        <f>#REF!</f>
        <v>#REF!</v>
      </c>
    </row>
    <row r="959" spans="1:6" s="7" customFormat="1" ht="15.75" hidden="1" outlineLevel="7">
      <c r="A959" s="64" t="s">
        <v>17</v>
      </c>
      <c r="B959" s="66" t="s">
        <v>568</v>
      </c>
      <c r="C959" s="69" t="s">
        <v>186</v>
      </c>
      <c r="D959" s="70">
        <v>3698.1</v>
      </c>
      <c r="E959" s="67">
        <f t="shared" si="16"/>
        <v>3698.1</v>
      </c>
      <c r="F959" s="141" t="e">
        <f>#REF!</f>
        <v>#REF!</v>
      </c>
    </row>
    <row r="960" spans="1:6" s="7" customFormat="1" ht="15.75" hidden="1" outlineLevel="3">
      <c r="A960" s="38" t="s">
        <v>19</v>
      </c>
      <c r="B960" s="66" t="s">
        <v>568</v>
      </c>
      <c r="C960" s="66" t="s">
        <v>186</v>
      </c>
      <c r="D960" s="62">
        <v>26351.1</v>
      </c>
      <c r="E960" s="67">
        <f t="shared" si="16"/>
        <v>26351.1</v>
      </c>
      <c r="F960" s="141" t="e">
        <f>#REF!</f>
        <v>#REF!</v>
      </c>
    </row>
    <row r="961" spans="1:6" s="7" customFormat="1" ht="15.75" hidden="1" outlineLevel="5">
      <c r="A961" s="64" t="s">
        <v>23</v>
      </c>
      <c r="B961" s="66" t="s">
        <v>568</v>
      </c>
      <c r="C961" s="66" t="s">
        <v>186</v>
      </c>
      <c r="D961" s="62">
        <v>24748.799999999999</v>
      </c>
      <c r="E961" s="67">
        <f t="shared" si="16"/>
        <v>24748.799999999999</v>
      </c>
      <c r="F961" s="141" t="e">
        <f>#REF!</f>
        <v>#REF!</v>
      </c>
    </row>
    <row r="962" spans="1:6" s="7" customFormat="1" ht="33.75" hidden="1" outlineLevel="6">
      <c r="A962" s="64" t="s">
        <v>15</v>
      </c>
      <c r="B962" s="66" t="s">
        <v>568</v>
      </c>
      <c r="C962" s="66" t="s">
        <v>186</v>
      </c>
      <c r="D962" s="62">
        <v>24748.799999999999</v>
      </c>
      <c r="E962" s="67">
        <f t="shared" si="16"/>
        <v>24748.799999999999</v>
      </c>
      <c r="F962" s="141" t="e">
        <f>#REF!</f>
        <v>#REF!</v>
      </c>
    </row>
    <row r="963" spans="1:6" s="7" customFormat="1" ht="15.75" hidden="1" outlineLevel="7">
      <c r="A963" s="64" t="s">
        <v>17</v>
      </c>
      <c r="B963" s="66" t="s">
        <v>568</v>
      </c>
      <c r="C963" s="69" t="s">
        <v>186</v>
      </c>
      <c r="D963" s="70">
        <v>24739.200000000001</v>
      </c>
      <c r="E963" s="67">
        <f t="shared" si="16"/>
        <v>24739.200000000001</v>
      </c>
      <c r="F963" s="141" t="e">
        <f>#REF!</f>
        <v>#REF!</v>
      </c>
    </row>
    <row r="964" spans="1:6" s="7" customFormat="1" ht="15.75" hidden="1" outlineLevel="7">
      <c r="A964" s="38" t="s">
        <v>19</v>
      </c>
      <c r="B964" s="66" t="s">
        <v>568</v>
      </c>
      <c r="C964" s="69" t="s">
        <v>186</v>
      </c>
      <c r="D964" s="70">
        <v>9.6</v>
      </c>
      <c r="E964" s="67">
        <f t="shared" si="16"/>
        <v>9.6</v>
      </c>
      <c r="F964" s="141" t="e">
        <f>#REF!</f>
        <v>#REF!</v>
      </c>
    </row>
    <row r="965" spans="1:6" s="7" customFormat="1" ht="15.75" hidden="1" outlineLevel="5">
      <c r="A965" s="38" t="s">
        <v>24</v>
      </c>
      <c r="B965" s="66" t="s">
        <v>568</v>
      </c>
      <c r="C965" s="66" t="s">
        <v>186</v>
      </c>
      <c r="D965" s="62">
        <v>1599.4</v>
      </c>
      <c r="E965" s="67">
        <f t="shared" si="16"/>
        <v>1599.4</v>
      </c>
      <c r="F965" s="141" t="e">
        <f>#REF!</f>
        <v>#REF!</v>
      </c>
    </row>
    <row r="966" spans="1:6" s="7" customFormat="1" ht="15.75" hidden="1" outlineLevel="6">
      <c r="A966" s="64" t="s">
        <v>26</v>
      </c>
      <c r="B966" s="66" t="s">
        <v>568</v>
      </c>
      <c r="C966" s="66" t="s">
        <v>186</v>
      </c>
      <c r="D966" s="62">
        <v>1599.4</v>
      </c>
      <c r="E966" s="67">
        <f t="shared" si="16"/>
        <v>1599.4</v>
      </c>
      <c r="F966" s="141" t="e">
        <f>#REF!</f>
        <v>#REF!</v>
      </c>
    </row>
    <row r="967" spans="1:6" s="7" customFormat="1" ht="15.75" hidden="1" outlineLevel="7">
      <c r="A967" s="64" t="s">
        <v>28</v>
      </c>
      <c r="B967" s="66" t="s">
        <v>568</v>
      </c>
      <c r="C967" s="69" t="s">
        <v>186</v>
      </c>
      <c r="D967" s="70">
        <v>844.8</v>
      </c>
      <c r="E967" s="67">
        <f t="shared" si="16"/>
        <v>844.8</v>
      </c>
      <c r="F967" s="141" t="e">
        <f>#REF!</f>
        <v>#REF!</v>
      </c>
    </row>
    <row r="968" spans="1:6" s="7" customFormat="1" ht="15.75" hidden="1" outlineLevel="7">
      <c r="A968" s="38" t="s">
        <v>30</v>
      </c>
      <c r="B968" s="66" t="s">
        <v>568</v>
      </c>
      <c r="C968" s="69" t="s">
        <v>186</v>
      </c>
      <c r="D968" s="70">
        <v>754.6</v>
      </c>
      <c r="E968" s="67">
        <f t="shared" si="16"/>
        <v>754.6</v>
      </c>
      <c r="F968" s="141" t="e">
        <f>#REF!</f>
        <v>#REF!</v>
      </c>
    </row>
    <row r="969" spans="1:6" s="7" customFormat="1" ht="15.75" hidden="1" outlineLevel="5">
      <c r="A969" s="38" t="s">
        <v>32</v>
      </c>
      <c r="B969" s="66" t="s">
        <v>568</v>
      </c>
      <c r="C969" s="66" t="s">
        <v>186</v>
      </c>
      <c r="D969" s="62">
        <v>2.9</v>
      </c>
      <c r="E969" s="67">
        <f t="shared" si="16"/>
        <v>2.9</v>
      </c>
      <c r="F969" s="141" t="e">
        <f>#REF!</f>
        <v>#REF!</v>
      </c>
    </row>
    <row r="970" spans="1:6" s="7" customFormat="1" ht="15.75" hidden="1" outlineLevel="6">
      <c r="A970" s="64" t="s">
        <v>45</v>
      </c>
      <c r="B970" s="66" t="s">
        <v>568</v>
      </c>
      <c r="C970" s="66" t="s">
        <v>186</v>
      </c>
      <c r="D970" s="62">
        <v>2.9</v>
      </c>
      <c r="E970" s="67">
        <f t="shared" si="16"/>
        <v>2.9</v>
      </c>
      <c r="F970" s="141" t="e">
        <f>#REF!</f>
        <v>#REF!</v>
      </c>
    </row>
    <row r="971" spans="1:6" s="7" customFormat="1" ht="15.75" hidden="1" outlineLevel="7">
      <c r="A971" s="64" t="s">
        <v>47</v>
      </c>
      <c r="B971" s="66" t="s">
        <v>568</v>
      </c>
      <c r="C971" s="69" t="s">
        <v>186</v>
      </c>
      <c r="D971" s="70">
        <v>2.9</v>
      </c>
      <c r="E971" s="67">
        <f t="shared" si="16"/>
        <v>2.9</v>
      </c>
      <c r="F971" s="141" t="e">
        <f>#REF!</f>
        <v>#REF!</v>
      </c>
    </row>
    <row r="972" spans="1:6" s="7" customFormat="1" ht="15.75" hidden="1" outlineLevel="2">
      <c r="A972" s="38" t="s">
        <v>49</v>
      </c>
      <c r="B972" s="66" t="s">
        <v>568</v>
      </c>
      <c r="C972" s="66" t="s">
        <v>186</v>
      </c>
      <c r="D972" s="62">
        <v>800303.2</v>
      </c>
      <c r="E972" s="67">
        <f t="shared" si="16"/>
        <v>800303.2</v>
      </c>
      <c r="F972" s="141" t="e">
        <f>#REF!</f>
        <v>#REF!</v>
      </c>
    </row>
    <row r="973" spans="1:6" s="7" customFormat="1" ht="15.75" hidden="1" outlineLevel="3">
      <c r="A973" s="64" t="s">
        <v>187</v>
      </c>
      <c r="B973" s="66" t="s">
        <v>568</v>
      </c>
      <c r="C973" s="66" t="s">
        <v>186</v>
      </c>
      <c r="D973" s="62">
        <v>800303.2</v>
      </c>
      <c r="E973" s="67">
        <f t="shared" si="16"/>
        <v>800303.2</v>
      </c>
      <c r="F973" s="141" t="e">
        <f>#REF!</f>
        <v>#REF!</v>
      </c>
    </row>
    <row r="974" spans="1:6" s="7" customFormat="1" ht="15.75" hidden="1" outlineLevel="4">
      <c r="A974" s="64" t="s">
        <v>188</v>
      </c>
      <c r="B974" s="66" t="s">
        <v>568</v>
      </c>
      <c r="C974" s="66" t="s">
        <v>186</v>
      </c>
      <c r="D974" s="62">
        <v>759493.1</v>
      </c>
      <c r="E974" s="67">
        <f t="shared" si="16"/>
        <v>759493.1</v>
      </c>
      <c r="F974" s="141" t="e">
        <f>#REF!</f>
        <v>#REF!</v>
      </c>
    </row>
    <row r="975" spans="1:6" s="7" customFormat="1" ht="22.5" hidden="1" outlineLevel="5">
      <c r="A975" s="64" t="s">
        <v>189</v>
      </c>
      <c r="B975" s="66" t="s">
        <v>568</v>
      </c>
      <c r="C975" s="66" t="s">
        <v>186</v>
      </c>
      <c r="D975" s="62">
        <v>463005.3</v>
      </c>
      <c r="E975" s="67">
        <f t="shared" ref="E975:E1005" si="17">D975</f>
        <v>463005.3</v>
      </c>
      <c r="F975" s="141" t="e">
        <f>#REF!</f>
        <v>#REF!</v>
      </c>
    </row>
    <row r="976" spans="1:6" s="7" customFormat="1" ht="33.75" hidden="1" outlineLevel="6">
      <c r="A976" s="64" t="s">
        <v>15</v>
      </c>
      <c r="B976" s="66" t="s">
        <v>568</v>
      </c>
      <c r="C976" s="66" t="s">
        <v>186</v>
      </c>
      <c r="D976" s="62">
        <v>463005.3</v>
      </c>
      <c r="E976" s="67">
        <f t="shared" si="17"/>
        <v>463005.3</v>
      </c>
      <c r="F976" s="141" t="e">
        <f>#REF!</f>
        <v>#REF!</v>
      </c>
    </row>
    <row r="977" spans="1:6" s="7" customFormat="1" ht="15.75" hidden="1" outlineLevel="7">
      <c r="A977" s="64" t="s">
        <v>17</v>
      </c>
      <c r="B977" s="66" t="s">
        <v>568</v>
      </c>
      <c r="C977" s="69" t="s">
        <v>186</v>
      </c>
      <c r="D977" s="70">
        <v>460444.3</v>
      </c>
      <c r="E977" s="67">
        <f t="shared" si="17"/>
        <v>460444.3</v>
      </c>
      <c r="F977" s="141" t="e">
        <f>#REF!</f>
        <v>#REF!</v>
      </c>
    </row>
    <row r="978" spans="1:6" s="7" customFormat="1" ht="15.75" hidden="1" outlineLevel="7">
      <c r="A978" s="38" t="s">
        <v>19</v>
      </c>
      <c r="B978" s="66" t="s">
        <v>568</v>
      </c>
      <c r="C978" s="69" t="s">
        <v>186</v>
      </c>
      <c r="D978" s="70">
        <v>2561</v>
      </c>
      <c r="E978" s="67">
        <f t="shared" si="17"/>
        <v>2561</v>
      </c>
      <c r="F978" s="141" t="e">
        <f>#REF!</f>
        <v>#REF!</v>
      </c>
    </row>
    <row r="979" spans="1:6" s="7" customFormat="1" ht="15.75" hidden="1" outlineLevel="5">
      <c r="A979" s="38" t="s">
        <v>24</v>
      </c>
      <c r="B979" s="66" t="s">
        <v>568</v>
      </c>
      <c r="C979" s="66" t="s">
        <v>186</v>
      </c>
      <c r="D979" s="62">
        <v>83949</v>
      </c>
      <c r="E979" s="67">
        <f t="shared" si="17"/>
        <v>83949</v>
      </c>
      <c r="F979" s="141" t="e">
        <f>#REF!</f>
        <v>#REF!</v>
      </c>
    </row>
    <row r="980" spans="1:6" s="7" customFormat="1" ht="15.75" hidden="1" outlineLevel="6">
      <c r="A980" s="64" t="s">
        <v>26</v>
      </c>
      <c r="B980" s="66" t="s">
        <v>568</v>
      </c>
      <c r="C980" s="66" t="s">
        <v>186</v>
      </c>
      <c r="D980" s="62">
        <v>83949</v>
      </c>
      <c r="E980" s="67">
        <f t="shared" si="17"/>
        <v>83949</v>
      </c>
      <c r="F980" s="141" t="e">
        <f>#REF!</f>
        <v>#REF!</v>
      </c>
    </row>
    <row r="981" spans="1:6" s="7" customFormat="1" ht="15.75" hidden="1" outlineLevel="7">
      <c r="A981" s="64" t="s">
        <v>28</v>
      </c>
      <c r="B981" s="66" t="s">
        <v>568</v>
      </c>
      <c r="C981" s="69" t="s">
        <v>186</v>
      </c>
      <c r="D981" s="70">
        <v>11251.3</v>
      </c>
      <c r="E981" s="67">
        <f t="shared" si="17"/>
        <v>11251.3</v>
      </c>
      <c r="F981" s="141" t="e">
        <f>#REF!</f>
        <v>#REF!</v>
      </c>
    </row>
    <row r="982" spans="1:6" s="7" customFormat="1" ht="15.75" hidden="1" outlineLevel="7">
      <c r="A982" s="38" t="s">
        <v>30</v>
      </c>
      <c r="B982" s="66" t="s">
        <v>568</v>
      </c>
      <c r="C982" s="69" t="s">
        <v>186</v>
      </c>
      <c r="D982" s="70">
        <v>72697.7</v>
      </c>
      <c r="E982" s="67">
        <f t="shared" si="17"/>
        <v>72697.7</v>
      </c>
      <c r="F982" s="141" t="e">
        <f>#REF!</f>
        <v>#REF!</v>
      </c>
    </row>
    <row r="983" spans="1:6" s="7" customFormat="1" ht="15.75" hidden="1" outlineLevel="5">
      <c r="A983" s="38" t="s">
        <v>32</v>
      </c>
      <c r="B983" s="66" t="s">
        <v>568</v>
      </c>
      <c r="C983" s="66" t="s">
        <v>186</v>
      </c>
      <c r="D983" s="62">
        <v>211861.6</v>
      </c>
      <c r="E983" s="67">
        <f t="shared" si="17"/>
        <v>211861.6</v>
      </c>
      <c r="F983" s="141" t="e">
        <f>#REF!</f>
        <v>#REF!</v>
      </c>
    </row>
    <row r="984" spans="1:6" s="7" customFormat="1" ht="22.5" hidden="1" outlineLevel="6">
      <c r="A984" s="64" t="s">
        <v>103</v>
      </c>
      <c r="B984" s="66" t="s">
        <v>568</v>
      </c>
      <c r="C984" s="66" t="s">
        <v>186</v>
      </c>
      <c r="D984" s="62">
        <v>154129.60000000001</v>
      </c>
      <c r="E984" s="67">
        <f t="shared" si="17"/>
        <v>154129.60000000001</v>
      </c>
      <c r="F984" s="141" t="e">
        <f>#REF!</f>
        <v>#REF!</v>
      </c>
    </row>
    <row r="985" spans="1:6" s="7" customFormat="1" ht="15.75" hidden="1" outlineLevel="7">
      <c r="A985" s="64" t="s">
        <v>133</v>
      </c>
      <c r="B985" s="66" t="s">
        <v>568</v>
      </c>
      <c r="C985" s="69" t="s">
        <v>186</v>
      </c>
      <c r="D985" s="70">
        <v>154129.60000000001</v>
      </c>
      <c r="E985" s="67">
        <f t="shared" si="17"/>
        <v>154129.60000000001</v>
      </c>
      <c r="F985" s="141" t="e">
        <f>#REF!</f>
        <v>#REF!</v>
      </c>
    </row>
    <row r="986" spans="1:6" s="7" customFormat="1" ht="22.5" hidden="1" outlineLevel="6">
      <c r="A986" s="38" t="s">
        <v>134</v>
      </c>
      <c r="B986" s="66" t="s">
        <v>568</v>
      </c>
      <c r="C986" s="66" t="s">
        <v>186</v>
      </c>
      <c r="D986" s="62">
        <v>57732</v>
      </c>
      <c r="E986" s="67">
        <f t="shared" si="17"/>
        <v>57732</v>
      </c>
      <c r="F986" s="141" t="e">
        <f>#REF!</f>
        <v>#REF!</v>
      </c>
    </row>
    <row r="987" spans="1:6" s="7" customFormat="1" ht="15.75" hidden="1" outlineLevel="7">
      <c r="A987" s="64" t="s">
        <v>104</v>
      </c>
      <c r="B987" s="66" t="s">
        <v>568</v>
      </c>
      <c r="C987" s="69" t="s">
        <v>186</v>
      </c>
      <c r="D987" s="70">
        <v>57732</v>
      </c>
      <c r="E987" s="67">
        <f t="shared" si="17"/>
        <v>57732</v>
      </c>
      <c r="F987" s="141" t="e">
        <f>#REF!</f>
        <v>#REF!</v>
      </c>
    </row>
    <row r="988" spans="1:6" s="7" customFormat="1" ht="22.5" hidden="1" outlineLevel="5">
      <c r="A988" s="38" t="s">
        <v>105</v>
      </c>
      <c r="B988" s="66" t="s">
        <v>568</v>
      </c>
      <c r="C988" s="66" t="s">
        <v>186</v>
      </c>
      <c r="D988" s="62">
        <v>677.2</v>
      </c>
      <c r="E988" s="67">
        <f t="shared" si="17"/>
        <v>677.2</v>
      </c>
      <c r="F988" s="141" t="e">
        <f>#REF!</f>
        <v>#REF!</v>
      </c>
    </row>
    <row r="989" spans="1:6" s="7" customFormat="1" ht="15.75" hidden="1" outlineLevel="6">
      <c r="A989" s="64" t="s">
        <v>45</v>
      </c>
      <c r="B989" s="66" t="s">
        <v>568</v>
      </c>
      <c r="C989" s="66" t="s">
        <v>186</v>
      </c>
      <c r="D989" s="62">
        <v>677.2</v>
      </c>
      <c r="E989" s="67">
        <f t="shared" si="17"/>
        <v>677.2</v>
      </c>
      <c r="F989" s="141" t="e">
        <f>#REF!</f>
        <v>#REF!</v>
      </c>
    </row>
    <row r="990" spans="1:6" s="7" customFormat="1" ht="15.75" hidden="1" outlineLevel="7">
      <c r="A990" s="64" t="s">
        <v>47</v>
      </c>
      <c r="B990" s="66" t="s">
        <v>568</v>
      </c>
      <c r="C990" s="69" t="s">
        <v>186</v>
      </c>
      <c r="D990" s="70">
        <v>677.2</v>
      </c>
      <c r="E990" s="67">
        <f t="shared" si="17"/>
        <v>677.2</v>
      </c>
      <c r="F990" s="141" t="e">
        <f>#REF!</f>
        <v>#REF!</v>
      </c>
    </row>
    <row r="991" spans="1:6" s="7" customFormat="1" ht="15.75" hidden="1" outlineLevel="4">
      <c r="A991" s="38" t="s">
        <v>49</v>
      </c>
      <c r="B991" s="66" t="s">
        <v>568</v>
      </c>
      <c r="C991" s="66" t="s">
        <v>186</v>
      </c>
      <c r="D991" s="62">
        <v>40810.1</v>
      </c>
      <c r="E991" s="67">
        <f t="shared" si="17"/>
        <v>40810.1</v>
      </c>
      <c r="F991" s="141" t="e">
        <f>#REF!</f>
        <v>#REF!</v>
      </c>
    </row>
    <row r="992" spans="1:6" s="7" customFormat="1" ht="22.5" hidden="1" outlineLevel="5">
      <c r="A992" s="64" t="s">
        <v>190</v>
      </c>
      <c r="B992" s="66" t="s">
        <v>568</v>
      </c>
      <c r="C992" s="66" t="s">
        <v>186</v>
      </c>
      <c r="D992" s="62">
        <v>40810.1</v>
      </c>
      <c r="E992" s="67">
        <f t="shared" si="17"/>
        <v>40810.1</v>
      </c>
      <c r="F992" s="141" t="e">
        <f>#REF!</f>
        <v>#REF!</v>
      </c>
    </row>
    <row r="993" spans="1:6" s="7" customFormat="1" ht="33.75" hidden="1" outlineLevel="6">
      <c r="A993" s="64" t="s">
        <v>15</v>
      </c>
      <c r="B993" s="66" t="s">
        <v>568</v>
      </c>
      <c r="C993" s="66" t="s">
        <v>186</v>
      </c>
      <c r="D993" s="62">
        <v>40810.1</v>
      </c>
      <c r="E993" s="67">
        <f t="shared" si="17"/>
        <v>40810.1</v>
      </c>
      <c r="F993" s="141" t="e">
        <f>#REF!</f>
        <v>#REF!</v>
      </c>
    </row>
    <row r="994" spans="1:6" s="7" customFormat="1" ht="15.75" hidden="1" outlineLevel="7">
      <c r="A994" s="64" t="s">
        <v>17</v>
      </c>
      <c r="B994" s="66" t="s">
        <v>568</v>
      </c>
      <c r="C994" s="69" t="s">
        <v>186</v>
      </c>
      <c r="D994" s="70">
        <v>40810.1</v>
      </c>
      <c r="E994" s="67">
        <f t="shared" si="17"/>
        <v>40810.1</v>
      </c>
      <c r="F994" s="141" t="e">
        <f>#REF!</f>
        <v>#REF!</v>
      </c>
    </row>
    <row r="995" spans="1:6" s="7" customFormat="1" ht="15.75" hidden="1" outlineLevel="2">
      <c r="A995" s="38" t="s">
        <v>19</v>
      </c>
      <c r="B995" s="66" t="s">
        <v>568</v>
      </c>
      <c r="C995" s="66" t="s">
        <v>186</v>
      </c>
      <c r="D995" s="62">
        <v>334511.8</v>
      </c>
      <c r="E995" s="67">
        <f t="shared" si="17"/>
        <v>334511.8</v>
      </c>
      <c r="F995" s="141" t="e">
        <f>#REF!</f>
        <v>#REF!</v>
      </c>
    </row>
    <row r="996" spans="1:6" s="7" customFormat="1" ht="15.75" hidden="1" outlineLevel="3">
      <c r="A996" s="64" t="s">
        <v>116</v>
      </c>
      <c r="B996" s="66" t="s">
        <v>568</v>
      </c>
      <c r="C996" s="66" t="s">
        <v>186</v>
      </c>
      <c r="D996" s="62">
        <v>334511.8</v>
      </c>
      <c r="E996" s="67">
        <f t="shared" si="17"/>
        <v>334511.8</v>
      </c>
      <c r="F996" s="141" t="e">
        <f>#REF!</f>
        <v>#REF!</v>
      </c>
    </row>
    <row r="997" spans="1:6" s="7" customFormat="1" ht="22.5" hidden="1" outlineLevel="5">
      <c r="A997" s="64" t="s">
        <v>191</v>
      </c>
      <c r="B997" s="66" t="s">
        <v>568</v>
      </c>
      <c r="C997" s="66" t="s">
        <v>186</v>
      </c>
      <c r="D997" s="62">
        <v>115382.8</v>
      </c>
      <c r="E997" s="67">
        <f t="shared" si="17"/>
        <v>115382.8</v>
      </c>
      <c r="F997" s="141" t="e">
        <f>#REF!</f>
        <v>#REF!</v>
      </c>
    </row>
    <row r="998" spans="1:6" s="7" customFormat="1" ht="15.75" hidden="1" outlineLevel="6">
      <c r="A998" s="64" t="s">
        <v>26</v>
      </c>
      <c r="B998" s="66" t="s">
        <v>568</v>
      </c>
      <c r="C998" s="66" t="s">
        <v>186</v>
      </c>
      <c r="D998" s="62">
        <v>115382.8</v>
      </c>
      <c r="E998" s="67">
        <f t="shared" si="17"/>
        <v>115382.8</v>
      </c>
      <c r="F998" s="141" t="e">
        <f>#REF!</f>
        <v>#REF!</v>
      </c>
    </row>
    <row r="999" spans="1:6" s="7" customFormat="1" ht="15.75" hidden="1" outlineLevel="7">
      <c r="A999" s="64" t="s">
        <v>28</v>
      </c>
      <c r="B999" s="66" t="s">
        <v>568</v>
      </c>
      <c r="C999" s="69" t="s">
        <v>186</v>
      </c>
      <c r="D999" s="70">
        <v>989</v>
      </c>
      <c r="E999" s="67">
        <f t="shared" si="17"/>
        <v>989</v>
      </c>
      <c r="F999" s="141" t="e">
        <f>#REF!</f>
        <v>#REF!</v>
      </c>
    </row>
    <row r="1000" spans="1:6" s="7" customFormat="1" ht="15.75" hidden="1" outlineLevel="7">
      <c r="A1000" s="38" t="s">
        <v>30</v>
      </c>
      <c r="B1000" s="66" t="s">
        <v>568</v>
      </c>
      <c r="C1000" s="69" t="s">
        <v>186</v>
      </c>
      <c r="D1000" s="70">
        <v>114393.8</v>
      </c>
      <c r="E1000" s="67">
        <f t="shared" si="17"/>
        <v>114393.8</v>
      </c>
      <c r="F1000" s="141" t="e">
        <f>#REF!</f>
        <v>#REF!</v>
      </c>
    </row>
    <row r="1001" spans="1:6" s="7" customFormat="1" ht="15.75" hidden="1" outlineLevel="5">
      <c r="A1001" s="38" t="s">
        <v>32</v>
      </c>
      <c r="B1001" s="66" t="s">
        <v>568</v>
      </c>
      <c r="C1001" s="66" t="s">
        <v>186</v>
      </c>
      <c r="D1001" s="62">
        <v>219129</v>
      </c>
      <c r="E1001" s="67">
        <f t="shared" si="17"/>
        <v>219129</v>
      </c>
      <c r="F1001" s="141" t="e">
        <f>#REF!</f>
        <v>#REF!</v>
      </c>
    </row>
    <row r="1002" spans="1:6" s="7" customFormat="1" ht="22.5" hidden="1" outlineLevel="6">
      <c r="A1002" s="64" t="s">
        <v>103</v>
      </c>
      <c r="B1002" s="66" t="s">
        <v>568</v>
      </c>
      <c r="C1002" s="66" t="s">
        <v>186</v>
      </c>
      <c r="D1002" s="62">
        <v>154053</v>
      </c>
      <c r="E1002" s="67">
        <f t="shared" si="17"/>
        <v>154053</v>
      </c>
      <c r="F1002" s="141" t="e">
        <f>#REF!</f>
        <v>#REF!</v>
      </c>
    </row>
    <row r="1003" spans="1:6" s="7" customFormat="1" ht="15.75" hidden="1" outlineLevel="7">
      <c r="A1003" s="64" t="s">
        <v>133</v>
      </c>
      <c r="B1003" s="66" t="s">
        <v>568</v>
      </c>
      <c r="C1003" s="69" t="s">
        <v>186</v>
      </c>
      <c r="D1003" s="70">
        <v>154053</v>
      </c>
      <c r="E1003" s="67">
        <f t="shared" si="17"/>
        <v>154053</v>
      </c>
      <c r="F1003" s="141" t="e">
        <f>#REF!</f>
        <v>#REF!</v>
      </c>
    </row>
    <row r="1004" spans="1:6" s="7" customFormat="1" ht="22.5" hidden="1" outlineLevel="6">
      <c r="A1004" s="38" t="s">
        <v>134</v>
      </c>
      <c r="B1004" s="66" t="s">
        <v>568</v>
      </c>
      <c r="C1004" s="66" t="s">
        <v>186</v>
      </c>
      <c r="D1004" s="62">
        <v>65076</v>
      </c>
      <c r="E1004" s="67">
        <f t="shared" si="17"/>
        <v>65076</v>
      </c>
      <c r="F1004" s="141" t="e">
        <f>#REF!</f>
        <v>#REF!</v>
      </c>
    </row>
    <row r="1005" spans="1:6" s="7" customFormat="1" ht="15.75" hidden="1" customHeight="1" outlineLevel="7">
      <c r="A1005" s="64" t="s">
        <v>104</v>
      </c>
      <c r="B1005" s="66" t="s">
        <v>568</v>
      </c>
      <c r="C1005" s="69" t="s">
        <v>186</v>
      </c>
      <c r="D1005" s="70">
        <v>65076</v>
      </c>
      <c r="E1005" s="67">
        <f t="shared" si="17"/>
        <v>65076</v>
      </c>
      <c r="F1005" s="141" t="e">
        <f>#REF!</f>
        <v>#REF!</v>
      </c>
    </row>
    <row r="1006" spans="1:6" s="7" customFormat="1" ht="23.25" outlineLevel="7">
      <c r="A1006" s="101" t="s">
        <v>1087</v>
      </c>
      <c r="B1006" s="69" t="s">
        <v>568</v>
      </c>
      <c r="C1006" s="69" t="s">
        <v>143</v>
      </c>
      <c r="D1006" s="72" t="s">
        <v>625</v>
      </c>
      <c r="E1006" s="71"/>
      <c r="F1006" s="142">
        <f>F1008+F1012</f>
        <v>306.8</v>
      </c>
    </row>
    <row r="1007" spans="1:6" s="7" customFormat="1" ht="23.25" outlineLevel="7">
      <c r="A1007" s="27" t="s">
        <v>916</v>
      </c>
      <c r="B1007" s="69" t="s">
        <v>568</v>
      </c>
      <c r="C1007" s="69" t="s">
        <v>143</v>
      </c>
      <c r="D1007" s="72" t="s">
        <v>917</v>
      </c>
      <c r="E1007" s="71"/>
      <c r="F1007" s="142">
        <f>F1008+F1012</f>
        <v>306.8</v>
      </c>
    </row>
    <row r="1008" spans="1:6" s="7" customFormat="1" ht="33.75" outlineLevel="7">
      <c r="A1008" s="38" t="s">
        <v>897</v>
      </c>
      <c r="B1008" s="69" t="s">
        <v>568</v>
      </c>
      <c r="C1008" s="69" t="s">
        <v>143</v>
      </c>
      <c r="D1008" s="72" t="s">
        <v>917</v>
      </c>
      <c r="E1008" s="76">
        <v>100</v>
      </c>
      <c r="F1008" s="142">
        <f>F1009</f>
        <v>292.2</v>
      </c>
    </row>
    <row r="1009" spans="1:6" s="7" customFormat="1" ht="15.75" outlineLevel="7">
      <c r="A1009" s="38" t="s">
        <v>898</v>
      </c>
      <c r="B1009" s="69" t="s">
        <v>568</v>
      </c>
      <c r="C1009" s="69" t="s">
        <v>143</v>
      </c>
      <c r="D1009" s="72" t="s">
        <v>917</v>
      </c>
      <c r="E1009" s="76" t="s">
        <v>18</v>
      </c>
      <c r="F1009" s="142">
        <f>F1010+F1011</f>
        <v>292.2</v>
      </c>
    </row>
    <row r="1010" spans="1:6" s="7" customFormat="1" ht="15.75" outlineLevel="7">
      <c r="A1010" s="38" t="s">
        <v>626</v>
      </c>
      <c r="B1010" s="69" t="s">
        <v>568</v>
      </c>
      <c r="C1010" s="69" t="s">
        <v>143</v>
      </c>
      <c r="D1010" s="72" t="s">
        <v>917</v>
      </c>
      <c r="E1010" s="76" t="s">
        <v>20</v>
      </c>
      <c r="F1010" s="142">
        <v>224.4</v>
      </c>
    </row>
    <row r="1011" spans="1:6" s="7" customFormat="1" ht="22.5" outlineLevel="7">
      <c r="A1011" s="38" t="s">
        <v>627</v>
      </c>
      <c r="B1011" s="69" t="s">
        <v>568</v>
      </c>
      <c r="C1011" s="69" t="s">
        <v>143</v>
      </c>
      <c r="D1011" s="72" t="s">
        <v>917</v>
      </c>
      <c r="E1011" s="76" t="s">
        <v>630</v>
      </c>
      <c r="F1011" s="142">
        <v>67.8</v>
      </c>
    </row>
    <row r="1012" spans="1:6" s="7" customFormat="1" ht="24.75" customHeight="1" outlineLevel="7">
      <c r="A1012" s="38" t="s">
        <v>649</v>
      </c>
      <c r="B1012" s="69" t="s">
        <v>568</v>
      </c>
      <c r="C1012" s="69" t="s">
        <v>143</v>
      </c>
      <c r="D1012" s="72" t="s">
        <v>917</v>
      </c>
      <c r="E1012" s="76" t="s">
        <v>27</v>
      </c>
      <c r="F1012" s="142">
        <f>F1013</f>
        <v>14.6</v>
      </c>
    </row>
    <row r="1013" spans="1:6" s="7" customFormat="1" ht="15.75" outlineLevel="7">
      <c r="A1013" s="38" t="s">
        <v>650</v>
      </c>
      <c r="B1013" s="69" t="s">
        <v>568</v>
      </c>
      <c r="C1013" s="69" t="s">
        <v>143</v>
      </c>
      <c r="D1013" s="72" t="s">
        <v>917</v>
      </c>
      <c r="E1013" s="76" t="s">
        <v>29</v>
      </c>
      <c r="F1013" s="142">
        <f>F1014</f>
        <v>14.6</v>
      </c>
    </row>
    <row r="1014" spans="1:6" s="7" customFormat="1" ht="15.75" outlineLevel="7">
      <c r="A1014" s="38" t="s">
        <v>901</v>
      </c>
      <c r="B1014" s="69" t="s">
        <v>568</v>
      </c>
      <c r="C1014" s="69" t="s">
        <v>143</v>
      </c>
      <c r="D1014" s="72" t="s">
        <v>917</v>
      </c>
      <c r="E1014" s="76" t="s">
        <v>33</v>
      </c>
      <c r="F1014" s="142">
        <v>14.6</v>
      </c>
    </row>
    <row r="1015" spans="1:6" s="7" customFormat="1" ht="15.75" outlineLevel="7">
      <c r="A1015" s="64" t="s">
        <v>172</v>
      </c>
      <c r="B1015" s="66" t="s">
        <v>568</v>
      </c>
      <c r="C1015" s="66" t="s">
        <v>173</v>
      </c>
      <c r="D1015" s="86"/>
      <c r="E1015" s="87"/>
      <c r="F1015" s="141">
        <f>F1016</f>
        <v>72.099999999999994</v>
      </c>
    </row>
    <row r="1016" spans="1:6" s="7" customFormat="1" ht="23.25" outlineLevel="7">
      <c r="A1016" s="27" t="s">
        <v>1089</v>
      </c>
      <c r="B1016" s="69" t="s">
        <v>568</v>
      </c>
      <c r="C1016" s="69" t="s">
        <v>173</v>
      </c>
      <c r="D1016" s="72" t="s">
        <v>1043</v>
      </c>
      <c r="E1016" s="76"/>
      <c r="F1016" s="142">
        <f>F1017</f>
        <v>72.099999999999994</v>
      </c>
    </row>
    <row r="1017" spans="1:6" s="7" customFormat="1" ht="15.75" outlineLevel="7">
      <c r="A1017" s="38" t="s">
        <v>901</v>
      </c>
      <c r="B1017" s="69" t="s">
        <v>568</v>
      </c>
      <c r="C1017" s="69" t="s">
        <v>173</v>
      </c>
      <c r="D1017" s="72" t="s">
        <v>1043</v>
      </c>
      <c r="E1017" s="76" t="s">
        <v>33</v>
      </c>
      <c r="F1017" s="142">
        <v>72.099999999999994</v>
      </c>
    </row>
    <row r="1018" spans="1:6" s="7" customFormat="1" ht="15.75" outlineLevel="7">
      <c r="A1018" s="64" t="s">
        <v>192</v>
      </c>
      <c r="B1018" s="66" t="s">
        <v>568</v>
      </c>
      <c r="C1018" s="66" t="s">
        <v>193</v>
      </c>
      <c r="D1018" s="86"/>
      <c r="E1018" s="87"/>
      <c r="F1018" s="141">
        <f>F1019</f>
        <v>22367.1</v>
      </c>
    </row>
    <row r="1019" spans="1:6" s="7" customFormat="1" ht="23.25" outlineLevel="7">
      <c r="A1019" s="101" t="s">
        <v>1090</v>
      </c>
      <c r="B1019" s="69" t="s">
        <v>568</v>
      </c>
      <c r="C1019" s="69" t="s">
        <v>193</v>
      </c>
      <c r="D1019" s="72" t="s">
        <v>828</v>
      </c>
      <c r="E1019" s="76"/>
      <c r="F1019" s="142">
        <f>F1020+F1229+F1236+F1238+F1228</f>
        <v>22367.1</v>
      </c>
    </row>
    <row r="1020" spans="1:6" s="7" customFormat="1" ht="15.75" outlineLevel="7">
      <c r="A1020" s="43" t="s">
        <v>918</v>
      </c>
      <c r="B1020" s="69" t="s">
        <v>568</v>
      </c>
      <c r="C1020" s="69" t="s">
        <v>193</v>
      </c>
      <c r="D1020" s="72" t="s">
        <v>830</v>
      </c>
      <c r="E1020" s="76"/>
      <c r="F1020" s="142">
        <f>F1223+F1227+F1226</f>
        <v>19252.8</v>
      </c>
    </row>
    <row r="1021" spans="1:6" s="7" customFormat="1" ht="15.75" hidden="1" outlineLevel="2">
      <c r="A1021" s="64" t="s">
        <v>192</v>
      </c>
      <c r="B1021" s="69" t="s">
        <v>568</v>
      </c>
      <c r="C1021" s="66" t="s">
        <v>193</v>
      </c>
      <c r="D1021" s="72" t="s">
        <v>819</v>
      </c>
      <c r="E1021" s="67" t="str">
        <f t="shared" ref="E1021:E1084" si="18">D1021</f>
        <v>04001 29999</v>
      </c>
      <c r="F1021" s="141" t="e">
        <f>#REF!</f>
        <v>#REF!</v>
      </c>
    </row>
    <row r="1022" spans="1:6" s="7" customFormat="1" ht="22.5" hidden="1" outlineLevel="3">
      <c r="A1022" s="64" t="s">
        <v>12</v>
      </c>
      <c r="B1022" s="69" t="s">
        <v>568</v>
      </c>
      <c r="C1022" s="66" t="s">
        <v>193</v>
      </c>
      <c r="D1022" s="72" t="s">
        <v>819</v>
      </c>
      <c r="E1022" s="67" t="str">
        <f t="shared" si="18"/>
        <v>04001 29999</v>
      </c>
      <c r="F1022" s="141" t="e">
        <f>#REF!</f>
        <v>#REF!</v>
      </c>
    </row>
    <row r="1023" spans="1:6" s="7" customFormat="1" ht="15.75" hidden="1" outlineLevel="5">
      <c r="A1023" s="64" t="s">
        <v>77</v>
      </c>
      <c r="B1023" s="69" t="s">
        <v>568</v>
      </c>
      <c r="C1023" s="66" t="s">
        <v>193</v>
      </c>
      <c r="D1023" s="72" t="s">
        <v>819</v>
      </c>
      <c r="E1023" s="67" t="str">
        <f t="shared" si="18"/>
        <v>04001 29999</v>
      </c>
      <c r="F1023" s="141" t="e">
        <f>#REF!</f>
        <v>#REF!</v>
      </c>
    </row>
    <row r="1024" spans="1:6" s="7" customFormat="1" ht="33.75" hidden="1" outlineLevel="6">
      <c r="A1024" s="64" t="s">
        <v>15</v>
      </c>
      <c r="B1024" s="69" t="s">
        <v>568</v>
      </c>
      <c r="C1024" s="66" t="s">
        <v>193</v>
      </c>
      <c r="D1024" s="72" t="s">
        <v>819</v>
      </c>
      <c r="E1024" s="67" t="str">
        <f t="shared" si="18"/>
        <v>04001 29999</v>
      </c>
      <c r="F1024" s="141" t="e">
        <f>#REF!</f>
        <v>#REF!</v>
      </c>
    </row>
    <row r="1025" spans="1:6" s="7" customFormat="1" ht="15.75" hidden="1" outlineLevel="7">
      <c r="A1025" s="64" t="s">
        <v>78</v>
      </c>
      <c r="B1025" s="69" t="s">
        <v>568</v>
      </c>
      <c r="C1025" s="69" t="s">
        <v>193</v>
      </c>
      <c r="D1025" s="72" t="s">
        <v>819</v>
      </c>
      <c r="E1025" s="67" t="str">
        <f t="shared" si="18"/>
        <v>04001 29999</v>
      </c>
      <c r="F1025" s="141" t="e">
        <f>#REF!</f>
        <v>#REF!</v>
      </c>
    </row>
    <row r="1026" spans="1:6" s="7" customFormat="1" ht="15.75" hidden="1" outlineLevel="7">
      <c r="A1026" s="38" t="s">
        <v>19</v>
      </c>
      <c r="B1026" s="69" t="s">
        <v>568</v>
      </c>
      <c r="C1026" s="69" t="s">
        <v>193</v>
      </c>
      <c r="D1026" s="72" t="s">
        <v>819</v>
      </c>
      <c r="E1026" s="67" t="str">
        <f t="shared" si="18"/>
        <v>04001 29999</v>
      </c>
      <c r="F1026" s="141" t="e">
        <f>#REF!</f>
        <v>#REF!</v>
      </c>
    </row>
    <row r="1027" spans="1:6" s="7" customFormat="1" ht="15.75" hidden="1" outlineLevel="5">
      <c r="A1027" s="38" t="s">
        <v>24</v>
      </c>
      <c r="B1027" s="69" t="s">
        <v>568</v>
      </c>
      <c r="C1027" s="66" t="s">
        <v>193</v>
      </c>
      <c r="D1027" s="72" t="s">
        <v>819</v>
      </c>
      <c r="E1027" s="67" t="str">
        <f t="shared" si="18"/>
        <v>04001 29999</v>
      </c>
      <c r="F1027" s="141" t="e">
        <f>#REF!</f>
        <v>#REF!</v>
      </c>
    </row>
    <row r="1028" spans="1:6" s="7" customFormat="1" ht="15.75" hidden="1" outlineLevel="6">
      <c r="A1028" s="64" t="s">
        <v>26</v>
      </c>
      <c r="B1028" s="69" t="s">
        <v>568</v>
      </c>
      <c r="C1028" s="66" t="s">
        <v>193</v>
      </c>
      <c r="D1028" s="72" t="s">
        <v>819</v>
      </c>
      <c r="E1028" s="67" t="str">
        <f t="shared" si="18"/>
        <v>04001 29999</v>
      </c>
      <c r="F1028" s="141" t="e">
        <f>#REF!</f>
        <v>#REF!</v>
      </c>
    </row>
    <row r="1029" spans="1:6" s="7" customFormat="1" ht="15.75" hidden="1" outlineLevel="7">
      <c r="A1029" s="64" t="s">
        <v>28</v>
      </c>
      <c r="B1029" s="69" t="s">
        <v>568</v>
      </c>
      <c r="C1029" s="69" t="s">
        <v>193</v>
      </c>
      <c r="D1029" s="72" t="s">
        <v>819</v>
      </c>
      <c r="E1029" s="67" t="str">
        <f t="shared" si="18"/>
        <v>04001 29999</v>
      </c>
      <c r="F1029" s="141" t="e">
        <f>#REF!</f>
        <v>#REF!</v>
      </c>
    </row>
    <row r="1030" spans="1:6" s="7" customFormat="1" ht="15.75" hidden="1" outlineLevel="2" collapsed="1">
      <c r="A1030" s="38" t="s">
        <v>32</v>
      </c>
      <c r="B1030" s="69" t="s">
        <v>568</v>
      </c>
      <c r="C1030" s="66" t="s">
        <v>193</v>
      </c>
      <c r="D1030" s="72" t="s">
        <v>819</v>
      </c>
      <c r="E1030" s="67" t="str">
        <f t="shared" si="18"/>
        <v>04001 29999</v>
      </c>
      <c r="F1030" s="141" t="e">
        <f>#REF!</f>
        <v>#REF!</v>
      </c>
    </row>
    <row r="1031" spans="1:6" s="7" customFormat="1" ht="15.75" hidden="1" outlineLevel="3">
      <c r="A1031" s="64" t="s">
        <v>194</v>
      </c>
      <c r="B1031" s="69" t="s">
        <v>568</v>
      </c>
      <c r="C1031" s="66" t="s">
        <v>193</v>
      </c>
      <c r="D1031" s="72" t="s">
        <v>819</v>
      </c>
      <c r="E1031" s="67" t="str">
        <f t="shared" si="18"/>
        <v>04001 29999</v>
      </c>
      <c r="F1031" s="141" t="e">
        <f>#REF!</f>
        <v>#REF!</v>
      </c>
    </row>
    <row r="1032" spans="1:6" s="7" customFormat="1" ht="15.75" hidden="1" outlineLevel="4">
      <c r="A1032" s="64" t="s">
        <v>195</v>
      </c>
      <c r="B1032" s="69" t="s">
        <v>568</v>
      </c>
      <c r="C1032" s="66" t="s">
        <v>193</v>
      </c>
      <c r="D1032" s="72" t="s">
        <v>819</v>
      </c>
      <c r="E1032" s="67" t="str">
        <f t="shared" si="18"/>
        <v>04001 29999</v>
      </c>
      <c r="F1032" s="141" t="e">
        <f>#REF!</f>
        <v>#REF!</v>
      </c>
    </row>
    <row r="1033" spans="1:6" s="7" customFormat="1" ht="22.5" hidden="1" outlineLevel="5">
      <c r="A1033" s="64" t="s">
        <v>196</v>
      </c>
      <c r="B1033" s="69" t="s">
        <v>568</v>
      </c>
      <c r="C1033" s="66" t="s">
        <v>193</v>
      </c>
      <c r="D1033" s="72" t="s">
        <v>819</v>
      </c>
      <c r="E1033" s="67" t="str">
        <f t="shared" si="18"/>
        <v>04001 29999</v>
      </c>
      <c r="F1033" s="141" t="e">
        <f>#REF!</f>
        <v>#REF!</v>
      </c>
    </row>
    <row r="1034" spans="1:6" s="7" customFormat="1" ht="15.75" hidden="1" outlineLevel="6">
      <c r="A1034" s="64" t="s">
        <v>45</v>
      </c>
      <c r="B1034" s="69" t="s">
        <v>568</v>
      </c>
      <c r="C1034" s="66" t="s">
        <v>193</v>
      </c>
      <c r="D1034" s="72" t="s">
        <v>819</v>
      </c>
      <c r="E1034" s="67" t="str">
        <f t="shared" si="18"/>
        <v>04001 29999</v>
      </c>
      <c r="F1034" s="141" t="e">
        <f>#REF!</f>
        <v>#REF!</v>
      </c>
    </row>
    <row r="1035" spans="1:6" s="7" customFormat="1" ht="22.5" hidden="1" outlineLevel="7">
      <c r="A1035" s="64" t="s">
        <v>149</v>
      </c>
      <c r="B1035" s="69" t="s">
        <v>568</v>
      </c>
      <c r="C1035" s="69" t="s">
        <v>193</v>
      </c>
      <c r="D1035" s="72" t="s">
        <v>819</v>
      </c>
      <c r="E1035" s="67" t="str">
        <f t="shared" si="18"/>
        <v>04001 29999</v>
      </c>
      <c r="F1035" s="141" t="e">
        <f>#REF!</f>
        <v>#REF!</v>
      </c>
    </row>
    <row r="1036" spans="1:6" s="7" customFormat="1" ht="22.5" hidden="1" outlineLevel="2" collapsed="1">
      <c r="A1036" s="38" t="s">
        <v>149</v>
      </c>
      <c r="B1036" s="69" t="s">
        <v>568</v>
      </c>
      <c r="C1036" s="66" t="s">
        <v>193</v>
      </c>
      <c r="D1036" s="72" t="s">
        <v>819</v>
      </c>
      <c r="E1036" s="67" t="str">
        <f t="shared" si="18"/>
        <v>04001 29999</v>
      </c>
      <c r="F1036" s="141" t="e">
        <f>#REF!</f>
        <v>#REF!</v>
      </c>
    </row>
    <row r="1037" spans="1:6" s="7" customFormat="1" ht="15.75" hidden="1" outlineLevel="3">
      <c r="A1037" s="64" t="s">
        <v>197</v>
      </c>
      <c r="B1037" s="69" t="s">
        <v>568</v>
      </c>
      <c r="C1037" s="66" t="s">
        <v>193</v>
      </c>
      <c r="D1037" s="72" t="s">
        <v>819</v>
      </c>
      <c r="E1037" s="67" t="str">
        <f t="shared" si="18"/>
        <v>04001 29999</v>
      </c>
      <c r="F1037" s="141" t="e">
        <f>#REF!</f>
        <v>#REF!</v>
      </c>
    </row>
    <row r="1038" spans="1:6" s="7" customFormat="1" ht="15.75" hidden="1" outlineLevel="4">
      <c r="A1038" s="64" t="s">
        <v>198</v>
      </c>
      <c r="B1038" s="69" t="s">
        <v>568</v>
      </c>
      <c r="C1038" s="66" t="s">
        <v>193</v>
      </c>
      <c r="D1038" s="72" t="s">
        <v>819</v>
      </c>
      <c r="E1038" s="67" t="str">
        <f t="shared" si="18"/>
        <v>04001 29999</v>
      </c>
      <c r="F1038" s="141" t="e">
        <f>#REF!</f>
        <v>#REF!</v>
      </c>
    </row>
    <row r="1039" spans="1:6" s="7" customFormat="1" ht="22.5" hidden="1" outlineLevel="5">
      <c r="A1039" s="64" t="s">
        <v>199</v>
      </c>
      <c r="B1039" s="69" t="s">
        <v>568</v>
      </c>
      <c r="C1039" s="66" t="s">
        <v>193</v>
      </c>
      <c r="D1039" s="72" t="s">
        <v>819</v>
      </c>
      <c r="E1039" s="67" t="str">
        <f t="shared" si="18"/>
        <v>04001 29999</v>
      </c>
      <c r="F1039" s="141" t="e">
        <f>#REF!</f>
        <v>#REF!</v>
      </c>
    </row>
    <row r="1040" spans="1:6" s="7" customFormat="1" ht="15.75" hidden="1" outlineLevel="6">
      <c r="A1040" s="64" t="s">
        <v>45</v>
      </c>
      <c r="B1040" s="69" t="s">
        <v>568</v>
      </c>
      <c r="C1040" s="66" t="s">
        <v>193</v>
      </c>
      <c r="D1040" s="72" t="s">
        <v>819</v>
      </c>
      <c r="E1040" s="67" t="str">
        <f t="shared" si="18"/>
        <v>04001 29999</v>
      </c>
      <c r="F1040" s="141" t="e">
        <f>#REF!</f>
        <v>#REF!</v>
      </c>
    </row>
    <row r="1041" spans="1:6" s="7" customFormat="1" ht="22.5" hidden="1" outlineLevel="7">
      <c r="A1041" s="64" t="s">
        <v>149</v>
      </c>
      <c r="B1041" s="69" t="s">
        <v>568</v>
      </c>
      <c r="C1041" s="69" t="s">
        <v>193</v>
      </c>
      <c r="D1041" s="72" t="s">
        <v>819</v>
      </c>
      <c r="E1041" s="67" t="str">
        <f t="shared" si="18"/>
        <v>04001 29999</v>
      </c>
      <c r="F1041" s="141" t="e">
        <f>#REF!</f>
        <v>#REF!</v>
      </c>
    </row>
    <row r="1042" spans="1:6" s="7" customFormat="1" ht="22.5" hidden="1" outlineLevel="2">
      <c r="A1042" s="38" t="s">
        <v>149</v>
      </c>
      <c r="B1042" s="69" t="s">
        <v>568</v>
      </c>
      <c r="C1042" s="66" t="s">
        <v>193</v>
      </c>
      <c r="D1042" s="72" t="s">
        <v>819</v>
      </c>
      <c r="E1042" s="67" t="str">
        <f t="shared" si="18"/>
        <v>04001 29999</v>
      </c>
      <c r="F1042" s="141" t="e">
        <f>#REF!</f>
        <v>#REF!</v>
      </c>
    </row>
    <row r="1043" spans="1:6" s="7" customFormat="1" ht="15.75" hidden="1" outlineLevel="3">
      <c r="A1043" s="64" t="s">
        <v>200</v>
      </c>
      <c r="B1043" s="69" t="s">
        <v>568</v>
      </c>
      <c r="C1043" s="66" t="s">
        <v>193</v>
      </c>
      <c r="D1043" s="72" t="s">
        <v>819</v>
      </c>
      <c r="E1043" s="67" t="str">
        <f t="shared" si="18"/>
        <v>04001 29999</v>
      </c>
      <c r="F1043" s="141" t="e">
        <f>#REF!</f>
        <v>#REF!</v>
      </c>
    </row>
    <row r="1044" spans="1:6" s="7" customFormat="1" ht="15.75" hidden="1" outlineLevel="4">
      <c r="A1044" s="64" t="s">
        <v>201</v>
      </c>
      <c r="B1044" s="69" t="s">
        <v>568</v>
      </c>
      <c r="C1044" s="66" t="s">
        <v>193</v>
      </c>
      <c r="D1044" s="72" t="s">
        <v>819</v>
      </c>
      <c r="E1044" s="67" t="str">
        <f t="shared" si="18"/>
        <v>04001 29999</v>
      </c>
      <c r="F1044" s="141" t="e">
        <f>#REF!</f>
        <v>#REF!</v>
      </c>
    </row>
    <row r="1045" spans="1:6" s="7" customFormat="1" ht="22.5" hidden="1" outlineLevel="5">
      <c r="A1045" s="64" t="s">
        <v>199</v>
      </c>
      <c r="B1045" s="69" t="s">
        <v>568</v>
      </c>
      <c r="C1045" s="66" t="s">
        <v>193</v>
      </c>
      <c r="D1045" s="72" t="s">
        <v>819</v>
      </c>
      <c r="E1045" s="67" t="str">
        <f t="shared" si="18"/>
        <v>04001 29999</v>
      </c>
      <c r="F1045" s="141" t="e">
        <f>#REF!</f>
        <v>#REF!</v>
      </c>
    </row>
    <row r="1046" spans="1:6" s="7" customFormat="1" ht="15.75" hidden="1" outlineLevel="6">
      <c r="A1046" s="64" t="s">
        <v>45</v>
      </c>
      <c r="B1046" s="69" t="s">
        <v>568</v>
      </c>
      <c r="C1046" s="66" t="s">
        <v>193</v>
      </c>
      <c r="D1046" s="72" t="s">
        <v>819</v>
      </c>
      <c r="E1046" s="67" t="str">
        <f t="shared" si="18"/>
        <v>04001 29999</v>
      </c>
      <c r="F1046" s="141" t="e">
        <f>#REF!</f>
        <v>#REF!</v>
      </c>
    </row>
    <row r="1047" spans="1:6" s="7" customFormat="1" ht="22.5" hidden="1" outlineLevel="7">
      <c r="A1047" s="64" t="s">
        <v>149</v>
      </c>
      <c r="B1047" s="69" t="s">
        <v>568</v>
      </c>
      <c r="C1047" s="69" t="s">
        <v>193</v>
      </c>
      <c r="D1047" s="72" t="s">
        <v>819</v>
      </c>
      <c r="E1047" s="67" t="str">
        <f t="shared" si="18"/>
        <v>04001 29999</v>
      </c>
      <c r="F1047" s="141" t="e">
        <f>#REF!</f>
        <v>#REF!</v>
      </c>
    </row>
    <row r="1048" spans="1:6" s="7" customFormat="1" ht="22.5" hidden="1" outlineLevel="3">
      <c r="A1048" s="38" t="s">
        <v>149</v>
      </c>
      <c r="B1048" s="69" t="s">
        <v>568</v>
      </c>
      <c r="C1048" s="66" t="s">
        <v>193</v>
      </c>
      <c r="D1048" s="72" t="s">
        <v>819</v>
      </c>
      <c r="E1048" s="67" t="str">
        <f t="shared" si="18"/>
        <v>04001 29999</v>
      </c>
      <c r="F1048" s="141" t="e">
        <f>#REF!</f>
        <v>#REF!</v>
      </c>
    </row>
    <row r="1049" spans="1:6" s="7" customFormat="1" ht="15.75" hidden="1" outlineLevel="4">
      <c r="A1049" s="64"/>
      <c r="B1049" s="69" t="s">
        <v>568</v>
      </c>
      <c r="C1049" s="66" t="s">
        <v>193</v>
      </c>
      <c r="D1049" s="72" t="s">
        <v>819</v>
      </c>
      <c r="E1049" s="67" t="str">
        <f t="shared" si="18"/>
        <v>04001 29999</v>
      </c>
      <c r="F1049" s="141" t="e">
        <f>#REF!</f>
        <v>#REF!</v>
      </c>
    </row>
    <row r="1050" spans="1:6" s="7" customFormat="1" ht="22.5" hidden="1" outlineLevel="5">
      <c r="A1050" s="64" t="s">
        <v>202</v>
      </c>
      <c r="B1050" s="69" t="s">
        <v>568</v>
      </c>
      <c r="C1050" s="66" t="s">
        <v>193</v>
      </c>
      <c r="D1050" s="72" t="s">
        <v>819</v>
      </c>
      <c r="E1050" s="67" t="str">
        <f t="shared" si="18"/>
        <v>04001 29999</v>
      </c>
      <c r="F1050" s="141" t="e">
        <f>#REF!</f>
        <v>#REF!</v>
      </c>
    </row>
    <row r="1051" spans="1:6" s="7" customFormat="1" ht="15.75" hidden="1" outlineLevel="6">
      <c r="A1051" s="64" t="s">
        <v>45</v>
      </c>
      <c r="B1051" s="69" t="s">
        <v>568</v>
      </c>
      <c r="C1051" s="66" t="s">
        <v>193</v>
      </c>
      <c r="D1051" s="72" t="s">
        <v>819</v>
      </c>
      <c r="E1051" s="67" t="str">
        <f t="shared" si="18"/>
        <v>04001 29999</v>
      </c>
      <c r="F1051" s="141" t="e">
        <f>#REF!</f>
        <v>#REF!</v>
      </c>
    </row>
    <row r="1052" spans="1:6" s="7" customFormat="1" ht="22.5" hidden="1" outlineLevel="7">
      <c r="A1052" s="64" t="s">
        <v>149</v>
      </c>
      <c r="B1052" s="69" t="s">
        <v>568</v>
      </c>
      <c r="C1052" s="69" t="s">
        <v>193</v>
      </c>
      <c r="D1052" s="72" t="s">
        <v>819</v>
      </c>
      <c r="E1052" s="67" t="str">
        <f t="shared" si="18"/>
        <v>04001 29999</v>
      </c>
      <c r="F1052" s="141" t="e">
        <f>#REF!</f>
        <v>#REF!</v>
      </c>
    </row>
    <row r="1053" spans="1:6" s="7" customFormat="1" ht="22.5" hidden="1" outlineLevel="4">
      <c r="A1053" s="38" t="s">
        <v>149</v>
      </c>
      <c r="B1053" s="69" t="s">
        <v>568</v>
      </c>
      <c r="C1053" s="66" t="s">
        <v>193</v>
      </c>
      <c r="D1053" s="72" t="s">
        <v>819</v>
      </c>
      <c r="E1053" s="67" t="str">
        <f t="shared" si="18"/>
        <v>04001 29999</v>
      </c>
      <c r="F1053" s="141" t="e">
        <f>#REF!</f>
        <v>#REF!</v>
      </c>
    </row>
    <row r="1054" spans="1:6" s="7" customFormat="1" ht="22.5" hidden="1" outlineLevel="5">
      <c r="A1054" s="64" t="s">
        <v>203</v>
      </c>
      <c r="B1054" s="69" t="s">
        <v>568</v>
      </c>
      <c r="C1054" s="66" t="s">
        <v>193</v>
      </c>
      <c r="D1054" s="72" t="s">
        <v>819</v>
      </c>
      <c r="E1054" s="67" t="str">
        <f t="shared" si="18"/>
        <v>04001 29999</v>
      </c>
      <c r="F1054" s="141" t="e">
        <f>#REF!</f>
        <v>#REF!</v>
      </c>
    </row>
    <row r="1055" spans="1:6" s="7" customFormat="1" ht="15.75" hidden="1" outlineLevel="6">
      <c r="A1055" s="64" t="s">
        <v>45</v>
      </c>
      <c r="B1055" s="69" t="s">
        <v>568</v>
      </c>
      <c r="C1055" s="66" t="s">
        <v>193</v>
      </c>
      <c r="D1055" s="72" t="s">
        <v>819</v>
      </c>
      <c r="E1055" s="67" t="str">
        <f t="shared" si="18"/>
        <v>04001 29999</v>
      </c>
      <c r="F1055" s="141" t="e">
        <f>#REF!</f>
        <v>#REF!</v>
      </c>
    </row>
    <row r="1056" spans="1:6" s="7" customFormat="1" ht="22.5" hidden="1" outlineLevel="7">
      <c r="A1056" s="64" t="s">
        <v>149</v>
      </c>
      <c r="B1056" s="69" t="s">
        <v>568</v>
      </c>
      <c r="C1056" s="69" t="s">
        <v>193</v>
      </c>
      <c r="D1056" s="72" t="s">
        <v>819</v>
      </c>
      <c r="E1056" s="67" t="str">
        <f t="shared" si="18"/>
        <v>04001 29999</v>
      </c>
      <c r="F1056" s="141" t="e">
        <f>#REF!</f>
        <v>#REF!</v>
      </c>
    </row>
    <row r="1057" spans="1:6" s="7" customFormat="1" ht="22.5" hidden="1" outlineLevel="2">
      <c r="A1057" s="38" t="s">
        <v>149</v>
      </c>
      <c r="B1057" s="69" t="s">
        <v>568</v>
      </c>
      <c r="C1057" s="66" t="s">
        <v>193</v>
      </c>
      <c r="D1057" s="72" t="s">
        <v>819</v>
      </c>
      <c r="E1057" s="67" t="str">
        <f t="shared" si="18"/>
        <v>04001 29999</v>
      </c>
      <c r="F1057" s="141" t="e">
        <f>#REF!</f>
        <v>#REF!</v>
      </c>
    </row>
    <row r="1058" spans="1:6" s="7" customFormat="1" ht="15.75" hidden="1" outlineLevel="3">
      <c r="A1058" s="64" t="s">
        <v>204</v>
      </c>
      <c r="B1058" s="69" t="s">
        <v>568</v>
      </c>
      <c r="C1058" s="66" t="s">
        <v>193</v>
      </c>
      <c r="D1058" s="72" t="s">
        <v>819</v>
      </c>
      <c r="E1058" s="67" t="str">
        <f t="shared" si="18"/>
        <v>04001 29999</v>
      </c>
      <c r="F1058" s="141" t="e">
        <f>#REF!</f>
        <v>#REF!</v>
      </c>
    </row>
    <row r="1059" spans="1:6" s="7" customFormat="1" ht="15.75" hidden="1" outlineLevel="4">
      <c r="A1059" s="64" t="s">
        <v>205</v>
      </c>
      <c r="B1059" s="69" t="s">
        <v>568</v>
      </c>
      <c r="C1059" s="66" t="s">
        <v>193</v>
      </c>
      <c r="D1059" s="72" t="s">
        <v>819</v>
      </c>
      <c r="E1059" s="67" t="str">
        <f t="shared" si="18"/>
        <v>04001 29999</v>
      </c>
      <c r="F1059" s="141" t="e">
        <f>#REF!</f>
        <v>#REF!</v>
      </c>
    </row>
    <row r="1060" spans="1:6" s="7" customFormat="1" ht="33.75" hidden="1" outlineLevel="5">
      <c r="A1060" s="64" t="s">
        <v>206</v>
      </c>
      <c r="B1060" s="69" t="s">
        <v>568</v>
      </c>
      <c r="C1060" s="66" t="s">
        <v>193</v>
      </c>
      <c r="D1060" s="72" t="s">
        <v>819</v>
      </c>
      <c r="E1060" s="67" t="str">
        <f t="shared" si="18"/>
        <v>04001 29999</v>
      </c>
      <c r="F1060" s="141" t="e">
        <f>#REF!</f>
        <v>#REF!</v>
      </c>
    </row>
    <row r="1061" spans="1:6" s="7" customFormat="1" ht="22.5" hidden="1" outlineLevel="6">
      <c r="A1061" s="64" t="s">
        <v>103</v>
      </c>
      <c r="B1061" s="69" t="s">
        <v>568</v>
      </c>
      <c r="C1061" s="66" t="s">
        <v>193</v>
      </c>
      <c r="D1061" s="72" t="s">
        <v>819</v>
      </c>
      <c r="E1061" s="67" t="str">
        <f t="shared" si="18"/>
        <v>04001 29999</v>
      </c>
      <c r="F1061" s="141" t="e">
        <f>#REF!</f>
        <v>#REF!</v>
      </c>
    </row>
    <row r="1062" spans="1:6" s="7" customFormat="1" ht="22.5" hidden="1" outlineLevel="7">
      <c r="A1062" s="64" t="s">
        <v>111</v>
      </c>
      <c r="B1062" s="69" t="s">
        <v>568</v>
      </c>
      <c r="C1062" s="69" t="s">
        <v>193</v>
      </c>
      <c r="D1062" s="72" t="s">
        <v>819</v>
      </c>
      <c r="E1062" s="67" t="str">
        <f t="shared" si="18"/>
        <v>04001 29999</v>
      </c>
      <c r="F1062" s="141" t="e">
        <f>#REF!</f>
        <v>#REF!</v>
      </c>
    </row>
    <row r="1063" spans="1:6" s="7" customFormat="1" ht="15.75" hidden="1" outlineLevel="5">
      <c r="A1063" s="38" t="s">
        <v>111</v>
      </c>
      <c r="B1063" s="69" t="s">
        <v>568</v>
      </c>
      <c r="C1063" s="66" t="s">
        <v>193</v>
      </c>
      <c r="D1063" s="72" t="s">
        <v>819</v>
      </c>
      <c r="E1063" s="67" t="str">
        <f t="shared" si="18"/>
        <v>04001 29999</v>
      </c>
      <c r="F1063" s="141" t="e">
        <f>#REF!</f>
        <v>#REF!</v>
      </c>
    </row>
    <row r="1064" spans="1:6" s="7" customFormat="1" ht="15.75" hidden="1" outlineLevel="6">
      <c r="A1064" s="64" t="s">
        <v>45</v>
      </c>
      <c r="B1064" s="69" t="s">
        <v>568</v>
      </c>
      <c r="C1064" s="66" t="s">
        <v>193</v>
      </c>
      <c r="D1064" s="72" t="s">
        <v>819</v>
      </c>
      <c r="E1064" s="67" t="str">
        <f t="shared" si="18"/>
        <v>04001 29999</v>
      </c>
      <c r="F1064" s="141" t="e">
        <f>#REF!</f>
        <v>#REF!</v>
      </c>
    </row>
    <row r="1065" spans="1:6" s="7" customFormat="1" ht="22.5" hidden="1" outlineLevel="7">
      <c r="A1065" s="64" t="s">
        <v>149</v>
      </c>
      <c r="B1065" s="69" t="s">
        <v>568</v>
      </c>
      <c r="C1065" s="69" t="s">
        <v>193</v>
      </c>
      <c r="D1065" s="72" t="s">
        <v>819</v>
      </c>
      <c r="E1065" s="67" t="str">
        <f t="shared" si="18"/>
        <v>04001 29999</v>
      </c>
      <c r="F1065" s="141" t="e">
        <f>#REF!</f>
        <v>#REF!</v>
      </c>
    </row>
    <row r="1066" spans="1:6" s="7" customFormat="1" ht="22.5" hidden="1" outlineLevel="2">
      <c r="A1066" s="38" t="s">
        <v>149</v>
      </c>
      <c r="B1066" s="69" t="s">
        <v>568</v>
      </c>
      <c r="C1066" s="66" t="s">
        <v>193</v>
      </c>
      <c r="D1066" s="72" t="s">
        <v>819</v>
      </c>
      <c r="E1066" s="67" t="str">
        <f t="shared" si="18"/>
        <v>04001 29999</v>
      </c>
      <c r="F1066" s="141" t="e">
        <f>#REF!</f>
        <v>#REF!</v>
      </c>
    </row>
    <row r="1067" spans="1:6" s="7" customFormat="1" ht="15.75" hidden="1" outlineLevel="3">
      <c r="A1067" s="64" t="s">
        <v>116</v>
      </c>
      <c r="B1067" s="69" t="s">
        <v>568</v>
      </c>
      <c r="C1067" s="66" t="s">
        <v>193</v>
      </c>
      <c r="D1067" s="72" t="s">
        <v>819</v>
      </c>
      <c r="E1067" s="67" t="str">
        <f t="shared" si="18"/>
        <v>04001 29999</v>
      </c>
      <c r="F1067" s="141" t="e">
        <f>#REF!</f>
        <v>#REF!</v>
      </c>
    </row>
    <row r="1068" spans="1:6" s="7" customFormat="1" ht="22.5" hidden="1" outlineLevel="5">
      <c r="A1068" s="64" t="s">
        <v>207</v>
      </c>
      <c r="B1068" s="69" t="s">
        <v>568</v>
      </c>
      <c r="C1068" s="66" t="s">
        <v>193</v>
      </c>
      <c r="D1068" s="72" t="s">
        <v>819</v>
      </c>
      <c r="E1068" s="67" t="str">
        <f t="shared" si="18"/>
        <v>04001 29999</v>
      </c>
      <c r="F1068" s="141" t="e">
        <f>#REF!</f>
        <v>#REF!</v>
      </c>
    </row>
    <row r="1069" spans="1:6" s="7" customFormat="1" ht="15.75" hidden="1" outlineLevel="6">
      <c r="A1069" s="64" t="s">
        <v>26</v>
      </c>
      <c r="B1069" s="69" t="s">
        <v>568</v>
      </c>
      <c r="C1069" s="66" t="s">
        <v>193</v>
      </c>
      <c r="D1069" s="72" t="s">
        <v>819</v>
      </c>
      <c r="E1069" s="67" t="str">
        <f t="shared" si="18"/>
        <v>04001 29999</v>
      </c>
      <c r="F1069" s="141" t="e">
        <f>#REF!</f>
        <v>#REF!</v>
      </c>
    </row>
    <row r="1070" spans="1:6" s="7" customFormat="1" ht="15.75" hidden="1" outlineLevel="7">
      <c r="A1070" s="64" t="s">
        <v>28</v>
      </c>
      <c r="B1070" s="69" t="s">
        <v>568</v>
      </c>
      <c r="C1070" s="69" t="s">
        <v>193</v>
      </c>
      <c r="D1070" s="72" t="s">
        <v>819</v>
      </c>
      <c r="E1070" s="67" t="str">
        <f t="shared" si="18"/>
        <v>04001 29999</v>
      </c>
      <c r="F1070" s="141" t="e">
        <f>#REF!</f>
        <v>#REF!</v>
      </c>
    </row>
    <row r="1071" spans="1:6" s="7" customFormat="1" ht="15.75" hidden="1" outlineLevel="5">
      <c r="A1071" s="38" t="s">
        <v>32</v>
      </c>
      <c r="B1071" s="69" t="s">
        <v>568</v>
      </c>
      <c r="C1071" s="66" t="s">
        <v>193</v>
      </c>
      <c r="D1071" s="72" t="s">
        <v>819</v>
      </c>
      <c r="E1071" s="67" t="str">
        <f t="shared" si="18"/>
        <v>04001 29999</v>
      </c>
      <c r="F1071" s="141" t="e">
        <f>#REF!</f>
        <v>#REF!</v>
      </c>
    </row>
    <row r="1072" spans="1:6" s="7" customFormat="1" ht="15.75" hidden="1" outlineLevel="6">
      <c r="A1072" s="64" t="s">
        <v>182</v>
      </c>
      <c r="B1072" s="69" t="s">
        <v>568</v>
      </c>
      <c r="C1072" s="66" t="s">
        <v>193</v>
      </c>
      <c r="D1072" s="72" t="s">
        <v>819</v>
      </c>
      <c r="E1072" s="67" t="str">
        <f t="shared" si="18"/>
        <v>04001 29999</v>
      </c>
      <c r="F1072" s="141" t="e">
        <f>#REF!</f>
        <v>#REF!</v>
      </c>
    </row>
    <row r="1073" spans="1:6" s="7" customFormat="1" ht="15.75" hidden="1" outlineLevel="7">
      <c r="A1073" s="64" t="s">
        <v>208</v>
      </c>
      <c r="B1073" s="69" t="s">
        <v>568</v>
      </c>
      <c r="C1073" s="69" t="s">
        <v>193</v>
      </c>
      <c r="D1073" s="72" t="s">
        <v>819</v>
      </c>
      <c r="E1073" s="67" t="str">
        <f t="shared" si="18"/>
        <v>04001 29999</v>
      </c>
      <c r="F1073" s="141" t="e">
        <f>#REF!</f>
        <v>#REF!</v>
      </c>
    </row>
    <row r="1074" spans="1:6" s="7" customFormat="1" ht="15.75" hidden="1" outlineLevel="5">
      <c r="A1074" s="38" t="s">
        <v>208</v>
      </c>
      <c r="B1074" s="69" t="s">
        <v>568</v>
      </c>
      <c r="C1074" s="66" t="s">
        <v>193</v>
      </c>
      <c r="D1074" s="72" t="s">
        <v>819</v>
      </c>
      <c r="E1074" s="67" t="str">
        <f t="shared" si="18"/>
        <v>04001 29999</v>
      </c>
      <c r="F1074" s="141" t="e">
        <f>#REF!</f>
        <v>#REF!</v>
      </c>
    </row>
    <row r="1075" spans="1:6" s="7" customFormat="1" ht="15.75" hidden="1" outlineLevel="6">
      <c r="A1075" s="64" t="s">
        <v>45</v>
      </c>
      <c r="B1075" s="69" t="s">
        <v>568</v>
      </c>
      <c r="C1075" s="66" t="s">
        <v>193</v>
      </c>
      <c r="D1075" s="72" t="s">
        <v>819</v>
      </c>
      <c r="E1075" s="67" t="str">
        <f t="shared" si="18"/>
        <v>04001 29999</v>
      </c>
      <c r="F1075" s="141" t="e">
        <f>#REF!</f>
        <v>#REF!</v>
      </c>
    </row>
    <row r="1076" spans="1:6" s="7" customFormat="1" ht="22.5" hidden="1" outlineLevel="7">
      <c r="A1076" s="64" t="s">
        <v>149</v>
      </c>
      <c r="B1076" s="69" t="s">
        <v>568</v>
      </c>
      <c r="C1076" s="69" t="s">
        <v>193</v>
      </c>
      <c r="D1076" s="72" t="s">
        <v>819</v>
      </c>
      <c r="E1076" s="67" t="str">
        <f t="shared" si="18"/>
        <v>04001 29999</v>
      </c>
      <c r="F1076" s="141" t="e">
        <f>#REF!</f>
        <v>#REF!</v>
      </c>
    </row>
    <row r="1077" spans="1:6" s="7" customFormat="1" ht="22.5" hidden="1" outlineLevel="1">
      <c r="A1077" s="38" t="s">
        <v>149</v>
      </c>
      <c r="B1077" s="69" t="s">
        <v>568</v>
      </c>
      <c r="C1077" s="66" t="s">
        <v>210</v>
      </c>
      <c r="D1077" s="72" t="s">
        <v>819</v>
      </c>
      <c r="E1077" s="67" t="str">
        <f t="shared" si="18"/>
        <v>04001 29999</v>
      </c>
      <c r="F1077" s="141" t="e">
        <f>#REF!</f>
        <v>#REF!</v>
      </c>
    </row>
    <row r="1078" spans="1:6" s="7" customFormat="1" ht="15.75" hidden="1" outlineLevel="2">
      <c r="A1078" s="64" t="s">
        <v>209</v>
      </c>
      <c r="B1078" s="69" t="s">
        <v>568</v>
      </c>
      <c r="C1078" s="66" t="s">
        <v>210</v>
      </c>
      <c r="D1078" s="72" t="s">
        <v>819</v>
      </c>
      <c r="E1078" s="67" t="str">
        <f t="shared" si="18"/>
        <v>04001 29999</v>
      </c>
      <c r="F1078" s="141" t="e">
        <f>#REF!</f>
        <v>#REF!</v>
      </c>
    </row>
    <row r="1079" spans="1:6" s="7" customFormat="1" ht="15.75" hidden="1" outlineLevel="3">
      <c r="A1079" s="64" t="s">
        <v>211</v>
      </c>
      <c r="B1079" s="69" t="s">
        <v>568</v>
      </c>
      <c r="C1079" s="66" t="s">
        <v>210</v>
      </c>
      <c r="D1079" s="72" t="s">
        <v>819</v>
      </c>
      <c r="E1079" s="67" t="str">
        <f t="shared" si="18"/>
        <v>04001 29999</v>
      </c>
      <c r="F1079" s="141" t="e">
        <f>#REF!</f>
        <v>#REF!</v>
      </c>
    </row>
    <row r="1080" spans="1:6" s="7" customFormat="1" ht="15.75" hidden="1" outlineLevel="5">
      <c r="A1080" s="64" t="s">
        <v>212</v>
      </c>
      <c r="B1080" s="69" t="s">
        <v>568</v>
      </c>
      <c r="C1080" s="66" t="s">
        <v>210</v>
      </c>
      <c r="D1080" s="72" t="s">
        <v>819</v>
      </c>
      <c r="E1080" s="67" t="str">
        <f t="shared" si="18"/>
        <v>04001 29999</v>
      </c>
      <c r="F1080" s="141" t="e">
        <f>#REF!</f>
        <v>#REF!</v>
      </c>
    </row>
    <row r="1081" spans="1:6" s="7" customFormat="1" ht="33.75" hidden="1" outlineLevel="6">
      <c r="A1081" s="64" t="s">
        <v>15</v>
      </c>
      <c r="B1081" s="69" t="s">
        <v>568</v>
      </c>
      <c r="C1081" s="66" t="s">
        <v>210</v>
      </c>
      <c r="D1081" s="72" t="s">
        <v>819</v>
      </c>
      <c r="E1081" s="67" t="str">
        <f t="shared" si="18"/>
        <v>04001 29999</v>
      </c>
      <c r="F1081" s="141" t="e">
        <f>#REF!</f>
        <v>#REF!</v>
      </c>
    </row>
    <row r="1082" spans="1:6" s="7" customFormat="1" ht="15.75" hidden="1" outlineLevel="7">
      <c r="A1082" s="64" t="s">
        <v>78</v>
      </c>
      <c r="B1082" s="69" t="s">
        <v>568</v>
      </c>
      <c r="C1082" s="69" t="s">
        <v>210</v>
      </c>
      <c r="D1082" s="72" t="s">
        <v>819</v>
      </c>
      <c r="E1082" s="67" t="str">
        <f t="shared" si="18"/>
        <v>04001 29999</v>
      </c>
      <c r="F1082" s="141" t="e">
        <f>#REF!</f>
        <v>#REF!</v>
      </c>
    </row>
    <row r="1083" spans="1:6" s="7" customFormat="1" ht="15.75" hidden="1" outlineLevel="7">
      <c r="A1083" s="38" t="s">
        <v>19</v>
      </c>
      <c r="B1083" s="69" t="s">
        <v>568</v>
      </c>
      <c r="C1083" s="69" t="s">
        <v>210</v>
      </c>
      <c r="D1083" s="72" t="s">
        <v>819</v>
      </c>
      <c r="E1083" s="67" t="str">
        <f t="shared" si="18"/>
        <v>04001 29999</v>
      </c>
      <c r="F1083" s="141" t="e">
        <f>#REF!</f>
        <v>#REF!</v>
      </c>
    </row>
    <row r="1084" spans="1:6" s="7" customFormat="1" ht="15.75" hidden="1" outlineLevel="5">
      <c r="A1084" s="38" t="s">
        <v>24</v>
      </c>
      <c r="B1084" s="69" t="s">
        <v>568</v>
      </c>
      <c r="C1084" s="66" t="s">
        <v>210</v>
      </c>
      <c r="D1084" s="72" t="s">
        <v>819</v>
      </c>
      <c r="E1084" s="67" t="str">
        <f t="shared" si="18"/>
        <v>04001 29999</v>
      </c>
      <c r="F1084" s="141" t="e">
        <f>#REF!</f>
        <v>#REF!</v>
      </c>
    </row>
    <row r="1085" spans="1:6" s="7" customFormat="1" ht="15.75" hidden="1" outlineLevel="6">
      <c r="A1085" s="64" t="s">
        <v>26</v>
      </c>
      <c r="B1085" s="69" t="s">
        <v>568</v>
      </c>
      <c r="C1085" s="66" t="s">
        <v>210</v>
      </c>
      <c r="D1085" s="72" t="s">
        <v>819</v>
      </c>
      <c r="E1085" s="67" t="str">
        <f t="shared" ref="E1085:E1148" si="19">D1085</f>
        <v>04001 29999</v>
      </c>
      <c r="F1085" s="141" t="e">
        <f>#REF!</f>
        <v>#REF!</v>
      </c>
    </row>
    <row r="1086" spans="1:6" s="7" customFormat="1" ht="15.75" hidden="1" outlineLevel="7">
      <c r="A1086" s="64" t="s">
        <v>28</v>
      </c>
      <c r="B1086" s="69" t="s">
        <v>568</v>
      </c>
      <c r="C1086" s="69" t="s">
        <v>210</v>
      </c>
      <c r="D1086" s="72" t="s">
        <v>819</v>
      </c>
      <c r="E1086" s="67" t="str">
        <f t="shared" si="19"/>
        <v>04001 29999</v>
      </c>
      <c r="F1086" s="141" t="e">
        <f>#REF!</f>
        <v>#REF!</v>
      </c>
    </row>
    <row r="1087" spans="1:6" s="7" customFormat="1" ht="15.75" hidden="1" outlineLevel="7">
      <c r="A1087" s="38" t="s">
        <v>30</v>
      </c>
      <c r="B1087" s="69" t="s">
        <v>568</v>
      </c>
      <c r="C1087" s="69" t="s">
        <v>210</v>
      </c>
      <c r="D1087" s="72" t="s">
        <v>819</v>
      </c>
      <c r="E1087" s="67" t="str">
        <f t="shared" si="19"/>
        <v>04001 29999</v>
      </c>
      <c r="F1087" s="141" t="e">
        <f>#REF!</f>
        <v>#REF!</v>
      </c>
    </row>
    <row r="1088" spans="1:6" s="7" customFormat="1" ht="15.75" hidden="1" outlineLevel="5">
      <c r="A1088" s="38" t="s">
        <v>32</v>
      </c>
      <c r="B1088" s="69" t="s">
        <v>568</v>
      </c>
      <c r="C1088" s="66" t="s">
        <v>210</v>
      </c>
      <c r="D1088" s="72" t="s">
        <v>819</v>
      </c>
      <c r="E1088" s="67" t="str">
        <f t="shared" si="19"/>
        <v>04001 29999</v>
      </c>
      <c r="F1088" s="141" t="e">
        <f>#REF!</f>
        <v>#REF!</v>
      </c>
    </row>
    <row r="1089" spans="1:6" s="7" customFormat="1" ht="15.75" hidden="1" outlineLevel="6">
      <c r="A1089" s="64" t="s">
        <v>45</v>
      </c>
      <c r="B1089" s="69" t="s">
        <v>568</v>
      </c>
      <c r="C1089" s="66" t="s">
        <v>210</v>
      </c>
      <c r="D1089" s="72" t="s">
        <v>819</v>
      </c>
      <c r="E1089" s="67" t="str">
        <f t="shared" si="19"/>
        <v>04001 29999</v>
      </c>
      <c r="F1089" s="141" t="e">
        <f>#REF!</f>
        <v>#REF!</v>
      </c>
    </row>
    <row r="1090" spans="1:6" s="7" customFormat="1" ht="15.75" hidden="1" outlineLevel="7">
      <c r="A1090" s="64" t="s">
        <v>47</v>
      </c>
      <c r="B1090" s="69" t="s">
        <v>568</v>
      </c>
      <c r="C1090" s="69" t="s">
        <v>210</v>
      </c>
      <c r="D1090" s="72" t="s">
        <v>819</v>
      </c>
      <c r="E1090" s="67" t="str">
        <f t="shared" si="19"/>
        <v>04001 29999</v>
      </c>
      <c r="F1090" s="141" t="e">
        <f>#REF!</f>
        <v>#REF!</v>
      </c>
    </row>
    <row r="1091" spans="1:6" s="7" customFormat="1" ht="15.75" hidden="1" outlineLevel="2">
      <c r="A1091" s="38" t="s">
        <v>49</v>
      </c>
      <c r="B1091" s="69" t="s">
        <v>568</v>
      </c>
      <c r="C1091" s="66" t="s">
        <v>210</v>
      </c>
      <c r="D1091" s="72" t="s">
        <v>819</v>
      </c>
      <c r="E1091" s="67" t="str">
        <f t="shared" si="19"/>
        <v>04001 29999</v>
      </c>
      <c r="F1091" s="141" t="e">
        <f>#REF!</f>
        <v>#REF!</v>
      </c>
    </row>
    <row r="1092" spans="1:6" s="7" customFormat="1" ht="15.75" hidden="1" outlineLevel="3">
      <c r="A1092" s="64" t="s">
        <v>116</v>
      </c>
      <c r="B1092" s="69" t="s">
        <v>568</v>
      </c>
      <c r="C1092" s="66" t="s">
        <v>210</v>
      </c>
      <c r="D1092" s="72" t="s">
        <v>819</v>
      </c>
      <c r="E1092" s="67" t="str">
        <f t="shared" si="19"/>
        <v>04001 29999</v>
      </c>
      <c r="F1092" s="141" t="e">
        <f>#REF!</f>
        <v>#REF!</v>
      </c>
    </row>
    <row r="1093" spans="1:6" s="7" customFormat="1" ht="33.75" hidden="1" outlineLevel="5">
      <c r="A1093" s="64" t="s">
        <v>213</v>
      </c>
      <c r="B1093" s="69" t="s">
        <v>568</v>
      </c>
      <c r="C1093" s="66" t="s">
        <v>210</v>
      </c>
      <c r="D1093" s="72" t="s">
        <v>819</v>
      </c>
      <c r="E1093" s="67" t="str">
        <f t="shared" si="19"/>
        <v>04001 29999</v>
      </c>
      <c r="F1093" s="141" t="e">
        <f>#REF!</f>
        <v>#REF!</v>
      </c>
    </row>
    <row r="1094" spans="1:6" s="7" customFormat="1" ht="15.75" hidden="1" outlineLevel="6">
      <c r="A1094" s="64" t="s">
        <v>26</v>
      </c>
      <c r="B1094" s="69" t="s">
        <v>568</v>
      </c>
      <c r="C1094" s="66" t="s">
        <v>210</v>
      </c>
      <c r="D1094" s="72" t="s">
        <v>819</v>
      </c>
      <c r="E1094" s="67" t="str">
        <f t="shared" si="19"/>
        <v>04001 29999</v>
      </c>
      <c r="F1094" s="141" t="e">
        <f>#REF!</f>
        <v>#REF!</v>
      </c>
    </row>
    <row r="1095" spans="1:6" s="7" customFormat="1" ht="15.75" hidden="1" outlineLevel="7">
      <c r="A1095" s="64" t="s">
        <v>28</v>
      </c>
      <c r="B1095" s="69" t="s">
        <v>568</v>
      </c>
      <c r="C1095" s="69" t="s">
        <v>210</v>
      </c>
      <c r="D1095" s="72" t="s">
        <v>819</v>
      </c>
      <c r="E1095" s="67" t="str">
        <f t="shared" si="19"/>
        <v>04001 29999</v>
      </c>
      <c r="F1095" s="141" t="e">
        <f>#REF!</f>
        <v>#REF!</v>
      </c>
    </row>
    <row r="1096" spans="1:6" s="7" customFormat="1" ht="15.75" hidden="1" outlineLevel="5">
      <c r="A1096" s="38" t="s">
        <v>32</v>
      </c>
      <c r="B1096" s="69" t="s">
        <v>568</v>
      </c>
      <c r="C1096" s="66" t="s">
        <v>210</v>
      </c>
      <c r="D1096" s="72" t="s">
        <v>819</v>
      </c>
      <c r="E1096" s="67" t="str">
        <f t="shared" si="19"/>
        <v>04001 29999</v>
      </c>
      <c r="F1096" s="141" t="e">
        <f>#REF!</f>
        <v>#REF!</v>
      </c>
    </row>
    <row r="1097" spans="1:6" s="7" customFormat="1" ht="15.75" hidden="1" outlineLevel="6">
      <c r="A1097" s="64" t="s">
        <v>182</v>
      </c>
      <c r="B1097" s="69" t="s">
        <v>568</v>
      </c>
      <c r="C1097" s="66" t="s">
        <v>210</v>
      </c>
      <c r="D1097" s="72" t="s">
        <v>819</v>
      </c>
      <c r="E1097" s="67" t="str">
        <f t="shared" si="19"/>
        <v>04001 29999</v>
      </c>
      <c r="F1097" s="141" t="e">
        <f>#REF!</f>
        <v>#REF!</v>
      </c>
    </row>
    <row r="1098" spans="1:6" s="7" customFormat="1" ht="22.5" hidden="1" outlineLevel="7">
      <c r="A1098" s="64" t="s">
        <v>183</v>
      </c>
      <c r="B1098" s="69" t="s">
        <v>568</v>
      </c>
      <c r="C1098" s="69" t="s">
        <v>210</v>
      </c>
      <c r="D1098" s="72" t="s">
        <v>819</v>
      </c>
      <c r="E1098" s="67" t="str">
        <f t="shared" si="19"/>
        <v>04001 29999</v>
      </c>
      <c r="F1098" s="141" t="e">
        <f>#REF!</f>
        <v>#REF!</v>
      </c>
    </row>
    <row r="1099" spans="1:6" s="7" customFormat="1" ht="22.5" hidden="1" outlineLevel="5">
      <c r="A1099" s="38" t="s">
        <v>184</v>
      </c>
      <c r="B1099" s="69" t="s">
        <v>568</v>
      </c>
      <c r="C1099" s="66" t="s">
        <v>210</v>
      </c>
      <c r="D1099" s="72" t="s">
        <v>819</v>
      </c>
      <c r="E1099" s="67" t="str">
        <f t="shared" si="19"/>
        <v>04001 29999</v>
      </c>
      <c r="F1099" s="141" t="e">
        <f>#REF!</f>
        <v>#REF!</v>
      </c>
    </row>
    <row r="1100" spans="1:6" s="7" customFormat="1" ht="15.75" hidden="1" outlineLevel="6">
      <c r="A1100" s="64" t="s">
        <v>98</v>
      </c>
      <c r="B1100" s="69" t="s">
        <v>568</v>
      </c>
      <c r="C1100" s="66" t="s">
        <v>210</v>
      </c>
      <c r="D1100" s="72" t="s">
        <v>819</v>
      </c>
      <c r="E1100" s="67" t="str">
        <f t="shared" si="19"/>
        <v>04001 29999</v>
      </c>
      <c r="F1100" s="141" t="e">
        <f>#REF!</f>
        <v>#REF!</v>
      </c>
    </row>
    <row r="1101" spans="1:6" s="7" customFormat="1" ht="15.75" hidden="1" outlineLevel="7">
      <c r="A1101" s="64" t="s">
        <v>178</v>
      </c>
      <c r="B1101" s="69" t="s">
        <v>568</v>
      </c>
      <c r="C1101" s="69" t="s">
        <v>210</v>
      </c>
      <c r="D1101" s="72" t="s">
        <v>819</v>
      </c>
      <c r="E1101" s="67" t="str">
        <f t="shared" si="19"/>
        <v>04001 29999</v>
      </c>
      <c r="F1101" s="141" t="e">
        <f>#REF!</f>
        <v>#REF!</v>
      </c>
    </row>
    <row r="1102" spans="1:6" s="7" customFormat="1" ht="22.5" hidden="1" outlineLevel="7">
      <c r="A1102" s="38" t="s">
        <v>214</v>
      </c>
      <c r="B1102" s="69" t="s">
        <v>568</v>
      </c>
      <c r="C1102" s="69" t="s">
        <v>210</v>
      </c>
      <c r="D1102" s="72" t="s">
        <v>819</v>
      </c>
      <c r="E1102" s="67" t="str">
        <f t="shared" si="19"/>
        <v>04001 29999</v>
      </c>
      <c r="F1102" s="141" t="e">
        <f>#REF!</f>
        <v>#REF!</v>
      </c>
    </row>
    <row r="1103" spans="1:6" s="7" customFormat="1" ht="22.5" hidden="1" outlineLevel="3">
      <c r="A1103" s="38" t="s">
        <v>179</v>
      </c>
      <c r="B1103" s="69" t="s">
        <v>568</v>
      </c>
      <c r="C1103" s="66" t="s">
        <v>210</v>
      </c>
      <c r="D1103" s="72" t="s">
        <v>819</v>
      </c>
      <c r="E1103" s="67" t="str">
        <f t="shared" si="19"/>
        <v>04001 29999</v>
      </c>
      <c r="F1103" s="141" t="e">
        <f>#REF!</f>
        <v>#REF!</v>
      </c>
    </row>
    <row r="1104" spans="1:6" s="7" customFormat="1" ht="22.5" hidden="1" outlineLevel="4">
      <c r="A1104" s="64" t="s">
        <v>215</v>
      </c>
      <c r="B1104" s="69" t="s">
        <v>568</v>
      </c>
      <c r="C1104" s="66" t="s">
        <v>210</v>
      </c>
      <c r="D1104" s="72" t="s">
        <v>819</v>
      </c>
      <c r="E1104" s="67" t="str">
        <f t="shared" si="19"/>
        <v>04001 29999</v>
      </c>
      <c r="F1104" s="141" t="e">
        <f>#REF!</f>
        <v>#REF!</v>
      </c>
    </row>
    <row r="1105" spans="1:6" s="7" customFormat="1" ht="22.5" hidden="1" outlineLevel="5">
      <c r="A1105" s="64" t="s">
        <v>216</v>
      </c>
      <c r="B1105" s="69" t="s">
        <v>568</v>
      </c>
      <c r="C1105" s="66" t="s">
        <v>210</v>
      </c>
      <c r="D1105" s="72" t="s">
        <v>819</v>
      </c>
      <c r="E1105" s="67" t="str">
        <f t="shared" si="19"/>
        <v>04001 29999</v>
      </c>
      <c r="F1105" s="141" t="e">
        <f>#REF!</f>
        <v>#REF!</v>
      </c>
    </row>
    <row r="1106" spans="1:6" s="7" customFormat="1" ht="15.75" hidden="1" outlineLevel="6">
      <c r="A1106" s="64" t="s">
        <v>98</v>
      </c>
      <c r="B1106" s="69" t="s">
        <v>568</v>
      </c>
      <c r="C1106" s="66" t="s">
        <v>210</v>
      </c>
      <c r="D1106" s="72" t="s">
        <v>819</v>
      </c>
      <c r="E1106" s="67" t="str">
        <f t="shared" si="19"/>
        <v>04001 29999</v>
      </c>
      <c r="F1106" s="141" t="e">
        <f>#REF!</f>
        <v>#REF!</v>
      </c>
    </row>
    <row r="1107" spans="1:6" s="7" customFormat="1" ht="15.75" hidden="1" outlineLevel="7">
      <c r="A1107" s="64" t="s">
        <v>178</v>
      </c>
      <c r="B1107" s="69" t="s">
        <v>568</v>
      </c>
      <c r="C1107" s="69" t="s">
        <v>210</v>
      </c>
      <c r="D1107" s="72" t="s">
        <v>819</v>
      </c>
      <c r="E1107" s="67" t="str">
        <f t="shared" si="19"/>
        <v>04001 29999</v>
      </c>
      <c r="F1107" s="141" t="e">
        <f>#REF!</f>
        <v>#REF!</v>
      </c>
    </row>
    <row r="1108" spans="1:6" s="7" customFormat="1" ht="22.5" hidden="1" outlineLevel="3">
      <c r="A1108" s="38" t="s">
        <v>179</v>
      </c>
      <c r="B1108" s="69" t="s">
        <v>568</v>
      </c>
      <c r="C1108" s="66" t="s">
        <v>210</v>
      </c>
      <c r="D1108" s="72" t="s">
        <v>819</v>
      </c>
      <c r="E1108" s="67" t="str">
        <f t="shared" si="19"/>
        <v>04001 29999</v>
      </c>
      <c r="F1108" s="141" t="e">
        <f>#REF!</f>
        <v>#REF!</v>
      </c>
    </row>
    <row r="1109" spans="1:6" s="7" customFormat="1" ht="22.5" hidden="1" outlineLevel="5">
      <c r="A1109" s="64" t="s">
        <v>217</v>
      </c>
      <c r="B1109" s="69" t="s">
        <v>568</v>
      </c>
      <c r="C1109" s="66" t="s">
        <v>210</v>
      </c>
      <c r="D1109" s="72" t="s">
        <v>819</v>
      </c>
      <c r="E1109" s="67" t="str">
        <f t="shared" si="19"/>
        <v>04001 29999</v>
      </c>
      <c r="F1109" s="141" t="e">
        <f>#REF!</f>
        <v>#REF!</v>
      </c>
    </row>
    <row r="1110" spans="1:6" s="7" customFormat="1" ht="15.75" hidden="1" outlineLevel="6">
      <c r="A1110" s="64" t="s">
        <v>98</v>
      </c>
      <c r="B1110" s="69" t="s">
        <v>568</v>
      </c>
      <c r="C1110" s="66" t="s">
        <v>210</v>
      </c>
      <c r="D1110" s="72" t="s">
        <v>819</v>
      </c>
      <c r="E1110" s="67" t="str">
        <f t="shared" si="19"/>
        <v>04001 29999</v>
      </c>
      <c r="F1110" s="141" t="e">
        <f>#REF!</f>
        <v>#REF!</v>
      </c>
    </row>
    <row r="1111" spans="1:6" s="7" customFormat="1" ht="15.75" hidden="1" outlineLevel="7">
      <c r="A1111" s="64" t="s">
        <v>178</v>
      </c>
      <c r="B1111" s="69" t="s">
        <v>568</v>
      </c>
      <c r="C1111" s="69" t="s">
        <v>210</v>
      </c>
      <c r="D1111" s="72" t="s">
        <v>819</v>
      </c>
      <c r="E1111" s="67" t="str">
        <f t="shared" si="19"/>
        <v>04001 29999</v>
      </c>
      <c r="F1111" s="141" t="e">
        <f>#REF!</f>
        <v>#REF!</v>
      </c>
    </row>
    <row r="1112" spans="1:6" s="7" customFormat="1" ht="22.5" hidden="1" outlineLevel="1">
      <c r="A1112" s="38" t="s">
        <v>179</v>
      </c>
      <c r="B1112" s="69" t="s">
        <v>568</v>
      </c>
      <c r="C1112" s="66" t="s">
        <v>219</v>
      </c>
      <c r="D1112" s="72" t="s">
        <v>819</v>
      </c>
      <c r="E1112" s="67" t="str">
        <f t="shared" si="19"/>
        <v>04001 29999</v>
      </c>
      <c r="F1112" s="141" t="e">
        <f>#REF!</f>
        <v>#REF!</v>
      </c>
    </row>
    <row r="1113" spans="1:6" s="7" customFormat="1" ht="15.75" hidden="1" outlineLevel="2">
      <c r="A1113" s="64" t="s">
        <v>218</v>
      </c>
      <c r="B1113" s="69" t="s">
        <v>568</v>
      </c>
      <c r="C1113" s="66" t="s">
        <v>219</v>
      </c>
      <c r="D1113" s="72" t="s">
        <v>819</v>
      </c>
      <c r="E1113" s="67" t="str">
        <f t="shared" si="19"/>
        <v>04001 29999</v>
      </c>
      <c r="F1113" s="141" t="e">
        <f>#REF!</f>
        <v>#REF!</v>
      </c>
    </row>
    <row r="1114" spans="1:6" s="7" customFormat="1" ht="15.75" hidden="1" outlineLevel="3">
      <c r="A1114" s="64" t="s">
        <v>220</v>
      </c>
      <c r="B1114" s="69" t="s">
        <v>568</v>
      </c>
      <c r="C1114" s="66" t="s">
        <v>219</v>
      </c>
      <c r="D1114" s="72" t="s">
        <v>819</v>
      </c>
      <c r="E1114" s="67" t="str">
        <f t="shared" si="19"/>
        <v>04001 29999</v>
      </c>
      <c r="F1114" s="141" t="e">
        <f>#REF!</f>
        <v>#REF!</v>
      </c>
    </row>
    <row r="1115" spans="1:6" s="7" customFormat="1" ht="22.5" hidden="1" outlineLevel="5">
      <c r="A1115" s="64" t="s">
        <v>221</v>
      </c>
      <c r="B1115" s="69" t="s">
        <v>568</v>
      </c>
      <c r="C1115" s="66" t="s">
        <v>219</v>
      </c>
      <c r="D1115" s="72" t="s">
        <v>819</v>
      </c>
      <c r="E1115" s="67" t="str">
        <f t="shared" si="19"/>
        <v>04001 29999</v>
      </c>
      <c r="F1115" s="141" t="e">
        <f>#REF!</f>
        <v>#REF!</v>
      </c>
    </row>
    <row r="1116" spans="1:6" s="7" customFormat="1" ht="15.75" hidden="1" outlineLevel="6">
      <c r="A1116" s="64" t="s">
        <v>26</v>
      </c>
      <c r="B1116" s="69" t="s">
        <v>568</v>
      </c>
      <c r="C1116" s="66" t="s">
        <v>219</v>
      </c>
      <c r="D1116" s="72" t="s">
        <v>819</v>
      </c>
      <c r="E1116" s="67" t="str">
        <f t="shared" si="19"/>
        <v>04001 29999</v>
      </c>
      <c r="F1116" s="141" t="e">
        <f>#REF!</f>
        <v>#REF!</v>
      </c>
    </row>
    <row r="1117" spans="1:6" s="7" customFormat="1" ht="15.75" hidden="1" outlineLevel="7">
      <c r="A1117" s="64" t="s">
        <v>28</v>
      </c>
      <c r="B1117" s="69" t="s">
        <v>568</v>
      </c>
      <c r="C1117" s="69" t="s">
        <v>219</v>
      </c>
      <c r="D1117" s="72" t="s">
        <v>819</v>
      </c>
      <c r="E1117" s="67" t="str">
        <f t="shared" si="19"/>
        <v>04001 29999</v>
      </c>
      <c r="F1117" s="141" t="e">
        <f>#REF!</f>
        <v>#REF!</v>
      </c>
    </row>
    <row r="1118" spans="1:6" s="7" customFormat="1" ht="15.75" hidden="1" outlineLevel="7">
      <c r="A1118" s="38" t="s">
        <v>30</v>
      </c>
      <c r="B1118" s="69" t="s">
        <v>568</v>
      </c>
      <c r="C1118" s="69" t="s">
        <v>219</v>
      </c>
      <c r="D1118" s="72" t="s">
        <v>819</v>
      </c>
      <c r="E1118" s="67" t="str">
        <f t="shared" si="19"/>
        <v>04001 29999</v>
      </c>
      <c r="F1118" s="141" t="e">
        <f>#REF!</f>
        <v>#REF!</v>
      </c>
    </row>
    <row r="1119" spans="1:6" s="7" customFormat="1" ht="15.75" hidden="1" outlineLevel="1">
      <c r="A1119" s="38" t="s">
        <v>32</v>
      </c>
      <c r="B1119" s="69" t="s">
        <v>568</v>
      </c>
      <c r="C1119" s="66" t="s">
        <v>223</v>
      </c>
      <c r="D1119" s="72" t="s">
        <v>819</v>
      </c>
      <c r="E1119" s="67" t="str">
        <f t="shared" si="19"/>
        <v>04001 29999</v>
      </c>
      <c r="F1119" s="141" t="e">
        <f>#REF!</f>
        <v>#REF!</v>
      </c>
    </row>
    <row r="1120" spans="1:6" s="7" customFormat="1" ht="15.75" hidden="1" outlineLevel="2">
      <c r="A1120" s="64" t="s">
        <v>222</v>
      </c>
      <c r="B1120" s="69" t="s">
        <v>568</v>
      </c>
      <c r="C1120" s="66" t="s">
        <v>223</v>
      </c>
      <c r="D1120" s="72" t="s">
        <v>819</v>
      </c>
      <c r="E1120" s="67" t="str">
        <f t="shared" si="19"/>
        <v>04001 29999</v>
      </c>
      <c r="F1120" s="141" t="e">
        <f>#REF!</f>
        <v>#REF!</v>
      </c>
    </row>
    <row r="1121" spans="1:6" s="7" customFormat="1" ht="15.75" hidden="1" outlineLevel="3">
      <c r="A1121" s="64" t="s">
        <v>224</v>
      </c>
      <c r="B1121" s="69" t="s">
        <v>568</v>
      </c>
      <c r="C1121" s="66" t="s">
        <v>223</v>
      </c>
      <c r="D1121" s="72" t="s">
        <v>819</v>
      </c>
      <c r="E1121" s="67" t="str">
        <f t="shared" si="19"/>
        <v>04001 29999</v>
      </c>
      <c r="F1121" s="141" t="e">
        <f>#REF!</f>
        <v>#REF!</v>
      </c>
    </row>
    <row r="1122" spans="1:6" s="7" customFormat="1" ht="22.5" hidden="1" outlineLevel="5">
      <c r="A1122" s="64" t="s">
        <v>225</v>
      </c>
      <c r="B1122" s="69" t="s">
        <v>568</v>
      </c>
      <c r="C1122" s="66" t="s">
        <v>223</v>
      </c>
      <c r="D1122" s="72" t="s">
        <v>819</v>
      </c>
      <c r="E1122" s="67" t="str">
        <f t="shared" si="19"/>
        <v>04001 29999</v>
      </c>
      <c r="F1122" s="141" t="e">
        <f>#REF!</f>
        <v>#REF!</v>
      </c>
    </row>
    <row r="1123" spans="1:6" s="7" customFormat="1" ht="15.75" hidden="1" outlineLevel="6">
      <c r="A1123" s="64" t="s">
        <v>26</v>
      </c>
      <c r="B1123" s="69" t="s">
        <v>568</v>
      </c>
      <c r="C1123" s="66" t="s">
        <v>223</v>
      </c>
      <c r="D1123" s="72" t="s">
        <v>819</v>
      </c>
      <c r="E1123" s="67" t="str">
        <f t="shared" si="19"/>
        <v>04001 29999</v>
      </c>
      <c r="F1123" s="141" t="e">
        <f>#REF!</f>
        <v>#REF!</v>
      </c>
    </row>
    <row r="1124" spans="1:6" s="7" customFormat="1" ht="15.75" hidden="1" outlineLevel="7">
      <c r="A1124" s="64" t="s">
        <v>28</v>
      </c>
      <c r="B1124" s="69" t="s">
        <v>568</v>
      </c>
      <c r="C1124" s="69" t="s">
        <v>223</v>
      </c>
      <c r="D1124" s="72" t="s">
        <v>819</v>
      </c>
      <c r="E1124" s="67" t="str">
        <f t="shared" si="19"/>
        <v>04001 29999</v>
      </c>
      <c r="F1124" s="141" t="e">
        <f>#REF!</f>
        <v>#REF!</v>
      </c>
    </row>
    <row r="1125" spans="1:6" s="7" customFormat="1" ht="15.75" hidden="1" outlineLevel="1">
      <c r="A1125" s="38" t="s">
        <v>226</v>
      </c>
      <c r="B1125" s="69" t="s">
        <v>568</v>
      </c>
      <c r="C1125" s="66" t="s">
        <v>228</v>
      </c>
      <c r="D1125" s="72" t="s">
        <v>819</v>
      </c>
      <c r="E1125" s="67" t="str">
        <f t="shared" si="19"/>
        <v>04001 29999</v>
      </c>
      <c r="F1125" s="141" t="e">
        <f>#REF!</f>
        <v>#REF!</v>
      </c>
    </row>
    <row r="1126" spans="1:6" s="7" customFormat="1" ht="15.75" hidden="1" outlineLevel="2">
      <c r="A1126" s="64" t="s">
        <v>227</v>
      </c>
      <c r="B1126" s="69" t="s">
        <v>568</v>
      </c>
      <c r="C1126" s="66" t="s">
        <v>228</v>
      </c>
      <c r="D1126" s="72" t="s">
        <v>819</v>
      </c>
      <c r="E1126" s="67" t="str">
        <f t="shared" si="19"/>
        <v>04001 29999</v>
      </c>
      <c r="F1126" s="141" t="e">
        <f>#REF!</f>
        <v>#REF!</v>
      </c>
    </row>
    <row r="1127" spans="1:6" s="7" customFormat="1" ht="22.5" hidden="1" outlineLevel="3">
      <c r="A1127" s="64" t="s">
        <v>12</v>
      </c>
      <c r="B1127" s="69" t="s">
        <v>568</v>
      </c>
      <c r="C1127" s="66" t="s">
        <v>228</v>
      </c>
      <c r="D1127" s="72" t="s">
        <v>819</v>
      </c>
      <c r="E1127" s="67" t="str">
        <f t="shared" si="19"/>
        <v>04001 29999</v>
      </c>
      <c r="F1127" s="141" t="e">
        <f>#REF!</f>
        <v>#REF!</v>
      </c>
    </row>
    <row r="1128" spans="1:6" s="7" customFormat="1" ht="22.5" hidden="1" outlineLevel="5">
      <c r="A1128" s="64" t="s">
        <v>53</v>
      </c>
      <c r="B1128" s="69" t="s">
        <v>568</v>
      </c>
      <c r="C1128" s="66" t="s">
        <v>228</v>
      </c>
      <c r="D1128" s="72" t="s">
        <v>819</v>
      </c>
      <c r="E1128" s="67" t="str">
        <f t="shared" si="19"/>
        <v>04001 29999</v>
      </c>
      <c r="F1128" s="141" t="e">
        <f>#REF!</f>
        <v>#REF!</v>
      </c>
    </row>
    <row r="1129" spans="1:6" s="7" customFormat="1" ht="33.75" hidden="1" outlineLevel="6">
      <c r="A1129" s="64" t="s">
        <v>15</v>
      </c>
      <c r="B1129" s="69" t="s">
        <v>568</v>
      </c>
      <c r="C1129" s="66" t="s">
        <v>228</v>
      </c>
      <c r="D1129" s="72" t="s">
        <v>819</v>
      </c>
      <c r="E1129" s="67" t="str">
        <f t="shared" si="19"/>
        <v>04001 29999</v>
      </c>
      <c r="F1129" s="141" t="e">
        <f>#REF!</f>
        <v>#REF!</v>
      </c>
    </row>
    <row r="1130" spans="1:6" s="7" customFormat="1" ht="15.75" hidden="1" outlineLevel="7">
      <c r="A1130" s="64" t="s">
        <v>17</v>
      </c>
      <c r="B1130" s="69" t="s">
        <v>568</v>
      </c>
      <c r="C1130" s="69" t="s">
        <v>228</v>
      </c>
      <c r="D1130" s="72" t="s">
        <v>819</v>
      </c>
      <c r="E1130" s="67" t="str">
        <f t="shared" si="19"/>
        <v>04001 29999</v>
      </c>
      <c r="F1130" s="141" t="e">
        <f>#REF!</f>
        <v>#REF!</v>
      </c>
    </row>
    <row r="1131" spans="1:6" s="7" customFormat="1" ht="15.75" hidden="1" outlineLevel="3">
      <c r="A1131" s="38" t="s">
        <v>19</v>
      </c>
      <c r="B1131" s="69" t="s">
        <v>568</v>
      </c>
      <c r="C1131" s="66" t="s">
        <v>228</v>
      </c>
      <c r="D1131" s="72" t="s">
        <v>819</v>
      </c>
      <c r="E1131" s="67" t="str">
        <f t="shared" si="19"/>
        <v>04001 29999</v>
      </c>
      <c r="F1131" s="141" t="e">
        <f>#REF!</f>
        <v>#REF!</v>
      </c>
    </row>
    <row r="1132" spans="1:6" s="7" customFormat="1" ht="15.75" hidden="1" outlineLevel="5">
      <c r="A1132" s="64" t="s">
        <v>23</v>
      </c>
      <c r="B1132" s="69" t="s">
        <v>568</v>
      </c>
      <c r="C1132" s="66" t="s">
        <v>228</v>
      </c>
      <c r="D1132" s="72" t="s">
        <v>819</v>
      </c>
      <c r="E1132" s="67" t="str">
        <f t="shared" si="19"/>
        <v>04001 29999</v>
      </c>
      <c r="F1132" s="141" t="e">
        <f>#REF!</f>
        <v>#REF!</v>
      </c>
    </row>
    <row r="1133" spans="1:6" s="7" customFormat="1" ht="33.75" hidden="1" outlineLevel="6">
      <c r="A1133" s="64" t="s">
        <v>15</v>
      </c>
      <c r="B1133" s="69" t="s">
        <v>568</v>
      </c>
      <c r="C1133" s="66" t="s">
        <v>228</v>
      </c>
      <c r="D1133" s="72" t="s">
        <v>819</v>
      </c>
      <c r="E1133" s="67" t="str">
        <f t="shared" si="19"/>
        <v>04001 29999</v>
      </c>
      <c r="F1133" s="141" t="e">
        <f>#REF!</f>
        <v>#REF!</v>
      </c>
    </row>
    <row r="1134" spans="1:6" s="7" customFormat="1" ht="15.75" hidden="1" outlineLevel="7">
      <c r="A1134" s="64" t="s">
        <v>17</v>
      </c>
      <c r="B1134" s="69" t="s">
        <v>568</v>
      </c>
      <c r="C1134" s="69" t="s">
        <v>228</v>
      </c>
      <c r="D1134" s="72" t="s">
        <v>819</v>
      </c>
      <c r="E1134" s="67" t="str">
        <f t="shared" si="19"/>
        <v>04001 29999</v>
      </c>
      <c r="F1134" s="141" t="e">
        <f>#REF!</f>
        <v>#REF!</v>
      </c>
    </row>
    <row r="1135" spans="1:6" s="7" customFormat="1" ht="15.75" hidden="1" outlineLevel="7">
      <c r="A1135" s="38" t="s">
        <v>19</v>
      </c>
      <c r="B1135" s="69" t="s">
        <v>568</v>
      </c>
      <c r="C1135" s="69" t="s">
        <v>228</v>
      </c>
      <c r="D1135" s="72" t="s">
        <v>819</v>
      </c>
      <c r="E1135" s="67" t="str">
        <f t="shared" si="19"/>
        <v>04001 29999</v>
      </c>
      <c r="F1135" s="141" t="e">
        <f>#REF!</f>
        <v>#REF!</v>
      </c>
    </row>
    <row r="1136" spans="1:6" s="7" customFormat="1" ht="15.75" hidden="1" outlineLevel="5">
      <c r="A1136" s="38" t="s">
        <v>24</v>
      </c>
      <c r="B1136" s="69" t="s">
        <v>568</v>
      </c>
      <c r="C1136" s="66" t="s">
        <v>228</v>
      </c>
      <c r="D1136" s="72" t="s">
        <v>819</v>
      </c>
      <c r="E1136" s="67" t="str">
        <f t="shared" si="19"/>
        <v>04001 29999</v>
      </c>
      <c r="F1136" s="141" t="e">
        <f>#REF!</f>
        <v>#REF!</v>
      </c>
    </row>
    <row r="1137" spans="1:6" s="7" customFormat="1" ht="15.75" hidden="1" outlineLevel="6">
      <c r="A1137" s="64" t="s">
        <v>26</v>
      </c>
      <c r="B1137" s="69" t="s">
        <v>568</v>
      </c>
      <c r="C1137" s="66" t="s">
        <v>228</v>
      </c>
      <c r="D1137" s="72" t="s">
        <v>819</v>
      </c>
      <c r="E1137" s="67" t="str">
        <f t="shared" si="19"/>
        <v>04001 29999</v>
      </c>
      <c r="F1137" s="141" t="e">
        <f>#REF!</f>
        <v>#REF!</v>
      </c>
    </row>
    <row r="1138" spans="1:6" s="7" customFormat="1" ht="15.75" hidden="1" outlineLevel="7">
      <c r="A1138" s="64" t="s">
        <v>28</v>
      </c>
      <c r="B1138" s="69" t="s">
        <v>568</v>
      </c>
      <c r="C1138" s="69" t="s">
        <v>228</v>
      </c>
      <c r="D1138" s="72" t="s">
        <v>819</v>
      </c>
      <c r="E1138" s="67" t="str">
        <f t="shared" si="19"/>
        <v>04001 29999</v>
      </c>
      <c r="F1138" s="141" t="e">
        <f>#REF!</f>
        <v>#REF!</v>
      </c>
    </row>
    <row r="1139" spans="1:6" s="7" customFormat="1" ht="15.75" hidden="1" outlineLevel="7">
      <c r="A1139" s="38" t="s">
        <v>30</v>
      </c>
      <c r="B1139" s="69" t="s">
        <v>568</v>
      </c>
      <c r="C1139" s="69" t="s">
        <v>228</v>
      </c>
      <c r="D1139" s="72" t="s">
        <v>819</v>
      </c>
      <c r="E1139" s="67" t="str">
        <f t="shared" si="19"/>
        <v>04001 29999</v>
      </c>
      <c r="F1139" s="141" t="e">
        <f>#REF!</f>
        <v>#REF!</v>
      </c>
    </row>
    <row r="1140" spans="1:6" s="7" customFormat="1" ht="15.75" hidden="1" outlineLevel="5">
      <c r="A1140" s="38" t="s">
        <v>32</v>
      </c>
      <c r="B1140" s="69" t="s">
        <v>568</v>
      </c>
      <c r="C1140" s="66" t="s">
        <v>228</v>
      </c>
      <c r="D1140" s="72" t="s">
        <v>819</v>
      </c>
      <c r="E1140" s="67" t="str">
        <f t="shared" si="19"/>
        <v>04001 29999</v>
      </c>
      <c r="F1140" s="141" t="e">
        <f>#REF!</f>
        <v>#REF!</v>
      </c>
    </row>
    <row r="1141" spans="1:6" s="7" customFormat="1" ht="15.75" hidden="1" outlineLevel="6">
      <c r="A1141" s="64" t="s">
        <v>45</v>
      </c>
      <c r="B1141" s="69" t="s">
        <v>568</v>
      </c>
      <c r="C1141" s="66" t="s">
        <v>228</v>
      </c>
      <c r="D1141" s="72" t="s">
        <v>819</v>
      </c>
      <c r="E1141" s="67" t="str">
        <f t="shared" si="19"/>
        <v>04001 29999</v>
      </c>
      <c r="F1141" s="141" t="e">
        <f>#REF!</f>
        <v>#REF!</v>
      </c>
    </row>
    <row r="1142" spans="1:6" s="7" customFormat="1" ht="15.75" hidden="1" outlineLevel="7">
      <c r="A1142" s="64" t="s">
        <v>47</v>
      </c>
      <c r="B1142" s="69" t="s">
        <v>568</v>
      </c>
      <c r="C1142" s="69" t="s">
        <v>228</v>
      </c>
      <c r="D1142" s="72" t="s">
        <v>819</v>
      </c>
      <c r="E1142" s="67" t="str">
        <f t="shared" si="19"/>
        <v>04001 29999</v>
      </c>
      <c r="F1142" s="141" t="e">
        <f>#REF!</f>
        <v>#REF!</v>
      </c>
    </row>
    <row r="1143" spans="1:6" s="7" customFormat="1" ht="15.75" hidden="1" outlineLevel="2">
      <c r="A1143" s="38" t="s">
        <v>49</v>
      </c>
      <c r="B1143" s="69" t="s">
        <v>568</v>
      </c>
      <c r="C1143" s="66" t="s">
        <v>228</v>
      </c>
      <c r="D1143" s="72" t="s">
        <v>819</v>
      </c>
      <c r="E1143" s="67" t="str">
        <f t="shared" si="19"/>
        <v>04001 29999</v>
      </c>
      <c r="F1143" s="141" t="e">
        <f>#REF!</f>
        <v>#REF!</v>
      </c>
    </row>
    <row r="1144" spans="1:6" s="7" customFormat="1" ht="15.75" hidden="1" outlineLevel="5">
      <c r="A1144" s="64" t="s">
        <v>229</v>
      </c>
      <c r="B1144" s="69" t="s">
        <v>568</v>
      </c>
      <c r="C1144" s="66" t="s">
        <v>228</v>
      </c>
      <c r="D1144" s="72" t="s">
        <v>819</v>
      </c>
      <c r="E1144" s="67" t="str">
        <f t="shared" si="19"/>
        <v>04001 29999</v>
      </c>
      <c r="F1144" s="141" t="e">
        <f>#REF!</f>
        <v>#REF!</v>
      </c>
    </row>
    <row r="1145" spans="1:6" s="7" customFormat="1" ht="15.75" hidden="1" outlineLevel="6">
      <c r="A1145" s="64" t="s">
        <v>26</v>
      </c>
      <c r="B1145" s="69" t="s">
        <v>568</v>
      </c>
      <c r="C1145" s="66" t="s">
        <v>228</v>
      </c>
      <c r="D1145" s="72" t="s">
        <v>819</v>
      </c>
      <c r="E1145" s="67" t="str">
        <f t="shared" si="19"/>
        <v>04001 29999</v>
      </c>
      <c r="F1145" s="141" t="e">
        <f>#REF!</f>
        <v>#REF!</v>
      </c>
    </row>
    <row r="1146" spans="1:6" s="7" customFormat="1" ht="15.75" hidden="1" outlineLevel="7">
      <c r="A1146" s="64" t="s">
        <v>28</v>
      </c>
      <c r="B1146" s="69" t="s">
        <v>568</v>
      </c>
      <c r="C1146" s="69" t="s">
        <v>228</v>
      </c>
      <c r="D1146" s="72" t="s">
        <v>819</v>
      </c>
      <c r="E1146" s="67" t="str">
        <f t="shared" si="19"/>
        <v>04001 29999</v>
      </c>
      <c r="F1146" s="141" t="e">
        <f>#REF!</f>
        <v>#REF!</v>
      </c>
    </row>
    <row r="1147" spans="1:6" s="7" customFormat="1" ht="15.75" hidden="1" outlineLevel="2">
      <c r="A1147" s="38" t="s">
        <v>32</v>
      </c>
      <c r="B1147" s="69" t="s">
        <v>568</v>
      </c>
      <c r="C1147" s="66" t="s">
        <v>228</v>
      </c>
      <c r="D1147" s="72" t="s">
        <v>819</v>
      </c>
      <c r="E1147" s="67" t="str">
        <f t="shared" si="19"/>
        <v>04001 29999</v>
      </c>
      <c r="F1147" s="141" t="e">
        <f>#REF!</f>
        <v>#REF!</v>
      </c>
    </row>
    <row r="1148" spans="1:6" s="7" customFormat="1" ht="15.75" hidden="1" outlineLevel="3">
      <c r="A1148" s="64" t="s">
        <v>230</v>
      </c>
      <c r="B1148" s="69" t="s">
        <v>568</v>
      </c>
      <c r="C1148" s="66" t="s">
        <v>228</v>
      </c>
      <c r="D1148" s="72" t="s">
        <v>819</v>
      </c>
      <c r="E1148" s="67" t="str">
        <f t="shared" si="19"/>
        <v>04001 29999</v>
      </c>
      <c r="F1148" s="141" t="e">
        <f>#REF!</f>
        <v>#REF!</v>
      </c>
    </row>
    <row r="1149" spans="1:6" s="7" customFormat="1" ht="15.75" hidden="1" outlineLevel="5">
      <c r="A1149" s="64" t="s">
        <v>231</v>
      </c>
      <c r="B1149" s="69" t="s">
        <v>568</v>
      </c>
      <c r="C1149" s="66" t="s">
        <v>228</v>
      </c>
      <c r="D1149" s="72" t="s">
        <v>819</v>
      </c>
      <c r="E1149" s="67" t="str">
        <f t="shared" ref="E1149:E1212" si="20">D1149</f>
        <v>04001 29999</v>
      </c>
      <c r="F1149" s="141" t="e">
        <f>#REF!</f>
        <v>#REF!</v>
      </c>
    </row>
    <row r="1150" spans="1:6" s="7" customFormat="1" ht="15.75" hidden="1" outlineLevel="6">
      <c r="A1150" s="64" t="s">
        <v>26</v>
      </c>
      <c r="B1150" s="69" t="s">
        <v>568</v>
      </c>
      <c r="C1150" s="66" t="s">
        <v>228</v>
      </c>
      <c r="D1150" s="72" t="s">
        <v>819</v>
      </c>
      <c r="E1150" s="67" t="str">
        <f t="shared" si="20"/>
        <v>04001 29999</v>
      </c>
      <c r="F1150" s="141" t="e">
        <f>#REF!</f>
        <v>#REF!</v>
      </c>
    </row>
    <row r="1151" spans="1:6" s="7" customFormat="1" ht="15.75" hidden="1" outlineLevel="7">
      <c r="A1151" s="64" t="s">
        <v>28</v>
      </c>
      <c r="B1151" s="69" t="s">
        <v>568</v>
      </c>
      <c r="C1151" s="69" t="s">
        <v>228</v>
      </c>
      <c r="D1151" s="72" t="s">
        <v>819</v>
      </c>
      <c r="E1151" s="67" t="str">
        <f t="shared" si="20"/>
        <v>04001 29999</v>
      </c>
      <c r="F1151" s="141" t="e">
        <f>#REF!</f>
        <v>#REF!</v>
      </c>
    </row>
    <row r="1152" spans="1:6" s="7" customFormat="1" ht="15.75" hidden="1" outlineLevel="3">
      <c r="A1152" s="38" t="s">
        <v>32</v>
      </c>
      <c r="B1152" s="69" t="s">
        <v>568</v>
      </c>
      <c r="C1152" s="66" t="s">
        <v>228</v>
      </c>
      <c r="D1152" s="72" t="s">
        <v>819</v>
      </c>
      <c r="E1152" s="67" t="str">
        <f t="shared" si="20"/>
        <v>04001 29999</v>
      </c>
      <c r="F1152" s="141" t="e">
        <f>#REF!</f>
        <v>#REF!</v>
      </c>
    </row>
    <row r="1153" spans="1:6" s="7" customFormat="1" ht="33.75" hidden="1" outlineLevel="5">
      <c r="A1153" s="64" t="s">
        <v>232</v>
      </c>
      <c r="B1153" s="69" t="s">
        <v>568</v>
      </c>
      <c r="C1153" s="66" t="s">
        <v>228</v>
      </c>
      <c r="D1153" s="72" t="s">
        <v>819</v>
      </c>
      <c r="E1153" s="67" t="str">
        <f t="shared" si="20"/>
        <v>04001 29999</v>
      </c>
      <c r="F1153" s="141" t="e">
        <f>#REF!</f>
        <v>#REF!</v>
      </c>
    </row>
    <row r="1154" spans="1:6" s="7" customFormat="1" ht="15.75" hidden="1" outlineLevel="6">
      <c r="A1154" s="64" t="s">
        <v>26</v>
      </c>
      <c r="B1154" s="69" t="s">
        <v>568</v>
      </c>
      <c r="C1154" s="66" t="s">
        <v>228</v>
      </c>
      <c r="D1154" s="72" t="s">
        <v>819</v>
      </c>
      <c r="E1154" s="67" t="str">
        <f t="shared" si="20"/>
        <v>04001 29999</v>
      </c>
      <c r="F1154" s="141" t="e">
        <f>#REF!</f>
        <v>#REF!</v>
      </c>
    </row>
    <row r="1155" spans="1:6" s="7" customFormat="1" ht="15.75" hidden="1" outlineLevel="7">
      <c r="A1155" s="64" t="s">
        <v>28</v>
      </c>
      <c r="B1155" s="69" t="s">
        <v>568</v>
      </c>
      <c r="C1155" s="69" t="s">
        <v>228</v>
      </c>
      <c r="D1155" s="72" t="s">
        <v>819</v>
      </c>
      <c r="E1155" s="67" t="str">
        <f t="shared" si="20"/>
        <v>04001 29999</v>
      </c>
      <c r="F1155" s="141" t="e">
        <f>#REF!</f>
        <v>#REF!</v>
      </c>
    </row>
    <row r="1156" spans="1:6" s="7" customFormat="1" ht="15.75" hidden="1" outlineLevel="3">
      <c r="A1156" s="38" t="s">
        <v>32</v>
      </c>
      <c r="B1156" s="69" t="s">
        <v>568</v>
      </c>
      <c r="C1156" s="66" t="s">
        <v>228</v>
      </c>
      <c r="D1156" s="72" t="s">
        <v>819</v>
      </c>
      <c r="E1156" s="67" t="str">
        <f t="shared" si="20"/>
        <v>04001 29999</v>
      </c>
      <c r="F1156" s="141" t="e">
        <f>#REF!</f>
        <v>#REF!</v>
      </c>
    </row>
    <row r="1157" spans="1:6" s="7" customFormat="1" ht="15.75" hidden="1" outlineLevel="5">
      <c r="A1157" s="64" t="s">
        <v>233</v>
      </c>
      <c r="B1157" s="69" t="s">
        <v>568</v>
      </c>
      <c r="C1157" s="66" t="s">
        <v>228</v>
      </c>
      <c r="D1157" s="72" t="s">
        <v>819</v>
      </c>
      <c r="E1157" s="67" t="str">
        <f t="shared" si="20"/>
        <v>04001 29999</v>
      </c>
      <c r="F1157" s="141" t="e">
        <f>#REF!</f>
        <v>#REF!</v>
      </c>
    </row>
    <row r="1158" spans="1:6" s="7" customFormat="1" ht="15.75" hidden="1" outlineLevel="6">
      <c r="A1158" s="64" t="s">
        <v>26</v>
      </c>
      <c r="B1158" s="69" t="s">
        <v>568</v>
      </c>
      <c r="C1158" s="66" t="s">
        <v>228</v>
      </c>
      <c r="D1158" s="72" t="s">
        <v>819</v>
      </c>
      <c r="E1158" s="67" t="str">
        <f t="shared" si="20"/>
        <v>04001 29999</v>
      </c>
      <c r="F1158" s="141" t="e">
        <f>#REF!</f>
        <v>#REF!</v>
      </c>
    </row>
    <row r="1159" spans="1:6" s="7" customFormat="1" ht="15.75" hidden="1" outlineLevel="7">
      <c r="A1159" s="64" t="s">
        <v>28</v>
      </c>
      <c r="B1159" s="69" t="s">
        <v>568</v>
      </c>
      <c r="C1159" s="69" t="s">
        <v>228</v>
      </c>
      <c r="D1159" s="72" t="s">
        <v>819</v>
      </c>
      <c r="E1159" s="67" t="str">
        <f t="shared" si="20"/>
        <v>04001 29999</v>
      </c>
      <c r="F1159" s="141" t="e">
        <f>#REF!</f>
        <v>#REF!</v>
      </c>
    </row>
    <row r="1160" spans="1:6" s="7" customFormat="1" ht="15.75" hidden="1" outlineLevel="3">
      <c r="A1160" s="38" t="s">
        <v>32</v>
      </c>
      <c r="B1160" s="69" t="s">
        <v>568</v>
      </c>
      <c r="C1160" s="66" t="s">
        <v>228</v>
      </c>
      <c r="D1160" s="72" t="s">
        <v>819</v>
      </c>
      <c r="E1160" s="67" t="str">
        <f t="shared" si="20"/>
        <v>04001 29999</v>
      </c>
      <c r="F1160" s="141" t="e">
        <f>#REF!</f>
        <v>#REF!</v>
      </c>
    </row>
    <row r="1161" spans="1:6" s="7" customFormat="1" ht="22.5" hidden="1" outlineLevel="5">
      <c r="A1161" s="64" t="s">
        <v>234</v>
      </c>
      <c r="B1161" s="69" t="s">
        <v>568</v>
      </c>
      <c r="C1161" s="66" t="s">
        <v>228</v>
      </c>
      <c r="D1161" s="72" t="s">
        <v>819</v>
      </c>
      <c r="E1161" s="67" t="str">
        <f t="shared" si="20"/>
        <v>04001 29999</v>
      </c>
      <c r="F1161" s="141" t="e">
        <f>#REF!</f>
        <v>#REF!</v>
      </c>
    </row>
    <row r="1162" spans="1:6" s="7" customFormat="1" ht="15.75" hidden="1" outlineLevel="6">
      <c r="A1162" s="64" t="s">
        <v>45</v>
      </c>
      <c r="B1162" s="69" t="s">
        <v>568</v>
      </c>
      <c r="C1162" s="66" t="s">
        <v>228</v>
      </c>
      <c r="D1162" s="72" t="s">
        <v>819</v>
      </c>
      <c r="E1162" s="67" t="str">
        <f t="shared" si="20"/>
        <v>04001 29999</v>
      </c>
      <c r="F1162" s="141" t="e">
        <f>#REF!</f>
        <v>#REF!</v>
      </c>
    </row>
    <row r="1163" spans="1:6" s="7" customFormat="1" ht="22.5" hidden="1" outlineLevel="7">
      <c r="A1163" s="64" t="s">
        <v>149</v>
      </c>
      <c r="B1163" s="69" t="s">
        <v>568</v>
      </c>
      <c r="C1163" s="69" t="s">
        <v>228</v>
      </c>
      <c r="D1163" s="72" t="s">
        <v>819</v>
      </c>
      <c r="E1163" s="67" t="str">
        <f t="shared" si="20"/>
        <v>04001 29999</v>
      </c>
      <c r="F1163" s="141" t="e">
        <f>#REF!</f>
        <v>#REF!</v>
      </c>
    </row>
    <row r="1164" spans="1:6" s="7" customFormat="1" ht="22.5" hidden="1" outlineLevel="3">
      <c r="A1164" s="38" t="s">
        <v>149</v>
      </c>
      <c r="B1164" s="69" t="s">
        <v>568</v>
      </c>
      <c r="C1164" s="66" t="s">
        <v>228</v>
      </c>
      <c r="D1164" s="72" t="s">
        <v>819</v>
      </c>
      <c r="E1164" s="67" t="str">
        <f t="shared" si="20"/>
        <v>04001 29999</v>
      </c>
      <c r="F1164" s="141" t="e">
        <f>#REF!</f>
        <v>#REF!</v>
      </c>
    </row>
    <row r="1165" spans="1:6" s="7" customFormat="1" ht="15.75" hidden="1" outlineLevel="5">
      <c r="A1165" s="64" t="s">
        <v>77</v>
      </c>
      <c r="B1165" s="69" t="s">
        <v>568</v>
      </c>
      <c r="C1165" s="66" t="s">
        <v>228</v>
      </c>
      <c r="D1165" s="72" t="s">
        <v>819</v>
      </c>
      <c r="E1165" s="67" t="str">
        <f t="shared" si="20"/>
        <v>04001 29999</v>
      </c>
      <c r="F1165" s="141" t="e">
        <f>#REF!</f>
        <v>#REF!</v>
      </c>
    </row>
    <row r="1166" spans="1:6" s="7" customFormat="1" ht="33.75" hidden="1" outlineLevel="6">
      <c r="A1166" s="64" t="s">
        <v>15</v>
      </c>
      <c r="B1166" s="69" t="s">
        <v>568</v>
      </c>
      <c r="C1166" s="66" t="s">
        <v>228</v>
      </c>
      <c r="D1166" s="72" t="s">
        <v>819</v>
      </c>
      <c r="E1166" s="67" t="str">
        <f t="shared" si="20"/>
        <v>04001 29999</v>
      </c>
      <c r="F1166" s="141" t="e">
        <f>#REF!</f>
        <v>#REF!</v>
      </c>
    </row>
    <row r="1167" spans="1:6" s="7" customFormat="1" ht="15.75" hidden="1" outlineLevel="7">
      <c r="A1167" s="64" t="s">
        <v>78</v>
      </c>
      <c r="B1167" s="69" t="s">
        <v>568</v>
      </c>
      <c r="C1167" s="69" t="s">
        <v>228</v>
      </c>
      <c r="D1167" s="72" t="s">
        <v>819</v>
      </c>
      <c r="E1167" s="67" t="str">
        <f t="shared" si="20"/>
        <v>04001 29999</v>
      </c>
      <c r="F1167" s="141" t="e">
        <f>#REF!</f>
        <v>#REF!</v>
      </c>
    </row>
    <row r="1168" spans="1:6" s="7" customFormat="1" ht="15.75" hidden="1" outlineLevel="7">
      <c r="A1168" s="38" t="s">
        <v>19</v>
      </c>
      <c r="B1168" s="69" t="s">
        <v>568</v>
      </c>
      <c r="C1168" s="69" t="s">
        <v>228</v>
      </c>
      <c r="D1168" s="72" t="s">
        <v>819</v>
      </c>
      <c r="E1168" s="67" t="str">
        <f t="shared" si="20"/>
        <v>04001 29999</v>
      </c>
      <c r="F1168" s="141" t="e">
        <f>#REF!</f>
        <v>#REF!</v>
      </c>
    </row>
    <row r="1169" spans="1:6" s="7" customFormat="1" ht="15.75" hidden="1" outlineLevel="5">
      <c r="A1169" s="38" t="s">
        <v>24</v>
      </c>
      <c r="B1169" s="69" t="s">
        <v>568</v>
      </c>
      <c r="C1169" s="66" t="s">
        <v>228</v>
      </c>
      <c r="D1169" s="72" t="s">
        <v>819</v>
      </c>
      <c r="E1169" s="67" t="str">
        <f t="shared" si="20"/>
        <v>04001 29999</v>
      </c>
      <c r="F1169" s="141" t="e">
        <f>#REF!</f>
        <v>#REF!</v>
      </c>
    </row>
    <row r="1170" spans="1:6" s="7" customFormat="1" ht="15.75" hidden="1" outlineLevel="6">
      <c r="A1170" s="64" t="s">
        <v>26</v>
      </c>
      <c r="B1170" s="69" t="s">
        <v>568</v>
      </c>
      <c r="C1170" s="66" t="s">
        <v>228</v>
      </c>
      <c r="D1170" s="72" t="s">
        <v>819</v>
      </c>
      <c r="E1170" s="67" t="str">
        <f t="shared" si="20"/>
        <v>04001 29999</v>
      </c>
      <c r="F1170" s="141" t="e">
        <f>#REF!</f>
        <v>#REF!</v>
      </c>
    </row>
    <row r="1171" spans="1:6" s="7" customFormat="1" ht="15.75" hidden="1" outlineLevel="7">
      <c r="A1171" s="64" t="s">
        <v>28</v>
      </c>
      <c r="B1171" s="69" t="s">
        <v>568</v>
      </c>
      <c r="C1171" s="69" t="s">
        <v>228</v>
      </c>
      <c r="D1171" s="72" t="s">
        <v>819</v>
      </c>
      <c r="E1171" s="67" t="str">
        <f t="shared" si="20"/>
        <v>04001 29999</v>
      </c>
      <c r="F1171" s="141" t="e">
        <f>#REF!</f>
        <v>#REF!</v>
      </c>
    </row>
    <row r="1172" spans="1:6" s="7" customFormat="1" ht="15.75" hidden="1" outlineLevel="7">
      <c r="A1172" s="38" t="s">
        <v>30</v>
      </c>
      <c r="B1172" s="69" t="s">
        <v>568</v>
      </c>
      <c r="C1172" s="69" t="s">
        <v>228</v>
      </c>
      <c r="D1172" s="72" t="s">
        <v>819</v>
      </c>
      <c r="E1172" s="67" t="str">
        <f t="shared" si="20"/>
        <v>04001 29999</v>
      </c>
      <c r="F1172" s="141" t="e">
        <f>#REF!</f>
        <v>#REF!</v>
      </c>
    </row>
    <row r="1173" spans="1:6" s="7" customFormat="1" ht="15.75" hidden="1" outlineLevel="5">
      <c r="A1173" s="38" t="s">
        <v>32</v>
      </c>
      <c r="B1173" s="69" t="s">
        <v>568</v>
      </c>
      <c r="C1173" s="66" t="s">
        <v>228</v>
      </c>
      <c r="D1173" s="72" t="s">
        <v>819</v>
      </c>
      <c r="E1173" s="67" t="str">
        <f t="shared" si="20"/>
        <v>04001 29999</v>
      </c>
      <c r="F1173" s="141" t="e">
        <f>#REF!</f>
        <v>#REF!</v>
      </c>
    </row>
    <row r="1174" spans="1:6" s="7" customFormat="1" ht="22.5" hidden="1" outlineLevel="6">
      <c r="A1174" s="64" t="s">
        <v>103</v>
      </c>
      <c r="B1174" s="69" t="s">
        <v>568</v>
      </c>
      <c r="C1174" s="66" t="s">
        <v>228</v>
      </c>
      <c r="D1174" s="72" t="s">
        <v>819</v>
      </c>
      <c r="E1174" s="67" t="str">
        <f t="shared" si="20"/>
        <v>04001 29999</v>
      </c>
      <c r="F1174" s="141" t="e">
        <f>#REF!</f>
        <v>#REF!</v>
      </c>
    </row>
    <row r="1175" spans="1:6" s="7" customFormat="1" ht="15.75" hidden="1" outlineLevel="7">
      <c r="A1175" s="64" t="s">
        <v>104</v>
      </c>
      <c r="B1175" s="69" t="s">
        <v>568</v>
      </c>
      <c r="C1175" s="69" t="s">
        <v>228</v>
      </c>
      <c r="D1175" s="72" t="s">
        <v>819</v>
      </c>
      <c r="E1175" s="67" t="str">
        <f t="shared" si="20"/>
        <v>04001 29999</v>
      </c>
      <c r="F1175" s="141" t="e">
        <f>#REF!</f>
        <v>#REF!</v>
      </c>
    </row>
    <row r="1176" spans="1:6" s="7" customFormat="1" ht="22.5" hidden="1" outlineLevel="5">
      <c r="A1176" s="38" t="s">
        <v>105</v>
      </c>
      <c r="B1176" s="69" t="s">
        <v>568</v>
      </c>
      <c r="C1176" s="66" t="s">
        <v>228</v>
      </c>
      <c r="D1176" s="72" t="s">
        <v>819</v>
      </c>
      <c r="E1176" s="67" t="str">
        <f t="shared" si="20"/>
        <v>04001 29999</v>
      </c>
      <c r="F1176" s="141" t="e">
        <f>#REF!</f>
        <v>#REF!</v>
      </c>
    </row>
    <row r="1177" spans="1:6" s="7" customFormat="1" ht="15.75" hidden="1" outlineLevel="6">
      <c r="A1177" s="64" t="s">
        <v>45</v>
      </c>
      <c r="B1177" s="69" t="s">
        <v>568</v>
      </c>
      <c r="C1177" s="66" t="s">
        <v>228</v>
      </c>
      <c r="D1177" s="72" t="s">
        <v>819</v>
      </c>
      <c r="E1177" s="67" t="str">
        <f t="shared" si="20"/>
        <v>04001 29999</v>
      </c>
      <c r="F1177" s="141" t="e">
        <f>#REF!</f>
        <v>#REF!</v>
      </c>
    </row>
    <row r="1178" spans="1:6" s="7" customFormat="1" ht="15.75" hidden="1" outlineLevel="7">
      <c r="A1178" s="64" t="s">
        <v>47</v>
      </c>
      <c r="B1178" s="69" t="s">
        <v>568</v>
      </c>
      <c r="C1178" s="69" t="s">
        <v>228</v>
      </c>
      <c r="D1178" s="72" t="s">
        <v>819</v>
      </c>
      <c r="E1178" s="67" t="str">
        <f t="shared" si="20"/>
        <v>04001 29999</v>
      </c>
      <c r="F1178" s="141" t="e">
        <f>#REF!</f>
        <v>#REF!</v>
      </c>
    </row>
    <row r="1179" spans="1:6" s="7" customFormat="1" ht="15.75" hidden="1" outlineLevel="7">
      <c r="A1179" s="38" t="s">
        <v>54</v>
      </c>
      <c r="B1179" s="69" t="s">
        <v>568</v>
      </c>
      <c r="C1179" s="69" t="s">
        <v>228</v>
      </c>
      <c r="D1179" s="72" t="s">
        <v>819</v>
      </c>
      <c r="E1179" s="67" t="str">
        <f t="shared" si="20"/>
        <v>04001 29999</v>
      </c>
      <c r="F1179" s="141" t="e">
        <f>#REF!</f>
        <v>#REF!</v>
      </c>
    </row>
    <row r="1180" spans="1:6" s="7" customFormat="1" ht="15.75" hidden="1" outlineLevel="2">
      <c r="A1180" s="38" t="s">
        <v>49</v>
      </c>
      <c r="B1180" s="69" t="s">
        <v>568</v>
      </c>
      <c r="C1180" s="66" t="s">
        <v>228</v>
      </c>
      <c r="D1180" s="72" t="s">
        <v>819</v>
      </c>
      <c r="E1180" s="67" t="str">
        <f t="shared" si="20"/>
        <v>04001 29999</v>
      </c>
      <c r="F1180" s="141" t="e">
        <f>#REF!</f>
        <v>#REF!</v>
      </c>
    </row>
    <row r="1181" spans="1:6" s="7" customFormat="1" ht="15.75" hidden="1" outlineLevel="3">
      <c r="A1181" s="64" t="s">
        <v>116</v>
      </c>
      <c r="B1181" s="69" t="s">
        <v>568</v>
      </c>
      <c r="C1181" s="66" t="s">
        <v>228</v>
      </c>
      <c r="D1181" s="72" t="s">
        <v>819</v>
      </c>
      <c r="E1181" s="67" t="str">
        <f t="shared" si="20"/>
        <v>04001 29999</v>
      </c>
      <c r="F1181" s="141" t="e">
        <f>#REF!</f>
        <v>#REF!</v>
      </c>
    </row>
    <row r="1182" spans="1:6" s="7" customFormat="1" ht="22.5" hidden="1" outlineLevel="5">
      <c r="A1182" s="64" t="s">
        <v>235</v>
      </c>
      <c r="B1182" s="69" t="s">
        <v>568</v>
      </c>
      <c r="C1182" s="66" t="s">
        <v>228</v>
      </c>
      <c r="D1182" s="72" t="s">
        <v>819</v>
      </c>
      <c r="E1182" s="67" t="str">
        <f t="shared" si="20"/>
        <v>04001 29999</v>
      </c>
      <c r="F1182" s="141" t="e">
        <f>#REF!</f>
        <v>#REF!</v>
      </c>
    </row>
    <row r="1183" spans="1:6" s="7" customFormat="1" ht="15.75" hidden="1" outlineLevel="6">
      <c r="A1183" s="64" t="s">
        <v>26</v>
      </c>
      <c r="B1183" s="69" t="s">
        <v>568</v>
      </c>
      <c r="C1183" s="66" t="s">
        <v>228</v>
      </c>
      <c r="D1183" s="72" t="s">
        <v>819</v>
      </c>
      <c r="E1183" s="67" t="str">
        <f t="shared" si="20"/>
        <v>04001 29999</v>
      </c>
      <c r="F1183" s="141" t="e">
        <f>#REF!</f>
        <v>#REF!</v>
      </c>
    </row>
    <row r="1184" spans="1:6" s="7" customFormat="1" ht="15.75" hidden="1" outlineLevel="7">
      <c r="A1184" s="64" t="s">
        <v>28</v>
      </c>
      <c r="B1184" s="69" t="s">
        <v>568</v>
      </c>
      <c r="C1184" s="69" t="s">
        <v>228</v>
      </c>
      <c r="D1184" s="72" t="s">
        <v>819</v>
      </c>
      <c r="E1184" s="67" t="str">
        <f t="shared" si="20"/>
        <v>04001 29999</v>
      </c>
      <c r="F1184" s="141" t="e">
        <f>#REF!</f>
        <v>#REF!</v>
      </c>
    </row>
    <row r="1185" spans="1:6" s="7" customFormat="1" ht="15.75" hidden="1" outlineLevel="5">
      <c r="A1185" s="38" t="s">
        <v>32</v>
      </c>
      <c r="B1185" s="69" t="s">
        <v>568</v>
      </c>
      <c r="C1185" s="66" t="s">
        <v>228</v>
      </c>
      <c r="D1185" s="72" t="s">
        <v>819</v>
      </c>
      <c r="E1185" s="67" t="str">
        <f t="shared" si="20"/>
        <v>04001 29999</v>
      </c>
      <c r="F1185" s="141" t="e">
        <f>#REF!</f>
        <v>#REF!</v>
      </c>
    </row>
    <row r="1186" spans="1:6" s="7" customFormat="1" ht="15.75" hidden="1" outlineLevel="6">
      <c r="A1186" s="64" t="s">
        <v>98</v>
      </c>
      <c r="B1186" s="69" t="s">
        <v>568</v>
      </c>
      <c r="C1186" s="66" t="s">
        <v>228</v>
      </c>
      <c r="D1186" s="72" t="s">
        <v>819</v>
      </c>
      <c r="E1186" s="67" t="str">
        <f t="shared" si="20"/>
        <v>04001 29999</v>
      </c>
      <c r="F1186" s="141" t="e">
        <f>#REF!</f>
        <v>#REF!</v>
      </c>
    </row>
    <row r="1187" spans="1:6" s="7" customFormat="1" ht="15.75" hidden="1" outlineLevel="7">
      <c r="A1187" s="64" t="s">
        <v>178</v>
      </c>
      <c r="B1187" s="69" t="s">
        <v>568</v>
      </c>
      <c r="C1187" s="69" t="s">
        <v>228</v>
      </c>
      <c r="D1187" s="72" t="s">
        <v>819</v>
      </c>
      <c r="E1187" s="67" t="str">
        <f t="shared" si="20"/>
        <v>04001 29999</v>
      </c>
      <c r="F1187" s="141" t="e">
        <f>#REF!</f>
        <v>#REF!</v>
      </c>
    </row>
    <row r="1188" spans="1:6" s="7" customFormat="1" ht="22.5" hidden="1" outlineLevel="5">
      <c r="A1188" s="38" t="s">
        <v>214</v>
      </c>
      <c r="B1188" s="69" t="s">
        <v>568</v>
      </c>
      <c r="C1188" s="66" t="s">
        <v>228</v>
      </c>
      <c r="D1188" s="72" t="s">
        <v>819</v>
      </c>
      <c r="E1188" s="67" t="str">
        <f t="shared" si="20"/>
        <v>04001 29999</v>
      </c>
      <c r="F1188" s="141" t="e">
        <f>#REF!</f>
        <v>#REF!</v>
      </c>
    </row>
    <row r="1189" spans="1:6" s="7" customFormat="1" ht="15.75" hidden="1" outlineLevel="6">
      <c r="A1189" s="64" t="s">
        <v>45</v>
      </c>
      <c r="B1189" s="69" t="s">
        <v>568</v>
      </c>
      <c r="C1189" s="66" t="s">
        <v>228</v>
      </c>
      <c r="D1189" s="72" t="s">
        <v>819</v>
      </c>
      <c r="E1189" s="67" t="str">
        <f t="shared" si="20"/>
        <v>04001 29999</v>
      </c>
      <c r="F1189" s="141" t="e">
        <f>#REF!</f>
        <v>#REF!</v>
      </c>
    </row>
    <row r="1190" spans="1:6" s="7" customFormat="1" ht="22.5" hidden="1" outlineLevel="7">
      <c r="A1190" s="64" t="s">
        <v>149</v>
      </c>
      <c r="B1190" s="69" t="s">
        <v>568</v>
      </c>
      <c r="C1190" s="69" t="s">
        <v>228</v>
      </c>
      <c r="D1190" s="72" t="s">
        <v>819</v>
      </c>
      <c r="E1190" s="67" t="str">
        <f t="shared" si="20"/>
        <v>04001 29999</v>
      </c>
      <c r="F1190" s="141" t="e">
        <f>#REF!</f>
        <v>#REF!</v>
      </c>
    </row>
    <row r="1191" spans="1:6" s="7" customFormat="1" ht="22.5" hidden="1" outlineLevel="3">
      <c r="A1191" s="38" t="s">
        <v>149</v>
      </c>
      <c r="B1191" s="69" t="s">
        <v>568</v>
      </c>
      <c r="C1191" s="66" t="s">
        <v>228</v>
      </c>
      <c r="D1191" s="72" t="s">
        <v>819</v>
      </c>
      <c r="E1191" s="67" t="str">
        <f t="shared" si="20"/>
        <v>04001 29999</v>
      </c>
      <c r="F1191" s="141" t="e">
        <f>#REF!</f>
        <v>#REF!</v>
      </c>
    </row>
    <row r="1192" spans="1:6" s="7" customFormat="1" ht="15.75" hidden="1" outlineLevel="5">
      <c r="A1192" s="64" t="s">
        <v>236</v>
      </c>
      <c r="B1192" s="69" t="s">
        <v>568</v>
      </c>
      <c r="C1192" s="66" t="s">
        <v>228</v>
      </c>
      <c r="D1192" s="72" t="s">
        <v>819</v>
      </c>
      <c r="E1192" s="67" t="str">
        <f t="shared" si="20"/>
        <v>04001 29999</v>
      </c>
      <c r="F1192" s="141" t="e">
        <f>#REF!</f>
        <v>#REF!</v>
      </c>
    </row>
    <row r="1193" spans="1:6" s="7" customFormat="1" ht="15.75" hidden="1" outlineLevel="6">
      <c r="A1193" s="64" t="s">
        <v>98</v>
      </c>
      <c r="B1193" s="69" t="s">
        <v>568</v>
      </c>
      <c r="C1193" s="66" t="s">
        <v>228</v>
      </c>
      <c r="D1193" s="72" t="s">
        <v>819</v>
      </c>
      <c r="E1193" s="67" t="str">
        <f t="shared" si="20"/>
        <v>04001 29999</v>
      </c>
      <c r="F1193" s="141" t="e">
        <f>#REF!</f>
        <v>#REF!</v>
      </c>
    </row>
    <row r="1194" spans="1:6" s="7" customFormat="1" ht="15.75" hidden="1" outlineLevel="7">
      <c r="A1194" s="64" t="s">
        <v>178</v>
      </c>
      <c r="B1194" s="69" t="s">
        <v>568</v>
      </c>
      <c r="C1194" s="69" t="s">
        <v>228</v>
      </c>
      <c r="D1194" s="72" t="s">
        <v>819</v>
      </c>
      <c r="E1194" s="67" t="str">
        <f t="shared" si="20"/>
        <v>04001 29999</v>
      </c>
      <c r="F1194" s="141" t="e">
        <f>#REF!</f>
        <v>#REF!</v>
      </c>
    </row>
    <row r="1195" spans="1:6" s="7" customFormat="1" ht="22.5" hidden="1" outlineLevel="3">
      <c r="A1195" s="38" t="s">
        <v>179</v>
      </c>
      <c r="B1195" s="69" t="s">
        <v>568</v>
      </c>
      <c r="C1195" s="66" t="s">
        <v>228</v>
      </c>
      <c r="D1195" s="72" t="s">
        <v>819</v>
      </c>
      <c r="E1195" s="67" t="str">
        <f t="shared" si="20"/>
        <v>04001 29999</v>
      </c>
      <c r="F1195" s="141" t="e">
        <f>#REF!</f>
        <v>#REF!</v>
      </c>
    </row>
    <row r="1196" spans="1:6" s="7" customFormat="1" ht="33.75" hidden="1" outlineLevel="5">
      <c r="A1196" s="64" t="s">
        <v>237</v>
      </c>
      <c r="B1196" s="69" t="s">
        <v>568</v>
      </c>
      <c r="C1196" s="66" t="s">
        <v>228</v>
      </c>
      <c r="D1196" s="72" t="s">
        <v>819</v>
      </c>
      <c r="E1196" s="67" t="str">
        <f t="shared" si="20"/>
        <v>04001 29999</v>
      </c>
      <c r="F1196" s="141" t="e">
        <f>#REF!</f>
        <v>#REF!</v>
      </c>
    </row>
    <row r="1197" spans="1:6" s="7" customFormat="1" ht="15.75" hidden="1" outlineLevel="6">
      <c r="A1197" s="64" t="s">
        <v>26</v>
      </c>
      <c r="B1197" s="69" t="s">
        <v>568</v>
      </c>
      <c r="C1197" s="66" t="s">
        <v>228</v>
      </c>
      <c r="D1197" s="72" t="s">
        <v>819</v>
      </c>
      <c r="E1197" s="67" t="str">
        <f t="shared" si="20"/>
        <v>04001 29999</v>
      </c>
      <c r="F1197" s="141" t="e">
        <f>#REF!</f>
        <v>#REF!</v>
      </c>
    </row>
    <row r="1198" spans="1:6" s="7" customFormat="1" ht="15.75" hidden="1" outlineLevel="7">
      <c r="A1198" s="64" t="s">
        <v>28</v>
      </c>
      <c r="B1198" s="69" t="s">
        <v>568</v>
      </c>
      <c r="C1198" s="69" t="s">
        <v>228</v>
      </c>
      <c r="D1198" s="72" t="s">
        <v>819</v>
      </c>
      <c r="E1198" s="67" t="str">
        <f t="shared" si="20"/>
        <v>04001 29999</v>
      </c>
      <c r="F1198" s="141" t="e">
        <f>#REF!</f>
        <v>#REF!</v>
      </c>
    </row>
    <row r="1199" spans="1:6" s="7" customFormat="1" ht="15.75" hidden="1" outlineLevel="3">
      <c r="A1199" s="38" t="s">
        <v>226</v>
      </c>
      <c r="B1199" s="69" t="s">
        <v>568</v>
      </c>
      <c r="C1199" s="66" t="s">
        <v>228</v>
      </c>
      <c r="D1199" s="72" t="s">
        <v>819</v>
      </c>
      <c r="E1199" s="67" t="str">
        <f t="shared" si="20"/>
        <v>04001 29999</v>
      </c>
      <c r="F1199" s="141" t="e">
        <f>#REF!</f>
        <v>#REF!</v>
      </c>
    </row>
    <row r="1200" spans="1:6" s="7" customFormat="1" ht="22.5" hidden="1" outlineLevel="5">
      <c r="A1200" s="64" t="s">
        <v>181</v>
      </c>
      <c r="B1200" s="69" t="s">
        <v>568</v>
      </c>
      <c r="C1200" s="66" t="s">
        <v>228</v>
      </c>
      <c r="D1200" s="72" t="s">
        <v>819</v>
      </c>
      <c r="E1200" s="67" t="str">
        <f t="shared" si="20"/>
        <v>04001 29999</v>
      </c>
      <c r="F1200" s="141" t="e">
        <f>#REF!</f>
        <v>#REF!</v>
      </c>
    </row>
    <row r="1201" spans="1:6" s="7" customFormat="1" ht="15.75" hidden="1" outlineLevel="6">
      <c r="A1201" s="64" t="s">
        <v>26</v>
      </c>
      <c r="B1201" s="69" t="s">
        <v>568</v>
      </c>
      <c r="C1201" s="66" t="s">
        <v>228</v>
      </c>
      <c r="D1201" s="72" t="s">
        <v>819</v>
      </c>
      <c r="E1201" s="67" t="str">
        <f t="shared" si="20"/>
        <v>04001 29999</v>
      </c>
      <c r="F1201" s="141" t="e">
        <f>#REF!</f>
        <v>#REF!</v>
      </c>
    </row>
    <row r="1202" spans="1:6" s="7" customFormat="1" ht="15.75" hidden="1" outlineLevel="7">
      <c r="A1202" s="64" t="s">
        <v>28</v>
      </c>
      <c r="B1202" s="69" t="s">
        <v>568</v>
      </c>
      <c r="C1202" s="69" t="s">
        <v>228</v>
      </c>
      <c r="D1202" s="72" t="s">
        <v>819</v>
      </c>
      <c r="E1202" s="67" t="str">
        <f t="shared" si="20"/>
        <v>04001 29999</v>
      </c>
      <c r="F1202" s="141" t="e">
        <f>#REF!</f>
        <v>#REF!</v>
      </c>
    </row>
    <row r="1203" spans="1:6" s="7" customFormat="1" ht="15.75" hidden="1" outlineLevel="3">
      <c r="A1203" s="38" t="s">
        <v>32</v>
      </c>
      <c r="B1203" s="69" t="s">
        <v>568</v>
      </c>
      <c r="C1203" s="66" t="s">
        <v>228</v>
      </c>
      <c r="D1203" s="72" t="s">
        <v>819</v>
      </c>
      <c r="E1203" s="67" t="str">
        <f t="shared" si="20"/>
        <v>04001 29999</v>
      </c>
      <c r="F1203" s="141" t="e">
        <f>#REF!</f>
        <v>#REF!</v>
      </c>
    </row>
    <row r="1204" spans="1:6" s="7" customFormat="1" ht="22.5" hidden="1" outlineLevel="5">
      <c r="A1204" s="64" t="s">
        <v>238</v>
      </c>
      <c r="B1204" s="69" t="s">
        <v>568</v>
      </c>
      <c r="C1204" s="66" t="s">
        <v>228</v>
      </c>
      <c r="D1204" s="72" t="s">
        <v>819</v>
      </c>
      <c r="E1204" s="67" t="str">
        <f t="shared" si="20"/>
        <v>04001 29999</v>
      </c>
      <c r="F1204" s="141" t="e">
        <f>#REF!</f>
        <v>#REF!</v>
      </c>
    </row>
    <row r="1205" spans="1:6" s="7" customFormat="1" ht="15.75" hidden="1" outlineLevel="6">
      <c r="A1205" s="64" t="s">
        <v>26</v>
      </c>
      <c r="B1205" s="69" t="s">
        <v>568</v>
      </c>
      <c r="C1205" s="66" t="s">
        <v>228</v>
      </c>
      <c r="D1205" s="72" t="s">
        <v>819</v>
      </c>
      <c r="E1205" s="67" t="str">
        <f t="shared" si="20"/>
        <v>04001 29999</v>
      </c>
      <c r="F1205" s="141" t="e">
        <f>#REF!</f>
        <v>#REF!</v>
      </c>
    </row>
    <row r="1206" spans="1:6" s="7" customFormat="1" ht="15.75" hidden="1" outlineLevel="7">
      <c r="A1206" s="64" t="s">
        <v>28</v>
      </c>
      <c r="B1206" s="69" t="s">
        <v>568</v>
      </c>
      <c r="C1206" s="69" t="s">
        <v>228</v>
      </c>
      <c r="D1206" s="72" t="s">
        <v>819</v>
      </c>
      <c r="E1206" s="67" t="str">
        <f t="shared" si="20"/>
        <v>04001 29999</v>
      </c>
      <c r="F1206" s="141" t="e">
        <f>#REF!</f>
        <v>#REF!</v>
      </c>
    </row>
    <row r="1207" spans="1:6" s="7" customFormat="1" ht="15.75" hidden="1" outlineLevel="3">
      <c r="A1207" s="38" t="s">
        <v>32</v>
      </c>
      <c r="B1207" s="69" t="s">
        <v>568</v>
      </c>
      <c r="C1207" s="66" t="s">
        <v>228</v>
      </c>
      <c r="D1207" s="72" t="s">
        <v>819</v>
      </c>
      <c r="E1207" s="67" t="str">
        <f t="shared" si="20"/>
        <v>04001 29999</v>
      </c>
      <c r="F1207" s="141" t="e">
        <f>#REF!</f>
        <v>#REF!</v>
      </c>
    </row>
    <row r="1208" spans="1:6" s="7" customFormat="1" ht="33.75" hidden="1" outlineLevel="5">
      <c r="A1208" s="64" t="s">
        <v>239</v>
      </c>
      <c r="B1208" s="69" t="s">
        <v>568</v>
      </c>
      <c r="C1208" s="66" t="s">
        <v>228</v>
      </c>
      <c r="D1208" s="72" t="s">
        <v>819</v>
      </c>
      <c r="E1208" s="67" t="str">
        <f t="shared" si="20"/>
        <v>04001 29999</v>
      </c>
      <c r="F1208" s="141" t="e">
        <f>#REF!</f>
        <v>#REF!</v>
      </c>
    </row>
    <row r="1209" spans="1:6" s="7" customFormat="1" ht="15.75" hidden="1" outlineLevel="6">
      <c r="A1209" s="64" t="s">
        <v>45</v>
      </c>
      <c r="B1209" s="69" t="s">
        <v>568</v>
      </c>
      <c r="C1209" s="66" t="s">
        <v>228</v>
      </c>
      <c r="D1209" s="72" t="s">
        <v>819</v>
      </c>
      <c r="E1209" s="67" t="str">
        <f t="shared" si="20"/>
        <v>04001 29999</v>
      </c>
      <c r="F1209" s="141" t="e">
        <f>#REF!</f>
        <v>#REF!</v>
      </c>
    </row>
    <row r="1210" spans="1:6" s="7" customFormat="1" ht="22.5" hidden="1" outlineLevel="7">
      <c r="A1210" s="64" t="s">
        <v>149</v>
      </c>
      <c r="B1210" s="69" t="s">
        <v>568</v>
      </c>
      <c r="C1210" s="69" t="s">
        <v>228</v>
      </c>
      <c r="D1210" s="72" t="s">
        <v>819</v>
      </c>
      <c r="E1210" s="67" t="str">
        <f t="shared" si="20"/>
        <v>04001 29999</v>
      </c>
      <c r="F1210" s="141" t="e">
        <f>#REF!</f>
        <v>#REF!</v>
      </c>
    </row>
    <row r="1211" spans="1:6" s="7" customFormat="1" ht="22.5" hidden="1" outlineLevel="3">
      <c r="A1211" s="38" t="s">
        <v>149</v>
      </c>
      <c r="B1211" s="69" t="s">
        <v>568</v>
      </c>
      <c r="C1211" s="66" t="s">
        <v>228</v>
      </c>
      <c r="D1211" s="72" t="s">
        <v>819</v>
      </c>
      <c r="E1211" s="67" t="str">
        <f t="shared" si="20"/>
        <v>04001 29999</v>
      </c>
      <c r="F1211" s="141" t="e">
        <f>#REF!</f>
        <v>#REF!</v>
      </c>
    </row>
    <row r="1212" spans="1:6" s="7" customFormat="1" ht="22.5" hidden="1" outlineLevel="4">
      <c r="A1212" s="64" t="s">
        <v>215</v>
      </c>
      <c r="B1212" s="69" t="s">
        <v>568</v>
      </c>
      <c r="C1212" s="66" t="s">
        <v>228</v>
      </c>
      <c r="D1212" s="72" t="s">
        <v>819</v>
      </c>
      <c r="E1212" s="67" t="str">
        <f t="shared" si="20"/>
        <v>04001 29999</v>
      </c>
      <c r="F1212" s="141" t="e">
        <f>#REF!</f>
        <v>#REF!</v>
      </c>
    </row>
    <row r="1213" spans="1:6" s="7" customFormat="1" ht="22.5" hidden="1" outlineLevel="5">
      <c r="A1213" s="64" t="s">
        <v>240</v>
      </c>
      <c r="B1213" s="69" t="s">
        <v>568</v>
      </c>
      <c r="C1213" s="66" t="s">
        <v>228</v>
      </c>
      <c r="D1213" s="72" t="s">
        <v>819</v>
      </c>
      <c r="E1213" s="67" t="str">
        <f t="shared" ref="E1213:E1222" si="21">D1213</f>
        <v>04001 29999</v>
      </c>
      <c r="F1213" s="141" t="e">
        <f>#REF!</f>
        <v>#REF!</v>
      </c>
    </row>
    <row r="1214" spans="1:6" s="7" customFormat="1" ht="15.75" hidden="1" outlineLevel="6">
      <c r="A1214" s="64" t="s">
        <v>45</v>
      </c>
      <c r="B1214" s="69" t="s">
        <v>568</v>
      </c>
      <c r="C1214" s="66" t="s">
        <v>228</v>
      </c>
      <c r="D1214" s="72" t="s">
        <v>819</v>
      </c>
      <c r="E1214" s="67" t="str">
        <f t="shared" si="21"/>
        <v>04001 29999</v>
      </c>
      <c r="F1214" s="141" t="e">
        <f>#REF!</f>
        <v>#REF!</v>
      </c>
    </row>
    <row r="1215" spans="1:6" s="7" customFormat="1" ht="22.5" hidden="1" outlineLevel="7">
      <c r="A1215" s="64" t="s">
        <v>149</v>
      </c>
      <c r="B1215" s="69" t="s">
        <v>568</v>
      </c>
      <c r="C1215" s="69" t="s">
        <v>228</v>
      </c>
      <c r="D1215" s="72" t="s">
        <v>819</v>
      </c>
      <c r="E1215" s="67" t="str">
        <f t="shared" si="21"/>
        <v>04001 29999</v>
      </c>
      <c r="F1215" s="141" t="e">
        <f>#REF!</f>
        <v>#REF!</v>
      </c>
    </row>
    <row r="1216" spans="1:6" s="7" customFormat="1" ht="22.5" hidden="1" outlineLevel="3">
      <c r="A1216" s="38" t="s">
        <v>149</v>
      </c>
      <c r="B1216" s="69" t="s">
        <v>568</v>
      </c>
      <c r="C1216" s="66" t="s">
        <v>228</v>
      </c>
      <c r="D1216" s="72" t="s">
        <v>819</v>
      </c>
      <c r="E1216" s="67" t="str">
        <f t="shared" si="21"/>
        <v>04001 29999</v>
      </c>
      <c r="F1216" s="141" t="e">
        <f>#REF!</f>
        <v>#REF!</v>
      </c>
    </row>
    <row r="1217" spans="1:6" s="7" customFormat="1" ht="45" hidden="1" outlineLevel="5">
      <c r="A1217" s="64" t="s">
        <v>241</v>
      </c>
      <c r="B1217" s="69" t="s">
        <v>568</v>
      </c>
      <c r="C1217" s="66" t="s">
        <v>228</v>
      </c>
      <c r="D1217" s="72" t="s">
        <v>819</v>
      </c>
      <c r="E1217" s="67" t="str">
        <f t="shared" si="21"/>
        <v>04001 29999</v>
      </c>
      <c r="F1217" s="141" t="e">
        <f>#REF!</f>
        <v>#REF!</v>
      </c>
    </row>
    <row r="1218" spans="1:6" s="7" customFormat="1" ht="15.75" hidden="1" outlineLevel="6">
      <c r="A1218" s="64" t="s">
        <v>182</v>
      </c>
      <c r="B1218" s="69" t="s">
        <v>568</v>
      </c>
      <c r="C1218" s="66" t="s">
        <v>228</v>
      </c>
      <c r="D1218" s="72" t="s">
        <v>819</v>
      </c>
      <c r="E1218" s="67" t="str">
        <f t="shared" si="21"/>
        <v>04001 29999</v>
      </c>
      <c r="F1218" s="141" t="e">
        <f>#REF!</f>
        <v>#REF!</v>
      </c>
    </row>
    <row r="1219" spans="1:6" s="7" customFormat="1" ht="22.5" hidden="1" outlineLevel="7">
      <c r="A1219" s="64" t="s">
        <v>183</v>
      </c>
      <c r="B1219" s="69" t="s">
        <v>568</v>
      </c>
      <c r="C1219" s="69" t="s">
        <v>228</v>
      </c>
      <c r="D1219" s="72" t="s">
        <v>819</v>
      </c>
      <c r="E1219" s="67" t="str">
        <f t="shared" si="21"/>
        <v>04001 29999</v>
      </c>
      <c r="F1219" s="141" t="e">
        <f>#REF!</f>
        <v>#REF!</v>
      </c>
    </row>
    <row r="1220" spans="1:6" s="7" customFormat="1" ht="22.5" hidden="1" outlineLevel="2">
      <c r="A1220" s="38" t="s">
        <v>184</v>
      </c>
      <c r="B1220" s="69" t="s">
        <v>568</v>
      </c>
      <c r="C1220" s="66" t="s">
        <v>228</v>
      </c>
      <c r="D1220" s="72" t="s">
        <v>819</v>
      </c>
      <c r="E1220" s="67" t="str">
        <f t="shared" si="21"/>
        <v>04001 29999</v>
      </c>
      <c r="F1220" s="141" t="e">
        <f>#REF!</f>
        <v>#REF!</v>
      </c>
    </row>
    <row r="1221" spans="1:6" s="7" customFormat="1" ht="33.75" hidden="1" outlineLevel="5">
      <c r="A1221" s="64" t="s">
        <v>242</v>
      </c>
      <c r="B1221" s="69" t="s">
        <v>568</v>
      </c>
      <c r="C1221" s="66" t="s">
        <v>228</v>
      </c>
      <c r="D1221" s="72" t="s">
        <v>819</v>
      </c>
      <c r="E1221" s="67" t="str">
        <f t="shared" si="21"/>
        <v>04001 29999</v>
      </c>
      <c r="F1221" s="141" t="e">
        <f>#REF!</f>
        <v>#REF!</v>
      </c>
    </row>
    <row r="1222" spans="1:6" s="7" customFormat="1" ht="15.75" hidden="1" outlineLevel="6">
      <c r="A1222" s="64" t="s">
        <v>98</v>
      </c>
      <c r="B1222" s="69" t="s">
        <v>568</v>
      </c>
      <c r="C1222" s="66" t="s">
        <v>228</v>
      </c>
      <c r="D1222" s="72" t="s">
        <v>819</v>
      </c>
      <c r="E1222" s="67" t="str">
        <f t="shared" si="21"/>
        <v>04001 29999</v>
      </c>
      <c r="F1222" s="141" t="e">
        <f>#REF!</f>
        <v>#REF!</v>
      </c>
    </row>
    <row r="1223" spans="1:6" s="7" customFormat="1" ht="15.75" outlineLevel="7">
      <c r="A1223" s="38" t="s">
        <v>649</v>
      </c>
      <c r="B1223" s="69" t="s">
        <v>568</v>
      </c>
      <c r="C1223" s="69" t="s">
        <v>193</v>
      </c>
      <c r="D1223" s="72" t="s">
        <v>819</v>
      </c>
      <c r="E1223" s="76" t="s">
        <v>27</v>
      </c>
      <c r="F1223" s="142">
        <f>F1224</f>
        <v>9927.7999999999993</v>
      </c>
    </row>
    <row r="1224" spans="1:6" s="7" customFormat="1" ht="15.75" outlineLevel="7">
      <c r="A1224" s="38" t="s">
        <v>650</v>
      </c>
      <c r="B1224" s="69" t="s">
        <v>568</v>
      </c>
      <c r="C1224" s="69" t="s">
        <v>193</v>
      </c>
      <c r="D1224" s="72" t="s">
        <v>819</v>
      </c>
      <c r="E1224" s="76" t="s">
        <v>29</v>
      </c>
      <c r="F1224" s="142">
        <f>F1225</f>
        <v>9927.7999999999993</v>
      </c>
    </row>
    <row r="1225" spans="1:6" s="7" customFormat="1" ht="15.75" outlineLevel="7">
      <c r="A1225" s="38" t="s">
        <v>901</v>
      </c>
      <c r="B1225" s="69" t="s">
        <v>568</v>
      </c>
      <c r="C1225" s="69" t="s">
        <v>193</v>
      </c>
      <c r="D1225" s="72" t="s">
        <v>819</v>
      </c>
      <c r="E1225" s="76" t="s">
        <v>33</v>
      </c>
      <c r="F1225" s="142">
        <v>9927.7999999999993</v>
      </c>
    </row>
    <row r="1226" spans="1:6" s="7" customFormat="1" ht="15.75" outlineLevel="7">
      <c r="A1226" s="38" t="s">
        <v>808</v>
      </c>
      <c r="B1226" s="69" t="s">
        <v>568</v>
      </c>
      <c r="C1226" s="69" t="s">
        <v>193</v>
      </c>
      <c r="D1226" s="72" t="s">
        <v>819</v>
      </c>
      <c r="E1226" s="76" t="s">
        <v>657</v>
      </c>
      <c r="F1226" s="142">
        <f>350</f>
        <v>350</v>
      </c>
    </row>
    <row r="1227" spans="1:6" s="7" customFormat="1" ht="33.75" outlineLevel="7">
      <c r="A1227" s="38" t="s">
        <v>1129</v>
      </c>
      <c r="B1227" s="69" t="s">
        <v>568</v>
      </c>
      <c r="C1227" s="69" t="s">
        <v>193</v>
      </c>
      <c r="D1227" s="72" t="s">
        <v>819</v>
      </c>
      <c r="E1227" s="76" t="s">
        <v>1128</v>
      </c>
      <c r="F1227" s="142">
        <f>14475-2500-3000</f>
        <v>8975</v>
      </c>
    </row>
    <row r="1228" spans="1:6" s="7" customFormat="1" ht="15.75" outlineLevel="7">
      <c r="A1228" s="38" t="s">
        <v>901</v>
      </c>
      <c r="B1228" s="69" t="s">
        <v>568</v>
      </c>
      <c r="C1228" s="69" t="s">
        <v>193</v>
      </c>
      <c r="D1228" s="72" t="s">
        <v>979</v>
      </c>
      <c r="E1228" s="76" t="s">
        <v>33</v>
      </c>
      <c r="F1228" s="142">
        <v>0</v>
      </c>
    </row>
    <row r="1229" spans="1:6" s="7" customFormat="1" ht="23.25" outlineLevel="7">
      <c r="A1229" s="27" t="s">
        <v>919</v>
      </c>
      <c r="B1229" s="69" t="s">
        <v>568</v>
      </c>
      <c r="C1229" s="69" t="s">
        <v>193</v>
      </c>
      <c r="D1229" s="72" t="s">
        <v>829</v>
      </c>
      <c r="E1229" s="76"/>
      <c r="F1229" s="142">
        <f>F1230+F1235+F1234</f>
        <v>3114.2999999999997</v>
      </c>
    </row>
    <row r="1230" spans="1:6" s="7" customFormat="1" ht="15.75" outlineLevel="7">
      <c r="A1230" s="38" t="s">
        <v>649</v>
      </c>
      <c r="B1230" s="69" t="s">
        <v>568</v>
      </c>
      <c r="C1230" s="69" t="s">
        <v>193</v>
      </c>
      <c r="D1230" s="72" t="s">
        <v>831</v>
      </c>
      <c r="E1230" s="76" t="s">
        <v>27</v>
      </c>
      <c r="F1230" s="142">
        <f>F1231</f>
        <v>2918.7</v>
      </c>
    </row>
    <row r="1231" spans="1:6" s="7" customFormat="1" ht="15.75" outlineLevel="7">
      <c r="A1231" s="38" t="s">
        <v>650</v>
      </c>
      <c r="B1231" s="69" t="s">
        <v>568</v>
      </c>
      <c r="C1231" s="69" t="s">
        <v>193</v>
      </c>
      <c r="D1231" s="72" t="s">
        <v>831</v>
      </c>
      <c r="E1231" s="76" t="s">
        <v>29</v>
      </c>
      <c r="F1231" s="142">
        <f>F1232+F1233</f>
        <v>2918.7</v>
      </c>
    </row>
    <row r="1232" spans="1:6" s="7" customFormat="1" ht="22.5" outlineLevel="7">
      <c r="A1232" s="38" t="s">
        <v>1140</v>
      </c>
      <c r="B1232" s="69" t="s">
        <v>568</v>
      </c>
      <c r="C1232" s="69" t="s">
        <v>193</v>
      </c>
      <c r="D1232" s="72" t="s">
        <v>831</v>
      </c>
      <c r="E1232" s="76" t="s">
        <v>1139</v>
      </c>
      <c r="F1232" s="142">
        <v>631.20000000000005</v>
      </c>
    </row>
    <row r="1233" spans="1:6" s="7" customFormat="1" ht="15.75" outlineLevel="7">
      <c r="A1233" s="38" t="s">
        <v>901</v>
      </c>
      <c r="B1233" s="69" t="s">
        <v>568</v>
      </c>
      <c r="C1233" s="69" t="s">
        <v>193</v>
      </c>
      <c r="D1233" s="72" t="s">
        <v>831</v>
      </c>
      <c r="E1233" s="76" t="s">
        <v>33</v>
      </c>
      <c r="F1233" s="142">
        <f>2287.5</f>
        <v>2287.5</v>
      </c>
    </row>
    <row r="1234" spans="1:6" s="7" customFormat="1" ht="33.75" outlineLevel="7">
      <c r="A1234" s="38" t="s">
        <v>1129</v>
      </c>
      <c r="B1234" s="69" t="s">
        <v>568</v>
      </c>
      <c r="C1234" s="69" t="s">
        <v>193</v>
      </c>
      <c r="D1234" s="72" t="s">
        <v>831</v>
      </c>
      <c r="E1234" s="76" t="s">
        <v>1128</v>
      </c>
      <c r="F1234" s="142">
        <v>195.6</v>
      </c>
    </row>
    <row r="1235" spans="1:6" s="7" customFormat="1" ht="31.5" customHeight="1" outlineLevel="7">
      <c r="A1235" s="38" t="s">
        <v>786</v>
      </c>
      <c r="B1235" s="69" t="s">
        <v>568</v>
      </c>
      <c r="C1235" s="69" t="s">
        <v>193</v>
      </c>
      <c r="D1235" s="72" t="s">
        <v>831</v>
      </c>
      <c r="E1235" s="76" t="s">
        <v>1023</v>
      </c>
      <c r="F1235" s="142">
        <v>0</v>
      </c>
    </row>
    <row r="1236" spans="1:6" s="7" customFormat="1" ht="15.75" outlineLevel="7">
      <c r="A1236" s="38" t="s">
        <v>649</v>
      </c>
      <c r="B1236" s="69" t="s">
        <v>568</v>
      </c>
      <c r="C1236" s="69" t="s">
        <v>193</v>
      </c>
      <c r="D1236" s="72" t="s">
        <v>980</v>
      </c>
      <c r="E1236" s="76" t="s">
        <v>27</v>
      </c>
      <c r="F1236" s="142">
        <f>F1237</f>
        <v>0</v>
      </c>
    </row>
    <row r="1237" spans="1:6" s="7" customFormat="1" ht="15.75" outlineLevel="7">
      <c r="A1237" s="38" t="s">
        <v>901</v>
      </c>
      <c r="B1237" s="69" t="s">
        <v>568</v>
      </c>
      <c r="C1237" s="69" t="s">
        <v>193</v>
      </c>
      <c r="D1237" s="72" t="s">
        <v>980</v>
      </c>
      <c r="E1237" s="76" t="s">
        <v>33</v>
      </c>
      <c r="F1237" s="142"/>
    </row>
    <row r="1238" spans="1:6" s="7" customFormat="1" ht="22.5" outlineLevel="7">
      <c r="A1238" s="136" t="s">
        <v>807</v>
      </c>
      <c r="B1238" s="69" t="s">
        <v>568</v>
      </c>
      <c r="C1238" s="69" t="s">
        <v>193</v>
      </c>
      <c r="D1238" s="72" t="s">
        <v>980</v>
      </c>
      <c r="E1238" s="76" t="s">
        <v>658</v>
      </c>
      <c r="F1238" s="142"/>
    </row>
    <row r="1239" spans="1:6" s="7" customFormat="1" ht="15.75" outlineLevel="7">
      <c r="A1239" s="64" t="s">
        <v>209</v>
      </c>
      <c r="B1239" s="66" t="s">
        <v>568</v>
      </c>
      <c r="C1239" s="66" t="s">
        <v>210</v>
      </c>
      <c r="D1239" s="86"/>
      <c r="E1239" s="87"/>
      <c r="F1239" s="141">
        <f>F1240</f>
        <v>40215.199999999997</v>
      </c>
    </row>
    <row r="1240" spans="1:6" s="7" customFormat="1" ht="23.25" outlineLevel="7">
      <c r="A1240" s="101" t="s">
        <v>1090</v>
      </c>
      <c r="B1240" s="69" t="s">
        <v>568</v>
      </c>
      <c r="C1240" s="69" t="s">
        <v>210</v>
      </c>
      <c r="D1240" s="72" t="s">
        <v>828</v>
      </c>
      <c r="E1240" s="76"/>
      <c r="F1240" s="142">
        <f>F1241</f>
        <v>40215.199999999997</v>
      </c>
    </row>
    <row r="1241" spans="1:6" s="7" customFormat="1" ht="23.25" outlineLevel="7">
      <c r="A1241" s="27" t="s">
        <v>920</v>
      </c>
      <c r="B1241" s="69" t="s">
        <v>568</v>
      </c>
      <c r="C1241" s="69" t="s">
        <v>210</v>
      </c>
      <c r="D1241" s="72" t="s">
        <v>921</v>
      </c>
      <c r="E1241" s="76"/>
      <c r="F1241" s="142">
        <f>F1242+F1247+F1248+F1250+F1251+F1254+F1245</f>
        <v>40215.199999999997</v>
      </c>
    </row>
    <row r="1242" spans="1:6" s="7" customFormat="1" ht="15.75" outlineLevel="7">
      <c r="A1242" s="38" t="s">
        <v>649</v>
      </c>
      <c r="B1242" s="69" t="s">
        <v>568</v>
      </c>
      <c r="C1242" s="69" t="s">
        <v>210</v>
      </c>
      <c r="D1242" s="72" t="s">
        <v>922</v>
      </c>
      <c r="E1242" s="76" t="s">
        <v>27</v>
      </c>
      <c r="F1242" s="142">
        <f>F1243</f>
        <v>10345.200000000001</v>
      </c>
    </row>
    <row r="1243" spans="1:6" s="7" customFormat="1" ht="15.75" outlineLevel="7">
      <c r="A1243" s="38" t="s">
        <v>650</v>
      </c>
      <c r="B1243" s="69" t="s">
        <v>568</v>
      </c>
      <c r="C1243" s="69" t="s">
        <v>210</v>
      </c>
      <c r="D1243" s="72" t="s">
        <v>922</v>
      </c>
      <c r="E1243" s="76" t="s">
        <v>29</v>
      </c>
      <c r="F1243" s="142">
        <f>F1244+F1246</f>
        <v>10345.200000000001</v>
      </c>
    </row>
    <row r="1244" spans="1:6" s="7" customFormat="1" ht="15.75" outlineLevel="7">
      <c r="A1244" s="38" t="s">
        <v>901</v>
      </c>
      <c r="B1244" s="69" t="s">
        <v>568</v>
      </c>
      <c r="C1244" s="69" t="s">
        <v>210</v>
      </c>
      <c r="D1244" s="72" t="s">
        <v>922</v>
      </c>
      <c r="E1244" s="76" t="s">
        <v>33</v>
      </c>
      <c r="F1244" s="142">
        <f>12215.2+400-1870-400</f>
        <v>10345.200000000001</v>
      </c>
    </row>
    <row r="1245" spans="1:6" s="7" customFormat="1" ht="33.75" outlineLevel="7">
      <c r="A1245" s="38" t="s">
        <v>1129</v>
      </c>
      <c r="B1245" s="69" t="s">
        <v>568</v>
      </c>
      <c r="C1245" s="69" t="s">
        <v>210</v>
      </c>
      <c r="D1245" s="72" t="s">
        <v>922</v>
      </c>
      <c r="E1245" s="76" t="s">
        <v>1128</v>
      </c>
      <c r="F1245" s="142">
        <v>1870</v>
      </c>
    </row>
    <row r="1246" spans="1:6" s="7" customFormat="1" ht="22.5" outlineLevel="7">
      <c r="A1246" s="38" t="s">
        <v>981</v>
      </c>
      <c r="B1246" s="69" t="s">
        <v>568</v>
      </c>
      <c r="C1246" s="69" t="s">
        <v>210</v>
      </c>
      <c r="D1246" s="72" t="s">
        <v>922</v>
      </c>
      <c r="E1246" s="76" t="s">
        <v>982</v>
      </c>
      <c r="F1246" s="142">
        <v>0</v>
      </c>
    </row>
    <row r="1247" spans="1:6" s="7" customFormat="1" ht="33.75" outlineLevel="7">
      <c r="A1247" s="136" t="s">
        <v>924</v>
      </c>
      <c r="B1247" s="69" t="s">
        <v>568</v>
      </c>
      <c r="C1247" s="69" t="s">
        <v>210</v>
      </c>
      <c r="D1247" s="72" t="s">
        <v>922</v>
      </c>
      <c r="E1247" s="76" t="s">
        <v>823</v>
      </c>
      <c r="F1247" s="142">
        <v>0</v>
      </c>
    </row>
    <row r="1248" spans="1:6" s="7" customFormat="1" ht="22.5" outlineLevel="7">
      <c r="A1248" s="136" t="s">
        <v>807</v>
      </c>
      <c r="B1248" s="69" t="s">
        <v>568</v>
      </c>
      <c r="C1248" s="69" t="s">
        <v>210</v>
      </c>
      <c r="D1248" s="72" t="s">
        <v>922</v>
      </c>
      <c r="E1248" s="76" t="s">
        <v>658</v>
      </c>
      <c r="F1248" s="142"/>
    </row>
    <row r="1249" spans="1:6" s="7" customFormat="1" ht="15.75" outlineLevel="7">
      <c r="A1249" s="136" t="s">
        <v>808</v>
      </c>
      <c r="B1249" s="69" t="s">
        <v>568</v>
      </c>
      <c r="C1249" s="69" t="s">
        <v>210</v>
      </c>
      <c r="D1249" s="72" t="s">
        <v>922</v>
      </c>
      <c r="E1249" s="76" t="s">
        <v>657</v>
      </c>
      <c r="F1249" s="142"/>
    </row>
    <row r="1250" spans="1:6" s="7" customFormat="1" ht="15.75" outlineLevel="7">
      <c r="A1250" s="38" t="s">
        <v>901</v>
      </c>
      <c r="B1250" s="69" t="s">
        <v>568</v>
      </c>
      <c r="C1250" s="69" t="s">
        <v>210</v>
      </c>
      <c r="D1250" s="72" t="s">
        <v>983</v>
      </c>
      <c r="E1250" s="76" t="s">
        <v>33</v>
      </c>
      <c r="F1250" s="142">
        <v>0</v>
      </c>
    </row>
    <row r="1251" spans="1:6" s="7" customFormat="1" ht="22.5" outlineLevel="7">
      <c r="A1251" s="136" t="s">
        <v>923</v>
      </c>
      <c r="B1251" s="69" t="s">
        <v>568</v>
      </c>
      <c r="C1251" s="69" t="s">
        <v>210</v>
      </c>
      <c r="D1251" s="72" t="s">
        <v>1034</v>
      </c>
      <c r="E1251" s="76"/>
      <c r="F1251" s="142">
        <f>F1252+F1253</f>
        <v>0</v>
      </c>
    </row>
    <row r="1252" spans="1:6" s="7" customFormat="1" ht="15.75" outlineLevel="7">
      <c r="A1252" s="38" t="s">
        <v>901</v>
      </c>
      <c r="B1252" s="69" t="s">
        <v>568</v>
      </c>
      <c r="C1252" s="69" t="s">
        <v>210</v>
      </c>
      <c r="D1252" s="72" t="s">
        <v>1034</v>
      </c>
      <c r="E1252" s="76" t="s">
        <v>33</v>
      </c>
      <c r="F1252" s="142"/>
    </row>
    <row r="1253" spans="1:6" s="7" customFormat="1" ht="33.75" outlineLevel="7">
      <c r="A1253" s="136" t="s">
        <v>924</v>
      </c>
      <c r="B1253" s="69" t="s">
        <v>568</v>
      </c>
      <c r="C1253" s="69" t="s">
        <v>210</v>
      </c>
      <c r="D1253" s="72" t="s">
        <v>1034</v>
      </c>
      <c r="E1253" s="76" t="s">
        <v>823</v>
      </c>
      <c r="F1253" s="142">
        <v>0</v>
      </c>
    </row>
    <row r="1254" spans="1:6" s="7" customFormat="1" ht="15.75" outlineLevel="7">
      <c r="A1254" s="38" t="s">
        <v>649</v>
      </c>
      <c r="B1254" s="69" t="s">
        <v>568</v>
      </c>
      <c r="C1254" s="69" t="s">
        <v>210</v>
      </c>
      <c r="D1254" s="72" t="s">
        <v>1035</v>
      </c>
      <c r="E1254" s="76" t="s">
        <v>27</v>
      </c>
      <c r="F1254" s="142">
        <f>F1255</f>
        <v>28000</v>
      </c>
    </row>
    <row r="1255" spans="1:6" s="7" customFormat="1" ht="15.75" outlineLevel="7">
      <c r="A1255" s="38" t="s">
        <v>901</v>
      </c>
      <c r="B1255" s="69" t="s">
        <v>568</v>
      </c>
      <c r="C1255" s="69" t="s">
        <v>210</v>
      </c>
      <c r="D1255" s="72" t="s">
        <v>1035</v>
      </c>
      <c r="E1255" s="76" t="s">
        <v>33</v>
      </c>
      <c r="F1255" s="142">
        <f>26040+1960</f>
        <v>28000</v>
      </c>
    </row>
    <row r="1256" spans="1:6" s="7" customFormat="1" ht="15.75">
      <c r="A1256" s="64" t="s">
        <v>227</v>
      </c>
      <c r="B1256" s="66" t="s">
        <v>568</v>
      </c>
      <c r="C1256" s="66" t="s">
        <v>228</v>
      </c>
      <c r="D1256" s="86"/>
      <c r="E1256" s="86"/>
      <c r="F1256" s="140">
        <f>F1257</f>
        <v>50</v>
      </c>
    </row>
    <row r="1257" spans="1:6" s="7" customFormat="1" ht="23.25">
      <c r="A1257" s="101" t="s">
        <v>1091</v>
      </c>
      <c r="B1257" s="69" t="s">
        <v>568</v>
      </c>
      <c r="C1257" s="69" t="s">
        <v>228</v>
      </c>
      <c r="D1257" s="72" t="s">
        <v>635</v>
      </c>
      <c r="E1257" s="72"/>
      <c r="F1257" s="144">
        <f>F1258</f>
        <v>50</v>
      </c>
    </row>
    <row r="1258" spans="1:6" s="7" customFormat="1" ht="23.25" outlineLevel="7">
      <c r="A1258" s="27" t="s">
        <v>927</v>
      </c>
      <c r="B1258" s="69" t="s">
        <v>568</v>
      </c>
      <c r="C1258" s="69" t="s">
        <v>228</v>
      </c>
      <c r="D1258" s="72" t="s">
        <v>925</v>
      </c>
      <c r="E1258" s="72"/>
      <c r="F1258" s="144">
        <f>F1259</f>
        <v>50</v>
      </c>
    </row>
    <row r="1259" spans="1:6" s="7" customFormat="1" ht="15.75" outlineLevel="7">
      <c r="A1259" s="38" t="s">
        <v>45</v>
      </c>
      <c r="B1259" s="69" t="s">
        <v>568</v>
      </c>
      <c r="C1259" s="69" t="s">
        <v>228</v>
      </c>
      <c r="D1259" s="72" t="s">
        <v>926</v>
      </c>
      <c r="E1259" s="72" t="s">
        <v>46</v>
      </c>
      <c r="F1259" s="144">
        <f>F1260</f>
        <v>50</v>
      </c>
    </row>
    <row r="1260" spans="1:6" s="7" customFormat="1" ht="34.5" customHeight="1" outlineLevel="7">
      <c r="A1260" s="38" t="s">
        <v>786</v>
      </c>
      <c r="B1260" s="69" t="s">
        <v>568</v>
      </c>
      <c r="C1260" s="69" t="s">
        <v>228</v>
      </c>
      <c r="D1260" s="72" t="s">
        <v>926</v>
      </c>
      <c r="E1260" s="72" t="s">
        <v>1023</v>
      </c>
      <c r="F1260" s="144">
        <v>50</v>
      </c>
    </row>
    <row r="1261" spans="1:6" s="7" customFormat="1" ht="15.75">
      <c r="A1261" s="64" t="s">
        <v>636</v>
      </c>
      <c r="B1261" s="66" t="s">
        <v>568</v>
      </c>
      <c r="C1261" s="66" t="s">
        <v>244</v>
      </c>
      <c r="D1261" s="86"/>
      <c r="E1261" s="86"/>
      <c r="F1261" s="140">
        <f>F1262+F1285+F1314</f>
        <v>93595.9</v>
      </c>
    </row>
    <row r="1262" spans="1:6" s="7" customFormat="1" ht="15.75">
      <c r="A1262" s="64" t="s">
        <v>245</v>
      </c>
      <c r="B1262" s="66" t="s">
        <v>568</v>
      </c>
      <c r="C1262" s="66" t="s">
        <v>246</v>
      </c>
      <c r="D1262" s="86"/>
      <c r="E1262" s="86"/>
      <c r="F1262" s="140">
        <f>F1263+F1267</f>
        <v>4073.2</v>
      </c>
    </row>
    <row r="1263" spans="1:6" s="7" customFormat="1" ht="15.75">
      <c r="A1263" s="27" t="s">
        <v>985</v>
      </c>
      <c r="B1263" s="69" t="s">
        <v>568</v>
      </c>
      <c r="C1263" s="69" t="s">
        <v>246</v>
      </c>
      <c r="D1263" s="72" t="s">
        <v>910</v>
      </c>
      <c r="E1263" s="72"/>
      <c r="F1263" s="144">
        <f>F1264</f>
        <v>658</v>
      </c>
    </row>
    <row r="1264" spans="1:6" s="7" customFormat="1" ht="15.75">
      <c r="A1264" s="38" t="s">
        <v>649</v>
      </c>
      <c r="B1264" s="69" t="s">
        <v>568</v>
      </c>
      <c r="C1264" s="69" t="s">
        <v>246</v>
      </c>
      <c r="D1264" s="72" t="s">
        <v>911</v>
      </c>
      <c r="E1264" s="76" t="s">
        <v>27</v>
      </c>
      <c r="F1264" s="144">
        <f>F1265</f>
        <v>658</v>
      </c>
    </row>
    <row r="1265" spans="1:6" s="7" customFormat="1" ht="15.75">
      <c r="A1265" s="38" t="s">
        <v>650</v>
      </c>
      <c r="B1265" s="69" t="s">
        <v>568</v>
      </c>
      <c r="C1265" s="69" t="s">
        <v>246</v>
      </c>
      <c r="D1265" s="72" t="s">
        <v>911</v>
      </c>
      <c r="E1265" s="76" t="s">
        <v>29</v>
      </c>
      <c r="F1265" s="144">
        <f>F1266</f>
        <v>658</v>
      </c>
    </row>
    <row r="1266" spans="1:6" s="7" customFormat="1" ht="15.75">
      <c r="A1266" s="38" t="s">
        <v>901</v>
      </c>
      <c r="B1266" s="69" t="s">
        <v>568</v>
      </c>
      <c r="C1266" s="69" t="s">
        <v>246</v>
      </c>
      <c r="D1266" s="72" t="s">
        <v>911</v>
      </c>
      <c r="E1266" s="76" t="s">
        <v>33</v>
      </c>
      <c r="F1266" s="142">
        <f>757.2-99.2</f>
        <v>658</v>
      </c>
    </row>
    <row r="1267" spans="1:6" s="7" customFormat="1" ht="23.25">
      <c r="A1267" s="101" t="s">
        <v>1092</v>
      </c>
      <c r="B1267" s="66" t="s">
        <v>568</v>
      </c>
      <c r="C1267" s="66" t="s">
        <v>246</v>
      </c>
      <c r="D1267" s="72" t="s">
        <v>638</v>
      </c>
      <c r="E1267" s="86"/>
      <c r="F1267" s="140">
        <f>F1268+F1273+F1277+F1281</f>
        <v>3415.2</v>
      </c>
    </row>
    <row r="1268" spans="1:6" s="7" customFormat="1" ht="23.25">
      <c r="A1268" s="27" t="s">
        <v>928</v>
      </c>
      <c r="B1268" s="69" t="s">
        <v>568</v>
      </c>
      <c r="C1268" s="69" t="s">
        <v>246</v>
      </c>
      <c r="D1268" s="72" t="s">
        <v>986</v>
      </c>
      <c r="E1268" s="72"/>
      <c r="F1268" s="144">
        <f>F1269+F1273</f>
        <v>3302.7</v>
      </c>
    </row>
    <row r="1269" spans="1:6" s="7" customFormat="1" ht="15.75">
      <c r="A1269" s="27" t="s">
        <v>34</v>
      </c>
      <c r="B1269" s="69" t="s">
        <v>568</v>
      </c>
      <c r="C1269" s="69" t="s">
        <v>246</v>
      </c>
      <c r="D1269" s="72" t="s">
        <v>986</v>
      </c>
      <c r="E1269" s="72" t="s">
        <v>794</v>
      </c>
      <c r="F1269" s="144">
        <f>SUM(F1270:F1272)</f>
        <v>3302.7</v>
      </c>
    </row>
    <row r="1270" spans="1:6" s="7" customFormat="1" ht="23.25">
      <c r="A1270" s="27" t="s">
        <v>987</v>
      </c>
      <c r="B1270" s="69" t="s">
        <v>568</v>
      </c>
      <c r="C1270" s="69" t="s">
        <v>246</v>
      </c>
      <c r="D1270" s="72" t="s">
        <v>988</v>
      </c>
      <c r="E1270" s="72" t="s">
        <v>989</v>
      </c>
      <c r="F1270" s="144">
        <v>3256.2</v>
      </c>
    </row>
    <row r="1271" spans="1:6" s="7" customFormat="1" ht="24.75" customHeight="1">
      <c r="A1271" s="27" t="s">
        <v>987</v>
      </c>
      <c r="B1271" s="69" t="s">
        <v>568</v>
      </c>
      <c r="C1271" s="69" t="s">
        <v>246</v>
      </c>
      <c r="D1271" s="72" t="s">
        <v>990</v>
      </c>
      <c r="E1271" s="72" t="s">
        <v>989</v>
      </c>
      <c r="F1271" s="144">
        <v>0</v>
      </c>
    </row>
    <row r="1272" spans="1:6" s="7" customFormat="1" ht="24.75" customHeight="1">
      <c r="A1272" s="27" t="s">
        <v>987</v>
      </c>
      <c r="B1272" s="69" t="s">
        <v>568</v>
      </c>
      <c r="C1272" s="69" t="s">
        <v>246</v>
      </c>
      <c r="D1272" s="72" t="s">
        <v>991</v>
      </c>
      <c r="E1272" s="72" t="s">
        <v>989</v>
      </c>
      <c r="F1272" s="144">
        <v>46.5</v>
      </c>
    </row>
    <row r="1273" spans="1:6" s="7" customFormat="1" ht="15.75">
      <c r="A1273" s="38" t="s">
        <v>820</v>
      </c>
      <c r="B1273" s="69" t="s">
        <v>568</v>
      </c>
      <c r="C1273" s="69" t="s">
        <v>246</v>
      </c>
      <c r="D1273" s="72" t="s">
        <v>986</v>
      </c>
      <c r="E1273" s="72" t="s">
        <v>821</v>
      </c>
      <c r="F1273" s="144">
        <f>SUM(F1274:F1276)</f>
        <v>0</v>
      </c>
    </row>
    <row r="1274" spans="1:6" s="7" customFormat="1" ht="22.5">
      <c r="A1274" s="38" t="s">
        <v>824</v>
      </c>
      <c r="B1274" s="69" t="s">
        <v>568</v>
      </c>
      <c r="C1274" s="69" t="s">
        <v>246</v>
      </c>
      <c r="D1274" s="72" t="s">
        <v>988</v>
      </c>
      <c r="E1274" s="72" t="s">
        <v>825</v>
      </c>
      <c r="F1274" s="144">
        <v>0</v>
      </c>
    </row>
    <row r="1275" spans="1:6" s="7" customFormat="1" ht="22.5">
      <c r="A1275" s="38" t="s">
        <v>824</v>
      </c>
      <c r="B1275" s="69" t="s">
        <v>568</v>
      </c>
      <c r="C1275" s="69" t="s">
        <v>246</v>
      </c>
      <c r="D1275" s="72" t="s">
        <v>990</v>
      </c>
      <c r="E1275" s="72" t="s">
        <v>825</v>
      </c>
      <c r="F1275" s="144">
        <v>0</v>
      </c>
    </row>
    <row r="1276" spans="1:6" s="7" customFormat="1" ht="22.5">
      <c r="A1276" s="38" t="s">
        <v>824</v>
      </c>
      <c r="B1276" s="69" t="s">
        <v>568</v>
      </c>
      <c r="C1276" s="69" t="s">
        <v>246</v>
      </c>
      <c r="D1276" s="72" t="s">
        <v>991</v>
      </c>
      <c r="E1276" s="72" t="s">
        <v>825</v>
      </c>
      <c r="F1276" s="144">
        <v>0</v>
      </c>
    </row>
    <row r="1277" spans="1:6" s="7" customFormat="1" ht="23.25">
      <c r="A1277" s="27" t="s">
        <v>992</v>
      </c>
      <c r="B1277" s="69" t="s">
        <v>568</v>
      </c>
      <c r="C1277" s="69" t="s">
        <v>246</v>
      </c>
      <c r="D1277" s="72" t="s">
        <v>832</v>
      </c>
      <c r="E1277" s="72"/>
      <c r="F1277" s="144">
        <f>F1278</f>
        <v>112.5</v>
      </c>
    </row>
    <row r="1278" spans="1:6" s="7" customFormat="1" ht="15.75">
      <c r="A1278" s="38" t="s">
        <v>649</v>
      </c>
      <c r="B1278" s="69" t="s">
        <v>568</v>
      </c>
      <c r="C1278" s="69" t="s">
        <v>246</v>
      </c>
      <c r="D1278" s="72" t="s">
        <v>833</v>
      </c>
      <c r="E1278" s="76" t="s">
        <v>27</v>
      </c>
      <c r="F1278" s="144">
        <f>F1279</f>
        <v>112.5</v>
      </c>
    </row>
    <row r="1279" spans="1:6" s="7" customFormat="1" ht="22.5" customHeight="1">
      <c r="A1279" s="38" t="s">
        <v>650</v>
      </c>
      <c r="B1279" s="69" t="s">
        <v>568</v>
      </c>
      <c r="C1279" s="69" t="s">
        <v>246</v>
      </c>
      <c r="D1279" s="72" t="s">
        <v>833</v>
      </c>
      <c r="E1279" s="76" t="s">
        <v>29</v>
      </c>
      <c r="F1279" s="144">
        <f>F1280</f>
        <v>112.5</v>
      </c>
    </row>
    <row r="1280" spans="1:6" s="7" customFormat="1" ht="15.75" outlineLevel="7">
      <c r="A1280" s="38" t="s">
        <v>901</v>
      </c>
      <c r="B1280" s="69" t="s">
        <v>568</v>
      </c>
      <c r="C1280" s="69" t="s">
        <v>246</v>
      </c>
      <c r="D1280" s="72" t="s">
        <v>833</v>
      </c>
      <c r="E1280" s="76" t="s">
        <v>33</v>
      </c>
      <c r="F1280" s="142">
        <v>112.5</v>
      </c>
    </row>
    <row r="1281" spans="1:6" s="7" customFormat="1" ht="23.25" outlineLevel="7">
      <c r="A1281" s="27" t="s">
        <v>928</v>
      </c>
      <c r="B1281" s="69" t="s">
        <v>568</v>
      </c>
      <c r="C1281" s="69" t="s">
        <v>246</v>
      </c>
      <c r="D1281" s="72" t="s">
        <v>993</v>
      </c>
      <c r="E1281" s="72"/>
      <c r="F1281" s="144">
        <f>F1282+F1284</f>
        <v>0</v>
      </c>
    </row>
    <row r="1282" spans="1:6" s="7" customFormat="1" ht="15.75" outlineLevel="7">
      <c r="A1282" s="27" t="s">
        <v>34</v>
      </c>
      <c r="B1282" s="69" t="s">
        <v>568</v>
      </c>
      <c r="C1282" s="69" t="s">
        <v>246</v>
      </c>
      <c r="D1282" s="72" t="s">
        <v>994</v>
      </c>
      <c r="E1282" s="72" t="s">
        <v>794</v>
      </c>
      <c r="F1282" s="144">
        <f>F1283</f>
        <v>0</v>
      </c>
    </row>
    <row r="1283" spans="1:6" s="7" customFormat="1" ht="23.25" outlineLevel="7">
      <c r="A1283" s="27" t="s">
        <v>987</v>
      </c>
      <c r="B1283" s="69" t="s">
        <v>568</v>
      </c>
      <c r="C1283" s="69" t="s">
        <v>246</v>
      </c>
      <c r="D1283" s="72" t="s">
        <v>994</v>
      </c>
      <c r="E1283" s="72" t="s">
        <v>989</v>
      </c>
      <c r="F1283" s="144"/>
    </row>
    <row r="1284" spans="1:6" s="7" customFormat="1" ht="22.5" outlineLevel="7">
      <c r="A1284" s="136" t="s">
        <v>807</v>
      </c>
      <c r="B1284" s="69" t="s">
        <v>568</v>
      </c>
      <c r="C1284" s="69" t="s">
        <v>246</v>
      </c>
      <c r="D1284" s="72" t="s">
        <v>994</v>
      </c>
      <c r="E1284" s="72" t="s">
        <v>658</v>
      </c>
      <c r="F1284" s="144"/>
    </row>
    <row r="1285" spans="1:6" s="7" customFormat="1" ht="15.75" outlineLevel="7">
      <c r="A1285" s="64" t="s">
        <v>248</v>
      </c>
      <c r="B1285" s="66" t="s">
        <v>568</v>
      </c>
      <c r="C1285" s="66" t="s">
        <v>249</v>
      </c>
      <c r="D1285" s="86"/>
      <c r="E1285" s="76"/>
      <c r="F1285" s="141">
        <f>F1286+F1309</f>
        <v>5912.4</v>
      </c>
    </row>
    <row r="1286" spans="1:6" s="7" customFormat="1" ht="23.25" outlineLevel="7">
      <c r="A1286" s="101" t="s">
        <v>1093</v>
      </c>
      <c r="B1286" s="69" t="s">
        <v>568</v>
      </c>
      <c r="C1286" s="69" t="s">
        <v>249</v>
      </c>
      <c r="D1286" s="72" t="s">
        <v>834</v>
      </c>
      <c r="E1286" s="76"/>
      <c r="F1286" s="142">
        <f>F1287+F1306</f>
        <v>5903.2</v>
      </c>
    </row>
    <row r="1287" spans="1:6" s="7" customFormat="1" ht="34.5" outlineLevel="7">
      <c r="A1287" s="27" t="s">
        <v>929</v>
      </c>
      <c r="B1287" s="69" t="s">
        <v>568</v>
      </c>
      <c r="C1287" s="69" t="s">
        <v>249</v>
      </c>
      <c r="D1287" s="72" t="s">
        <v>930</v>
      </c>
      <c r="E1287" s="76"/>
      <c r="F1287" s="142">
        <f>F1288+F1302+F1303+F1305</f>
        <v>5514.9</v>
      </c>
    </row>
    <row r="1288" spans="1:6" s="7" customFormat="1" ht="15.75" outlineLevel="7">
      <c r="A1288" s="38" t="s">
        <v>649</v>
      </c>
      <c r="B1288" s="69" t="s">
        <v>568</v>
      </c>
      <c r="C1288" s="69" t="s">
        <v>249</v>
      </c>
      <c r="D1288" s="72" t="s">
        <v>640</v>
      </c>
      <c r="E1288" s="76" t="s">
        <v>27</v>
      </c>
      <c r="F1288" s="142">
        <f>F1289</f>
        <v>5464.9</v>
      </c>
    </row>
    <row r="1289" spans="1:6" s="7" customFormat="1" ht="15.75" outlineLevel="7">
      <c r="A1289" s="38" t="s">
        <v>650</v>
      </c>
      <c r="B1289" s="69" t="s">
        <v>568</v>
      </c>
      <c r="C1289" s="69" t="s">
        <v>249</v>
      </c>
      <c r="D1289" s="72" t="s">
        <v>640</v>
      </c>
      <c r="E1289" s="76" t="s">
        <v>29</v>
      </c>
      <c r="F1289" s="142">
        <f>F1290+F1301</f>
        <v>5464.9</v>
      </c>
    </row>
    <row r="1290" spans="1:6" s="7" customFormat="1" ht="15.75" outlineLevel="7">
      <c r="A1290" s="38" t="s">
        <v>901</v>
      </c>
      <c r="B1290" s="69" t="s">
        <v>568</v>
      </c>
      <c r="C1290" s="69" t="s">
        <v>249</v>
      </c>
      <c r="D1290" s="72" t="s">
        <v>640</v>
      </c>
      <c r="E1290" s="76" t="s">
        <v>33</v>
      </c>
      <c r="F1290" s="142">
        <f>4680.2+231.5</f>
        <v>4911.7</v>
      </c>
    </row>
    <row r="1291" spans="1:6" s="7" customFormat="1" ht="22.5" hidden="1" outlineLevel="2">
      <c r="A1291" s="38" t="s">
        <v>149</v>
      </c>
      <c r="B1291" s="69" t="s">
        <v>568</v>
      </c>
      <c r="C1291" s="66" t="s">
        <v>249</v>
      </c>
      <c r="D1291" s="72" t="s">
        <v>610</v>
      </c>
      <c r="E1291" s="67" t="str">
        <f t="shared" ref="E1291:E1299" si="22">D1291</f>
        <v>0620100</v>
      </c>
      <c r="F1291" s="141" t="e">
        <f>#REF!</f>
        <v>#REF!</v>
      </c>
    </row>
    <row r="1292" spans="1:6" s="7" customFormat="1" ht="15.75" hidden="1" outlineLevel="3">
      <c r="A1292" s="64" t="s">
        <v>248</v>
      </c>
      <c r="B1292" s="69" t="s">
        <v>568</v>
      </c>
      <c r="C1292" s="66" t="s">
        <v>249</v>
      </c>
      <c r="D1292" s="72" t="s">
        <v>610</v>
      </c>
      <c r="E1292" s="67" t="str">
        <f t="shared" si="22"/>
        <v>0620100</v>
      </c>
      <c r="F1292" s="141" t="e">
        <f>#REF!</f>
        <v>#REF!</v>
      </c>
    </row>
    <row r="1293" spans="1:6" s="7" customFormat="1" ht="15.75" hidden="1" outlineLevel="5">
      <c r="A1293" s="64" t="s">
        <v>250</v>
      </c>
      <c r="B1293" s="69" t="s">
        <v>568</v>
      </c>
      <c r="C1293" s="66" t="s">
        <v>249</v>
      </c>
      <c r="D1293" s="72" t="s">
        <v>610</v>
      </c>
      <c r="E1293" s="67" t="str">
        <f t="shared" si="22"/>
        <v>0620100</v>
      </c>
      <c r="F1293" s="141" t="e">
        <f>#REF!</f>
        <v>#REF!</v>
      </c>
    </row>
    <row r="1294" spans="1:6" s="7" customFormat="1" ht="15.75" hidden="1" outlineLevel="6">
      <c r="A1294" s="64" t="s">
        <v>251</v>
      </c>
      <c r="B1294" s="69" t="s">
        <v>568</v>
      </c>
      <c r="C1294" s="66" t="s">
        <v>249</v>
      </c>
      <c r="D1294" s="72" t="s">
        <v>610</v>
      </c>
      <c r="E1294" s="67" t="str">
        <f t="shared" si="22"/>
        <v>0620100</v>
      </c>
      <c r="F1294" s="141" t="e">
        <f>#REF!</f>
        <v>#REF!</v>
      </c>
    </row>
    <row r="1295" spans="1:6" s="7" customFormat="1" ht="15.75" hidden="1" outlineLevel="7">
      <c r="A1295" s="64" t="s">
        <v>26</v>
      </c>
      <c r="B1295" s="69" t="s">
        <v>568</v>
      </c>
      <c r="C1295" s="69" t="s">
        <v>249</v>
      </c>
      <c r="D1295" s="72" t="s">
        <v>610</v>
      </c>
      <c r="E1295" s="67" t="str">
        <f t="shared" si="22"/>
        <v>0620100</v>
      </c>
      <c r="F1295" s="141" t="e">
        <f>#REF!</f>
        <v>#REF!</v>
      </c>
    </row>
    <row r="1296" spans="1:6" s="7" customFormat="1" ht="15.75" hidden="1" outlineLevel="3">
      <c r="A1296" s="64" t="s">
        <v>28</v>
      </c>
      <c r="B1296" s="69" t="s">
        <v>568</v>
      </c>
      <c r="C1296" s="66" t="s">
        <v>249</v>
      </c>
      <c r="D1296" s="72" t="s">
        <v>610</v>
      </c>
      <c r="E1296" s="67" t="str">
        <f t="shared" si="22"/>
        <v>0620100</v>
      </c>
      <c r="F1296" s="141" t="e">
        <f>#REF!</f>
        <v>#REF!</v>
      </c>
    </row>
    <row r="1297" spans="1:6" s="7" customFormat="1" ht="15.75" hidden="1" outlineLevel="5">
      <c r="A1297" s="38" t="s">
        <v>32</v>
      </c>
      <c r="B1297" s="69" t="s">
        <v>568</v>
      </c>
      <c r="C1297" s="66" t="s">
        <v>249</v>
      </c>
      <c r="D1297" s="72" t="s">
        <v>610</v>
      </c>
      <c r="E1297" s="67" t="str">
        <f t="shared" si="22"/>
        <v>0620100</v>
      </c>
      <c r="F1297" s="141" t="e">
        <f>#REF!</f>
        <v>#REF!</v>
      </c>
    </row>
    <row r="1298" spans="1:6" s="7" customFormat="1" ht="22.5" hidden="1" outlineLevel="6">
      <c r="A1298" s="64" t="s">
        <v>252</v>
      </c>
      <c r="B1298" s="69" t="s">
        <v>568</v>
      </c>
      <c r="C1298" s="66" t="s">
        <v>249</v>
      </c>
      <c r="D1298" s="72" t="s">
        <v>610</v>
      </c>
      <c r="E1298" s="67" t="str">
        <f t="shared" si="22"/>
        <v>0620100</v>
      </c>
      <c r="F1298" s="141" t="e">
        <f>#REF!</f>
        <v>#REF!</v>
      </c>
    </row>
    <row r="1299" spans="1:6" s="7" customFormat="1" ht="15.75" hidden="1" outlineLevel="7">
      <c r="A1299" s="64" t="s">
        <v>45</v>
      </c>
      <c r="B1299" s="69" t="s">
        <v>568</v>
      </c>
      <c r="C1299" s="69" t="s">
        <v>249</v>
      </c>
      <c r="D1299" s="72" t="s">
        <v>610</v>
      </c>
      <c r="E1299" s="67" t="str">
        <f t="shared" si="22"/>
        <v>0620100</v>
      </c>
      <c r="F1299" s="141" t="e">
        <f>#REF!</f>
        <v>#REF!</v>
      </c>
    </row>
    <row r="1300" spans="1:6" s="7" customFormat="1" ht="22.5" outlineLevel="7">
      <c r="A1300" s="38" t="s">
        <v>981</v>
      </c>
      <c r="B1300" s="69" t="s">
        <v>568</v>
      </c>
      <c r="C1300" s="69" t="s">
        <v>249</v>
      </c>
      <c r="D1300" s="72" t="s">
        <v>640</v>
      </c>
      <c r="E1300" s="76" t="s">
        <v>982</v>
      </c>
      <c r="F1300" s="142">
        <v>0</v>
      </c>
    </row>
    <row r="1301" spans="1:6" s="7" customFormat="1" ht="15.75" outlineLevel="7">
      <c r="A1301" s="38" t="s">
        <v>1125</v>
      </c>
      <c r="B1301" s="69" t="s">
        <v>568</v>
      </c>
      <c r="C1301" s="69" t="s">
        <v>249</v>
      </c>
      <c r="D1301" s="72" t="s">
        <v>640</v>
      </c>
      <c r="E1301" s="76" t="s">
        <v>1124</v>
      </c>
      <c r="F1301" s="142">
        <f>548.5+4.7</f>
        <v>553.20000000000005</v>
      </c>
    </row>
    <row r="1302" spans="1:6" s="7" customFormat="1" ht="22.5" outlineLevel="7">
      <c r="A1302" s="38" t="s">
        <v>822</v>
      </c>
      <c r="B1302" s="69" t="s">
        <v>568</v>
      </c>
      <c r="C1302" s="69" t="s">
        <v>249</v>
      </c>
      <c r="D1302" s="72" t="s">
        <v>640</v>
      </c>
      <c r="E1302" s="76" t="s">
        <v>823</v>
      </c>
      <c r="F1302" s="142">
        <v>0</v>
      </c>
    </row>
    <row r="1303" spans="1:6" s="7" customFormat="1" ht="15.75" outlineLevel="7">
      <c r="A1303" s="38" t="s">
        <v>901</v>
      </c>
      <c r="B1303" s="69" t="s">
        <v>568</v>
      </c>
      <c r="C1303" s="69" t="s">
        <v>249</v>
      </c>
      <c r="D1303" s="72" t="s">
        <v>995</v>
      </c>
      <c r="E1303" s="76" t="s">
        <v>33</v>
      </c>
      <c r="F1303" s="142">
        <v>0</v>
      </c>
    </row>
    <row r="1304" spans="1:6" s="7" customFormat="1" ht="22.5" outlineLevel="7">
      <c r="A1304" s="38" t="s">
        <v>822</v>
      </c>
      <c r="B1304" s="69" t="s">
        <v>568</v>
      </c>
      <c r="C1304" s="69" t="s">
        <v>249</v>
      </c>
      <c r="D1304" s="72" t="s">
        <v>995</v>
      </c>
      <c r="E1304" s="76" t="s">
        <v>823</v>
      </c>
      <c r="F1304" s="142">
        <v>0</v>
      </c>
    </row>
    <row r="1305" spans="1:6" s="7" customFormat="1" ht="15.75" outlineLevel="7">
      <c r="A1305" s="136" t="s">
        <v>808</v>
      </c>
      <c r="B1305" s="69" t="s">
        <v>568</v>
      </c>
      <c r="C1305" s="69" t="s">
        <v>249</v>
      </c>
      <c r="D1305" s="72" t="s">
        <v>640</v>
      </c>
      <c r="E1305" s="76" t="s">
        <v>657</v>
      </c>
      <c r="F1305" s="142">
        <v>50</v>
      </c>
    </row>
    <row r="1306" spans="1:6" s="7" customFormat="1" ht="23.25" outlineLevel="7">
      <c r="A1306" s="27" t="s">
        <v>931</v>
      </c>
      <c r="B1306" s="69" t="s">
        <v>568</v>
      </c>
      <c r="C1306" s="69" t="s">
        <v>249</v>
      </c>
      <c r="D1306" s="72" t="s">
        <v>932</v>
      </c>
      <c r="E1306" s="67"/>
      <c r="F1306" s="141">
        <f>F1307</f>
        <v>388.3</v>
      </c>
    </row>
    <row r="1307" spans="1:6" s="7" customFormat="1" ht="15.75" outlineLevel="7">
      <c r="A1307" s="38" t="s">
        <v>45</v>
      </c>
      <c r="B1307" s="69" t="s">
        <v>568</v>
      </c>
      <c r="C1307" s="69" t="s">
        <v>249</v>
      </c>
      <c r="D1307" s="72" t="s">
        <v>835</v>
      </c>
      <c r="E1307" s="76" t="s">
        <v>46</v>
      </c>
      <c r="F1307" s="142">
        <f>F1308</f>
        <v>388.3</v>
      </c>
    </row>
    <row r="1308" spans="1:6" s="7" customFormat="1" ht="33.75" customHeight="1" outlineLevel="7">
      <c r="A1308" s="38" t="s">
        <v>786</v>
      </c>
      <c r="B1308" s="69" t="s">
        <v>568</v>
      </c>
      <c r="C1308" s="69" t="s">
        <v>249</v>
      </c>
      <c r="D1308" s="72" t="s">
        <v>835</v>
      </c>
      <c r="E1308" s="74">
        <v>811</v>
      </c>
      <c r="F1308" s="142">
        <v>388.3</v>
      </c>
    </row>
    <row r="1309" spans="1:6" s="7" customFormat="1" ht="24" customHeight="1" outlineLevel="7">
      <c r="A1309" s="101" t="s">
        <v>1094</v>
      </c>
      <c r="B1309" s="69" t="s">
        <v>568</v>
      </c>
      <c r="C1309" s="69" t="s">
        <v>249</v>
      </c>
      <c r="D1309" s="72" t="s">
        <v>641</v>
      </c>
      <c r="E1309" s="87"/>
      <c r="F1309" s="142">
        <f>F1310</f>
        <v>9.1999999999999886</v>
      </c>
    </row>
    <row r="1310" spans="1:6" s="7" customFormat="1" ht="24" customHeight="1" outlineLevel="7">
      <c r="A1310" s="27" t="s">
        <v>934</v>
      </c>
      <c r="B1310" s="69" t="s">
        <v>568</v>
      </c>
      <c r="C1310" s="69" t="s">
        <v>249</v>
      </c>
      <c r="D1310" s="72" t="s">
        <v>933</v>
      </c>
      <c r="E1310" s="87"/>
      <c r="F1310" s="142">
        <f>F1311</f>
        <v>9.1999999999999886</v>
      </c>
    </row>
    <row r="1311" spans="1:6" s="7" customFormat="1" ht="24" customHeight="1" outlineLevel="7">
      <c r="A1311" s="38" t="s">
        <v>649</v>
      </c>
      <c r="B1311" s="69" t="s">
        <v>568</v>
      </c>
      <c r="C1311" s="69" t="s">
        <v>249</v>
      </c>
      <c r="D1311" s="72" t="s">
        <v>836</v>
      </c>
      <c r="E1311" s="76" t="s">
        <v>27</v>
      </c>
      <c r="F1311" s="142">
        <f>F1312</f>
        <v>9.1999999999999886</v>
      </c>
    </row>
    <row r="1312" spans="1:6" s="7" customFormat="1" ht="24" customHeight="1" outlineLevel="7">
      <c r="A1312" s="38" t="s">
        <v>650</v>
      </c>
      <c r="B1312" s="69" t="s">
        <v>568</v>
      </c>
      <c r="C1312" s="69" t="s">
        <v>249</v>
      </c>
      <c r="D1312" s="72" t="s">
        <v>836</v>
      </c>
      <c r="E1312" s="76" t="s">
        <v>29</v>
      </c>
      <c r="F1312" s="142">
        <f>F1313</f>
        <v>9.1999999999999886</v>
      </c>
    </row>
    <row r="1313" spans="1:6" s="7" customFormat="1" ht="24" customHeight="1" outlineLevel="7">
      <c r="A1313" s="38" t="s">
        <v>901</v>
      </c>
      <c r="B1313" s="69" t="s">
        <v>568</v>
      </c>
      <c r="C1313" s="69" t="s">
        <v>249</v>
      </c>
      <c r="D1313" s="72" t="s">
        <v>836</v>
      </c>
      <c r="E1313" s="76" t="s">
        <v>33</v>
      </c>
      <c r="F1313" s="142">
        <f>155-145.8</f>
        <v>9.1999999999999886</v>
      </c>
    </row>
    <row r="1314" spans="1:6" s="17" customFormat="1" ht="15.75" outlineLevel="7">
      <c r="A1314" s="64" t="s">
        <v>253</v>
      </c>
      <c r="B1314" s="66" t="s">
        <v>568</v>
      </c>
      <c r="C1314" s="66" t="s">
        <v>254</v>
      </c>
      <c r="D1314" s="86"/>
      <c r="E1314" s="87"/>
      <c r="F1314" s="141">
        <f>F1315+F1320</f>
        <v>83610.299999999988</v>
      </c>
    </row>
    <row r="1315" spans="1:6" s="7" customFormat="1" ht="23.25" outlineLevel="7">
      <c r="A1315" s="101" t="s">
        <v>1094</v>
      </c>
      <c r="B1315" s="69" t="s">
        <v>568</v>
      </c>
      <c r="C1315" s="69" t="s">
        <v>254</v>
      </c>
      <c r="D1315" s="72" t="s">
        <v>641</v>
      </c>
      <c r="E1315" s="87"/>
      <c r="F1315" s="142">
        <f>F1316</f>
        <v>833</v>
      </c>
    </row>
    <row r="1316" spans="1:6" s="7" customFormat="1" ht="15.75" outlineLevel="7">
      <c r="A1316" s="43" t="s">
        <v>935</v>
      </c>
      <c r="B1316" s="69" t="s">
        <v>568</v>
      </c>
      <c r="C1316" s="69" t="s">
        <v>254</v>
      </c>
      <c r="D1316" s="72" t="s">
        <v>936</v>
      </c>
      <c r="E1316" s="76"/>
      <c r="F1316" s="142">
        <f>F1317</f>
        <v>833</v>
      </c>
    </row>
    <row r="1317" spans="1:6" s="7" customFormat="1" ht="15.75" outlineLevel="7">
      <c r="A1317" s="38" t="s">
        <v>649</v>
      </c>
      <c r="B1317" s="69" t="s">
        <v>568</v>
      </c>
      <c r="C1317" s="69" t="s">
        <v>254</v>
      </c>
      <c r="D1317" s="72" t="s">
        <v>937</v>
      </c>
      <c r="E1317" s="76" t="s">
        <v>27</v>
      </c>
      <c r="F1317" s="142">
        <f>F1318</f>
        <v>833</v>
      </c>
    </row>
    <row r="1318" spans="1:6" s="7" customFormat="1" ht="15.75" outlineLevel="7">
      <c r="A1318" s="38" t="s">
        <v>650</v>
      </c>
      <c r="B1318" s="69" t="s">
        <v>568</v>
      </c>
      <c r="C1318" s="69" t="s">
        <v>254</v>
      </c>
      <c r="D1318" s="72" t="s">
        <v>937</v>
      </c>
      <c r="E1318" s="76" t="s">
        <v>29</v>
      </c>
      <c r="F1318" s="142">
        <f>F1319</f>
        <v>833</v>
      </c>
    </row>
    <row r="1319" spans="1:6" s="7" customFormat="1" ht="15.75" outlineLevel="7">
      <c r="A1319" s="38" t="s">
        <v>901</v>
      </c>
      <c r="B1319" s="69" t="s">
        <v>568</v>
      </c>
      <c r="C1319" s="69" t="s">
        <v>254</v>
      </c>
      <c r="D1319" s="72" t="s">
        <v>937</v>
      </c>
      <c r="E1319" s="76" t="s">
        <v>33</v>
      </c>
      <c r="F1319" s="142">
        <f>915-82</f>
        <v>833</v>
      </c>
    </row>
    <row r="1320" spans="1:6" s="7" customFormat="1" ht="15.75" outlineLevel="7">
      <c r="A1320" s="101" t="s">
        <v>1095</v>
      </c>
      <c r="B1320" s="66" t="s">
        <v>568</v>
      </c>
      <c r="C1320" s="66" t="s">
        <v>254</v>
      </c>
      <c r="D1320" s="86" t="s">
        <v>643</v>
      </c>
      <c r="E1320" s="87"/>
      <c r="F1320" s="141">
        <f>F1321+F1326+F1336+F1343</f>
        <v>82777.299999999988</v>
      </c>
    </row>
    <row r="1321" spans="1:6" s="7" customFormat="1" ht="15.75" outlineLevel="7">
      <c r="A1321" s="43" t="s">
        <v>939</v>
      </c>
      <c r="B1321" s="69" t="s">
        <v>568</v>
      </c>
      <c r="C1321" s="69" t="s">
        <v>254</v>
      </c>
      <c r="D1321" s="86" t="s">
        <v>938</v>
      </c>
      <c r="E1321" s="87"/>
      <c r="F1321" s="141">
        <f>F1322</f>
        <v>2589.1</v>
      </c>
    </row>
    <row r="1322" spans="1:6" s="7" customFormat="1" ht="15.75" outlineLevel="7">
      <c r="A1322" s="38" t="s">
        <v>649</v>
      </c>
      <c r="B1322" s="69" t="s">
        <v>568</v>
      </c>
      <c r="C1322" s="69" t="s">
        <v>254</v>
      </c>
      <c r="D1322" s="72" t="s">
        <v>644</v>
      </c>
      <c r="E1322" s="76" t="s">
        <v>27</v>
      </c>
      <c r="F1322" s="142">
        <f>F1323</f>
        <v>2589.1</v>
      </c>
    </row>
    <row r="1323" spans="1:6" s="7" customFormat="1" ht="15.75" outlineLevel="7">
      <c r="A1323" s="38" t="s">
        <v>650</v>
      </c>
      <c r="B1323" s="69" t="s">
        <v>568</v>
      </c>
      <c r="C1323" s="69" t="s">
        <v>254</v>
      </c>
      <c r="D1323" s="72" t="s">
        <v>644</v>
      </c>
      <c r="E1323" s="76" t="s">
        <v>29</v>
      </c>
      <c r="F1323" s="142">
        <f>F1324+F1325</f>
        <v>2589.1</v>
      </c>
    </row>
    <row r="1324" spans="1:6" s="7" customFormat="1" ht="15.75" outlineLevel="7">
      <c r="A1324" s="38" t="s">
        <v>901</v>
      </c>
      <c r="B1324" s="69" t="s">
        <v>568</v>
      </c>
      <c r="C1324" s="69" t="s">
        <v>254</v>
      </c>
      <c r="D1324" s="72" t="s">
        <v>644</v>
      </c>
      <c r="E1324" s="76" t="s">
        <v>33</v>
      </c>
      <c r="F1324" s="142">
        <f>596.9+45</f>
        <v>641.9</v>
      </c>
    </row>
    <row r="1325" spans="1:6" s="7" customFormat="1" ht="15.75" outlineLevel="7">
      <c r="A1325" s="38" t="s">
        <v>1125</v>
      </c>
      <c r="B1325" s="69" t="s">
        <v>568</v>
      </c>
      <c r="C1325" s="69" t="s">
        <v>254</v>
      </c>
      <c r="D1325" s="72" t="s">
        <v>644</v>
      </c>
      <c r="E1325" s="76" t="s">
        <v>1124</v>
      </c>
      <c r="F1325" s="142">
        <v>1947.2</v>
      </c>
    </row>
    <row r="1326" spans="1:6" s="7" customFormat="1" ht="23.25" outlineLevel="7">
      <c r="A1326" s="27" t="s">
        <v>940</v>
      </c>
      <c r="B1326" s="69" t="s">
        <v>568</v>
      </c>
      <c r="C1326" s="69" t="s">
        <v>254</v>
      </c>
      <c r="D1326" s="86" t="s">
        <v>838</v>
      </c>
      <c r="E1326" s="87"/>
      <c r="F1326" s="141">
        <f>F1327+F1332+F1333+F1334+F1331+F1335</f>
        <v>13849.5</v>
      </c>
    </row>
    <row r="1327" spans="1:6" s="7" customFormat="1" ht="15.75" outlineLevel="7">
      <c r="A1327" s="38" t="s">
        <v>649</v>
      </c>
      <c r="B1327" s="69" t="s">
        <v>568</v>
      </c>
      <c r="C1327" s="69" t="s">
        <v>254</v>
      </c>
      <c r="D1327" s="72" t="s">
        <v>837</v>
      </c>
      <c r="E1327" s="76" t="s">
        <v>27</v>
      </c>
      <c r="F1327" s="142">
        <f>F1328</f>
        <v>5582.7000000000007</v>
      </c>
    </row>
    <row r="1328" spans="1:6" s="7" customFormat="1" ht="15.75" outlineLevel="7">
      <c r="A1328" s="38" t="s">
        <v>650</v>
      </c>
      <c r="B1328" s="69" t="s">
        <v>568</v>
      </c>
      <c r="C1328" s="69" t="s">
        <v>254</v>
      </c>
      <c r="D1328" s="72" t="s">
        <v>837</v>
      </c>
      <c r="E1328" s="76" t="s">
        <v>29</v>
      </c>
      <c r="F1328" s="142">
        <f>F1329</f>
        <v>5582.7000000000007</v>
      </c>
    </row>
    <row r="1329" spans="1:6" s="7" customFormat="1" ht="15.75" outlineLevel="7">
      <c r="A1329" s="38" t="s">
        <v>901</v>
      </c>
      <c r="B1329" s="69" t="s">
        <v>568</v>
      </c>
      <c r="C1329" s="69" t="s">
        <v>254</v>
      </c>
      <c r="D1329" s="72" t="s">
        <v>837</v>
      </c>
      <c r="E1329" s="76" t="s">
        <v>33</v>
      </c>
      <c r="F1329" s="142">
        <f>10497.2-4000-1300+336.7+48.8</f>
        <v>5582.7000000000007</v>
      </c>
    </row>
    <row r="1330" spans="1:6" s="7" customFormat="1" ht="22.5" outlineLevel="7">
      <c r="A1330" s="38" t="s">
        <v>981</v>
      </c>
      <c r="B1330" s="69" t="s">
        <v>568</v>
      </c>
      <c r="C1330" s="69" t="s">
        <v>254</v>
      </c>
      <c r="D1330" s="72" t="s">
        <v>837</v>
      </c>
      <c r="E1330" s="76" t="s">
        <v>982</v>
      </c>
      <c r="F1330" s="142">
        <v>0</v>
      </c>
    </row>
    <row r="1331" spans="1:6" s="7" customFormat="1" ht="33.75" outlineLevel="7">
      <c r="A1331" s="38" t="s">
        <v>1129</v>
      </c>
      <c r="B1331" s="69" t="s">
        <v>568</v>
      </c>
      <c r="C1331" s="69" t="s">
        <v>254</v>
      </c>
      <c r="D1331" s="72" t="s">
        <v>837</v>
      </c>
      <c r="E1331" s="76" t="s">
        <v>1128</v>
      </c>
      <c r="F1331" s="142">
        <v>5533.7</v>
      </c>
    </row>
    <row r="1332" spans="1:6" s="7" customFormat="1" ht="22.5" outlineLevel="7">
      <c r="A1332" s="38" t="s">
        <v>981</v>
      </c>
      <c r="B1332" s="69" t="s">
        <v>568</v>
      </c>
      <c r="C1332" s="69" t="s">
        <v>254</v>
      </c>
      <c r="D1332" s="72" t="s">
        <v>837</v>
      </c>
      <c r="E1332" s="76" t="s">
        <v>658</v>
      </c>
      <c r="F1332" s="142"/>
    </row>
    <row r="1333" spans="1:6" s="7" customFormat="1" ht="15.75" outlineLevel="7">
      <c r="A1333" s="38" t="s">
        <v>901</v>
      </c>
      <c r="B1333" s="69" t="s">
        <v>568</v>
      </c>
      <c r="C1333" s="69" t="s">
        <v>254</v>
      </c>
      <c r="D1333" s="72" t="s">
        <v>996</v>
      </c>
      <c r="E1333" s="76" t="s">
        <v>33</v>
      </c>
      <c r="F1333" s="142">
        <v>2683.1</v>
      </c>
    </row>
    <row r="1334" spans="1:6" s="7" customFormat="1" ht="15.75" outlineLevel="7">
      <c r="A1334" s="38" t="s">
        <v>901</v>
      </c>
      <c r="B1334" s="69" t="s">
        <v>568</v>
      </c>
      <c r="C1334" s="69" t="s">
        <v>254</v>
      </c>
      <c r="D1334" s="72" t="s">
        <v>1063</v>
      </c>
      <c r="E1334" s="76" t="s">
        <v>33</v>
      </c>
      <c r="F1334" s="142">
        <v>0</v>
      </c>
    </row>
    <row r="1335" spans="1:6" s="7" customFormat="1" ht="15.75" outlineLevel="7">
      <c r="A1335" s="136" t="s">
        <v>808</v>
      </c>
      <c r="B1335" s="69" t="s">
        <v>568</v>
      </c>
      <c r="C1335" s="69" t="s">
        <v>254</v>
      </c>
      <c r="D1335" s="72" t="s">
        <v>837</v>
      </c>
      <c r="E1335" s="76" t="s">
        <v>657</v>
      </c>
      <c r="F1335" s="142">
        <v>50</v>
      </c>
    </row>
    <row r="1336" spans="1:6" s="7" customFormat="1" ht="15.75" outlineLevel="7">
      <c r="A1336" s="43" t="s">
        <v>997</v>
      </c>
      <c r="B1336" s="69" t="s">
        <v>568</v>
      </c>
      <c r="C1336" s="69" t="s">
        <v>254</v>
      </c>
      <c r="D1336" s="86" t="s">
        <v>1135</v>
      </c>
      <c r="E1336" s="87"/>
      <c r="F1336" s="141">
        <f>F1337+F1340</f>
        <v>66199.8</v>
      </c>
    </row>
    <row r="1337" spans="1:6" s="7" customFormat="1" ht="15.75" outlineLevel="7">
      <c r="A1337" s="38" t="s">
        <v>649</v>
      </c>
      <c r="B1337" s="69" t="s">
        <v>568</v>
      </c>
      <c r="C1337" s="69" t="s">
        <v>254</v>
      </c>
      <c r="D1337" s="72" t="s">
        <v>1136</v>
      </c>
      <c r="E1337" s="76" t="s">
        <v>27</v>
      </c>
      <c r="F1337" s="142">
        <f>F1338</f>
        <v>58864.4</v>
      </c>
    </row>
    <row r="1338" spans="1:6" s="7" customFormat="1" ht="15.75" outlineLevel="7">
      <c r="A1338" s="38" t="s">
        <v>650</v>
      </c>
      <c r="B1338" s="69" t="s">
        <v>568</v>
      </c>
      <c r="C1338" s="69" t="s">
        <v>254</v>
      </c>
      <c r="D1338" s="72" t="s">
        <v>1136</v>
      </c>
      <c r="E1338" s="76" t="s">
        <v>29</v>
      </c>
      <c r="F1338" s="142">
        <f>F1339</f>
        <v>58864.4</v>
      </c>
    </row>
    <row r="1339" spans="1:6" s="7" customFormat="1" ht="15.75" outlineLevel="7">
      <c r="A1339" s="38" t="s">
        <v>901</v>
      </c>
      <c r="B1339" s="69" t="s">
        <v>568</v>
      </c>
      <c r="C1339" s="69" t="s">
        <v>254</v>
      </c>
      <c r="D1339" s="72" t="s">
        <v>1136</v>
      </c>
      <c r="E1339" s="76" t="s">
        <v>33</v>
      </c>
      <c r="F1339" s="142">
        <v>58864.4</v>
      </c>
    </row>
    <row r="1340" spans="1:6" s="7" customFormat="1" ht="15.75" outlineLevel="7">
      <c r="A1340" s="38" t="s">
        <v>649</v>
      </c>
      <c r="B1340" s="69" t="s">
        <v>568</v>
      </c>
      <c r="C1340" s="69" t="s">
        <v>254</v>
      </c>
      <c r="D1340" s="72" t="s">
        <v>998</v>
      </c>
      <c r="E1340" s="76" t="s">
        <v>27</v>
      </c>
      <c r="F1340" s="142">
        <f>F1341</f>
        <v>7335.4</v>
      </c>
    </row>
    <row r="1341" spans="1:6" s="7" customFormat="1" ht="15.75" outlineLevel="7">
      <c r="A1341" s="38" t="s">
        <v>650</v>
      </c>
      <c r="B1341" s="69" t="s">
        <v>568</v>
      </c>
      <c r="C1341" s="69" t="s">
        <v>254</v>
      </c>
      <c r="D1341" s="72" t="s">
        <v>998</v>
      </c>
      <c r="E1341" s="76" t="s">
        <v>29</v>
      </c>
      <c r="F1341" s="142">
        <f>F1342</f>
        <v>7335.4</v>
      </c>
    </row>
    <row r="1342" spans="1:6" s="7" customFormat="1" ht="15.75" outlineLevel="7">
      <c r="A1342" s="38" t="s">
        <v>901</v>
      </c>
      <c r="B1342" s="69" t="s">
        <v>568</v>
      </c>
      <c r="C1342" s="69" t="s">
        <v>254</v>
      </c>
      <c r="D1342" s="72" t="s">
        <v>998</v>
      </c>
      <c r="E1342" s="76" t="s">
        <v>33</v>
      </c>
      <c r="F1342" s="142">
        <v>7335.4</v>
      </c>
    </row>
    <row r="1343" spans="1:6" s="17" customFormat="1" ht="15.75" outlineLevel="7">
      <c r="A1343" s="43" t="s">
        <v>942</v>
      </c>
      <c r="B1343" s="66" t="s">
        <v>568</v>
      </c>
      <c r="C1343" s="66" t="s">
        <v>254</v>
      </c>
      <c r="D1343" s="72" t="s">
        <v>943</v>
      </c>
      <c r="E1343" s="87"/>
      <c r="F1343" s="141">
        <f>F1344</f>
        <v>138.9</v>
      </c>
    </row>
    <row r="1344" spans="1:6" s="17" customFormat="1" ht="15.75" outlineLevel="7">
      <c r="A1344" s="38" t="s">
        <v>639</v>
      </c>
      <c r="B1344" s="69" t="s">
        <v>568</v>
      </c>
      <c r="C1344" s="69" t="s">
        <v>254</v>
      </c>
      <c r="D1344" s="72" t="s">
        <v>944</v>
      </c>
      <c r="E1344" s="76"/>
      <c r="F1344" s="142">
        <f>F1345</f>
        <v>138.9</v>
      </c>
    </row>
    <row r="1345" spans="1:6" s="17" customFormat="1" ht="15.75" outlineLevel="7">
      <c r="A1345" s="38" t="s">
        <v>649</v>
      </c>
      <c r="B1345" s="69" t="s">
        <v>568</v>
      </c>
      <c r="C1345" s="69" t="s">
        <v>254</v>
      </c>
      <c r="D1345" s="72" t="s">
        <v>944</v>
      </c>
      <c r="E1345" s="76" t="s">
        <v>27</v>
      </c>
      <c r="F1345" s="142">
        <f>F1346</f>
        <v>138.9</v>
      </c>
    </row>
    <row r="1346" spans="1:6" s="17" customFormat="1" ht="15.75" outlineLevel="7">
      <c r="A1346" s="38" t="s">
        <v>901</v>
      </c>
      <c r="B1346" s="69" t="s">
        <v>568</v>
      </c>
      <c r="C1346" s="69" t="s">
        <v>254</v>
      </c>
      <c r="D1346" s="72" t="s">
        <v>944</v>
      </c>
      <c r="E1346" s="76" t="s">
        <v>33</v>
      </c>
      <c r="F1346" s="142">
        <v>138.9</v>
      </c>
    </row>
    <row r="1347" spans="1:6" s="17" customFormat="1" ht="45" customHeight="1" outlineLevel="7">
      <c r="A1347" s="38" t="s">
        <v>786</v>
      </c>
      <c r="B1347" s="69" t="s">
        <v>568</v>
      </c>
      <c r="C1347" s="69" t="s">
        <v>254</v>
      </c>
      <c r="D1347" s="72" t="s">
        <v>944</v>
      </c>
      <c r="E1347" s="76" t="s">
        <v>1023</v>
      </c>
      <c r="F1347" s="142">
        <v>0</v>
      </c>
    </row>
    <row r="1348" spans="1:6" s="17" customFormat="1" ht="15.75" outlineLevel="7">
      <c r="A1348" s="64" t="s">
        <v>272</v>
      </c>
      <c r="B1348" s="66" t="s">
        <v>568</v>
      </c>
      <c r="C1348" s="66" t="s">
        <v>273</v>
      </c>
      <c r="D1348" s="86"/>
      <c r="E1348" s="87"/>
      <c r="F1348" s="141">
        <f>F1349+F1353</f>
        <v>4768.1000000000004</v>
      </c>
    </row>
    <row r="1349" spans="1:6" s="17" customFormat="1" ht="15.75" outlineLevel="7">
      <c r="A1349" s="43" t="s">
        <v>999</v>
      </c>
      <c r="B1349" s="69" t="s">
        <v>568</v>
      </c>
      <c r="C1349" s="69" t="s">
        <v>273</v>
      </c>
      <c r="D1349" s="72" t="s">
        <v>1000</v>
      </c>
      <c r="E1349" s="87"/>
      <c r="F1349" s="142">
        <f>F1350</f>
        <v>4768.1000000000004</v>
      </c>
    </row>
    <row r="1350" spans="1:6" s="17" customFormat="1" ht="15.75" outlineLevel="7">
      <c r="A1350" s="38" t="s">
        <v>649</v>
      </c>
      <c r="B1350" s="69" t="s">
        <v>568</v>
      </c>
      <c r="C1350" s="69" t="s">
        <v>273</v>
      </c>
      <c r="D1350" s="72" t="s">
        <v>1000</v>
      </c>
      <c r="E1350" s="76" t="s">
        <v>27</v>
      </c>
      <c r="F1350" s="142">
        <f>F1351</f>
        <v>4768.1000000000004</v>
      </c>
    </row>
    <row r="1351" spans="1:6" s="17" customFormat="1" ht="15.75" outlineLevel="7">
      <c r="A1351" s="38" t="s">
        <v>650</v>
      </c>
      <c r="B1351" s="69" t="s">
        <v>568</v>
      </c>
      <c r="C1351" s="69" t="s">
        <v>273</v>
      </c>
      <c r="D1351" s="72" t="s">
        <v>1000</v>
      </c>
      <c r="E1351" s="76" t="s">
        <v>29</v>
      </c>
      <c r="F1351" s="142">
        <f>F1352</f>
        <v>4768.1000000000004</v>
      </c>
    </row>
    <row r="1352" spans="1:6" s="17" customFormat="1" ht="15.75" outlineLevel="7">
      <c r="A1352" s="38" t="s">
        <v>901</v>
      </c>
      <c r="B1352" s="69" t="s">
        <v>568</v>
      </c>
      <c r="C1352" s="69" t="s">
        <v>273</v>
      </c>
      <c r="D1352" s="72" t="s">
        <v>1000</v>
      </c>
      <c r="E1352" s="76" t="s">
        <v>33</v>
      </c>
      <c r="F1352" s="142">
        <f>5127-358.9</f>
        <v>4768.1000000000004</v>
      </c>
    </row>
    <row r="1353" spans="1:6" s="17" customFormat="1" ht="23.25" outlineLevel="7">
      <c r="A1353" s="27" t="s">
        <v>1001</v>
      </c>
      <c r="B1353" s="69" t="s">
        <v>568</v>
      </c>
      <c r="C1353" s="69" t="s">
        <v>273</v>
      </c>
      <c r="D1353" s="72" t="s">
        <v>1002</v>
      </c>
      <c r="E1353" s="87"/>
      <c r="F1353" s="142">
        <f>F1354</f>
        <v>0</v>
      </c>
    </row>
    <row r="1354" spans="1:6" s="17" customFormat="1" ht="15.75" outlineLevel="7">
      <c r="A1354" s="38" t="s">
        <v>649</v>
      </c>
      <c r="B1354" s="69" t="s">
        <v>568</v>
      </c>
      <c r="C1354" s="69" t="s">
        <v>273</v>
      </c>
      <c r="D1354" s="72" t="s">
        <v>1003</v>
      </c>
      <c r="E1354" s="76" t="s">
        <v>27</v>
      </c>
      <c r="F1354" s="142">
        <f>F1355</f>
        <v>0</v>
      </c>
    </row>
    <row r="1355" spans="1:6" s="17" customFormat="1" ht="15.75" outlineLevel="7">
      <c r="A1355" s="38" t="s">
        <v>650</v>
      </c>
      <c r="B1355" s="69" t="s">
        <v>568</v>
      </c>
      <c r="C1355" s="69" t="s">
        <v>273</v>
      </c>
      <c r="D1355" s="72" t="s">
        <v>1003</v>
      </c>
      <c r="E1355" s="76" t="s">
        <v>29</v>
      </c>
      <c r="F1355" s="142">
        <f>F1356</f>
        <v>0</v>
      </c>
    </row>
    <row r="1356" spans="1:6" s="17" customFormat="1" ht="15.75" outlineLevel="7">
      <c r="A1356" s="38" t="s">
        <v>901</v>
      </c>
      <c r="B1356" s="69" t="s">
        <v>568</v>
      </c>
      <c r="C1356" s="69" t="s">
        <v>273</v>
      </c>
      <c r="D1356" s="72" t="s">
        <v>1003</v>
      </c>
      <c r="E1356" s="76" t="s">
        <v>33</v>
      </c>
      <c r="F1356" s="142"/>
    </row>
    <row r="1357" spans="1:6" s="7" customFormat="1" ht="15.75" outlineLevel="7">
      <c r="A1357" s="64" t="s">
        <v>562</v>
      </c>
      <c r="B1357" s="66" t="s">
        <v>568</v>
      </c>
      <c r="C1357" s="66" t="s">
        <v>279</v>
      </c>
      <c r="D1357" s="72"/>
      <c r="E1357" s="87"/>
      <c r="F1357" s="141">
        <f>F1358</f>
        <v>100</v>
      </c>
    </row>
    <row r="1358" spans="1:6" s="7" customFormat="1" ht="15.75" outlineLevel="7">
      <c r="A1358" s="137" t="s">
        <v>1096</v>
      </c>
      <c r="B1358" s="69" t="s">
        <v>568</v>
      </c>
      <c r="C1358" s="69" t="s">
        <v>327</v>
      </c>
      <c r="D1358" s="72" t="s">
        <v>839</v>
      </c>
      <c r="E1358" s="76"/>
      <c r="F1358" s="142">
        <f>F1360</f>
        <v>100</v>
      </c>
    </row>
    <row r="1359" spans="1:6" s="7" customFormat="1" ht="23.25" outlineLevel="7">
      <c r="A1359" s="27" t="s">
        <v>945</v>
      </c>
      <c r="B1359" s="69" t="s">
        <v>568</v>
      </c>
      <c r="C1359" s="69" t="s">
        <v>327</v>
      </c>
      <c r="D1359" s="72" t="s">
        <v>946</v>
      </c>
      <c r="E1359" s="76"/>
      <c r="F1359" s="142">
        <f>F1360</f>
        <v>100</v>
      </c>
    </row>
    <row r="1360" spans="1:6" s="7" customFormat="1" ht="15.75" outlineLevel="7">
      <c r="A1360" s="38" t="s">
        <v>649</v>
      </c>
      <c r="B1360" s="69" t="s">
        <v>568</v>
      </c>
      <c r="C1360" s="69" t="s">
        <v>327</v>
      </c>
      <c r="D1360" s="72" t="s">
        <v>637</v>
      </c>
      <c r="E1360" s="76" t="s">
        <v>27</v>
      </c>
      <c r="F1360" s="142">
        <f>F1361</f>
        <v>100</v>
      </c>
    </row>
    <row r="1361" spans="1:6" s="7" customFormat="1" ht="15.75" outlineLevel="1">
      <c r="A1361" s="38" t="s">
        <v>650</v>
      </c>
      <c r="B1361" s="69" t="s">
        <v>568</v>
      </c>
      <c r="C1361" s="69" t="s">
        <v>327</v>
      </c>
      <c r="D1361" s="72" t="s">
        <v>637</v>
      </c>
      <c r="E1361" s="76">
        <v>240</v>
      </c>
      <c r="F1361" s="142">
        <f>F1624</f>
        <v>100</v>
      </c>
    </row>
    <row r="1362" spans="1:6" s="7" customFormat="1" ht="15.75" hidden="1" outlineLevel="2">
      <c r="A1362" s="38" t="s">
        <v>901</v>
      </c>
      <c r="B1362" s="69" t="s">
        <v>568</v>
      </c>
      <c r="C1362" s="66" t="s">
        <v>327</v>
      </c>
      <c r="D1362" s="72" t="s">
        <v>637</v>
      </c>
      <c r="E1362" s="67" t="str">
        <f t="shared" ref="E1362:E1425" si="23">D1362</f>
        <v>10001 29999</v>
      </c>
      <c r="F1362" s="141" t="e">
        <f>#REF!</f>
        <v>#REF!</v>
      </c>
    </row>
    <row r="1363" spans="1:6" s="7" customFormat="1" ht="15.75" hidden="1" outlineLevel="3">
      <c r="A1363" s="64" t="s">
        <v>326</v>
      </c>
      <c r="B1363" s="69" t="s">
        <v>568</v>
      </c>
      <c r="C1363" s="66" t="s">
        <v>327</v>
      </c>
      <c r="D1363" s="72" t="s">
        <v>637</v>
      </c>
      <c r="E1363" s="67" t="str">
        <f t="shared" si="23"/>
        <v>10001 29999</v>
      </c>
      <c r="F1363" s="141" t="e">
        <f>#REF!</f>
        <v>#REF!</v>
      </c>
    </row>
    <row r="1364" spans="1:6" s="7" customFormat="1" ht="15.75" hidden="1" outlineLevel="5">
      <c r="A1364" s="64" t="s">
        <v>328</v>
      </c>
      <c r="B1364" s="69" t="s">
        <v>568</v>
      </c>
      <c r="C1364" s="66" t="s">
        <v>327</v>
      </c>
      <c r="D1364" s="72" t="s">
        <v>637</v>
      </c>
      <c r="E1364" s="67" t="str">
        <f t="shared" si="23"/>
        <v>10001 29999</v>
      </c>
      <c r="F1364" s="141" t="e">
        <f>#REF!</f>
        <v>#REF!</v>
      </c>
    </row>
    <row r="1365" spans="1:6" s="7" customFormat="1" ht="15.75" hidden="1" outlineLevel="6">
      <c r="A1365" s="64" t="s">
        <v>313</v>
      </c>
      <c r="B1365" s="69" t="s">
        <v>568</v>
      </c>
      <c r="C1365" s="66" t="s">
        <v>327</v>
      </c>
      <c r="D1365" s="72" t="s">
        <v>637</v>
      </c>
      <c r="E1365" s="67" t="str">
        <f t="shared" si="23"/>
        <v>10001 29999</v>
      </c>
      <c r="F1365" s="141" t="e">
        <f>#REF!</f>
        <v>#REF!</v>
      </c>
    </row>
    <row r="1366" spans="1:6" s="7" customFormat="1" ht="15.75" hidden="1" outlineLevel="7">
      <c r="A1366" s="64" t="s">
        <v>26</v>
      </c>
      <c r="B1366" s="69" t="s">
        <v>568</v>
      </c>
      <c r="C1366" s="69" t="s">
        <v>327</v>
      </c>
      <c r="D1366" s="72" t="s">
        <v>637</v>
      </c>
      <c r="E1366" s="67" t="str">
        <f t="shared" si="23"/>
        <v>10001 29999</v>
      </c>
      <c r="F1366" s="141" t="e">
        <f>#REF!</f>
        <v>#REF!</v>
      </c>
    </row>
    <row r="1367" spans="1:6" s="7" customFormat="1" ht="15.75" hidden="1" outlineLevel="7">
      <c r="A1367" s="64" t="s">
        <v>28</v>
      </c>
      <c r="B1367" s="69" t="s">
        <v>568</v>
      </c>
      <c r="C1367" s="69" t="s">
        <v>327</v>
      </c>
      <c r="D1367" s="72" t="s">
        <v>637</v>
      </c>
      <c r="E1367" s="67" t="str">
        <f t="shared" si="23"/>
        <v>10001 29999</v>
      </c>
      <c r="F1367" s="141" t="e">
        <f>#REF!</f>
        <v>#REF!</v>
      </c>
    </row>
    <row r="1368" spans="1:6" s="7" customFormat="1" ht="15.75" hidden="1" outlineLevel="5">
      <c r="A1368" s="38" t="s">
        <v>30</v>
      </c>
      <c r="B1368" s="69" t="s">
        <v>568</v>
      </c>
      <c r="C1368" s="66" t="s">
        <v>327</v>
      </c>
      <c r="D1368" s="72" t="s">
        <v>637</v>
      </c>
      <c r="E1368" s="67" t="str">
        <f t="shared" si="23"/>
        <v>10001 29999</v>
      </c>
      <c r="F1368" s="141" t="e">
        <f>#REF!</f>
        <v>#REF!</v>
      </c>
    </row>
    <row r="1369" spans="1:6" s="7" customFormat="1" ht="15.75" hidden="1" outlineLevel="6">
      <c r="A1369" s="38" t="s">
        <v>32</v>
      </c>
      <c r="B1369" s="69" t="s">
        <v>568</v>
      </c>
      <c r="C1369" s="66" t="s">
        <v>327</v>
      </c>
      <c r="D1369" s="72" t="s">
        <v>637</v>
      </c>
      <c r="E1369" s="67" t="str">
        <f t="shared" si="23"/>
        <v>10001 29999</v>
      </c>
      <c r="F1369" s="141" t="e">
        <f>#REF!</f>
        <v>#REF!</v>
      </c>
    </row>
    <row r="1370" spans="1:6" s="7" customFormat="1" ht="22.5" hidden="1" outlineLevel="7">
      <c r="A1370" s="64" t="s">
        <v>103</v>
      </c>
      <c r="B1370" s="69" t="s">
        <v>568</v>
      </c>
      <c r="C1370" s="69" t="s">
        <v>327</v>
      </c>
      <c r="D1370" s="72" t="s">
        <v>637</v>
      </c>
      <c r="E1370" s="67" t="str">
        <f t="shared" si="23"/>
        <v>10001 29999</v>
      </c>
      <c r="F1370" s="141" t="e">
        <f>#REF!</f>
        <v>#REF!</v>
      </c>
    </row>
    <row r="1371" spans="1:6" s="7" customFormat="1" ht="15.75" hidden="1" outlineLevel="6">
      <c r="A1371" s="64" t="s">
        <v>104</v>
      </c>
      <c r="B1371" s="69" t="s">
        <v>568</v>
      </c>
      <c r="C1371" s="66" t="s">
        <v>327</v>
      </c>
      <c r="D1371" s="72" t="s">
        <v>637</v>
      </c>
      <c r="E1371" s="67" t="str">
        <f t="shared" si="23"/>
        <v>10001 29999</v>
      </c>
      <c r="F1371" s="141" t="e">
        <f>#REF!</f>
        <v>#REF!</v>
      </c>
    </row>
    <row r="1372" spans="1:6" s="7" customFormat="1" ht="15.75" hidden="1" outlineLevel="7">
      <c r="A1372" s="38" t="s">
        <v>312</v>
      </c>
      <c r="B1372" s="69" t="s">
        <v>568</v>
      </c>
      <c r="C1372" s="69" t="s">
        <v>327</v>
      </c>
      <c r="D1372" s="72" t="s">
        <v>637</v>
      </c>
      <c r="E1372" s="67" t="str">
        <f t="shared" si="23"/>
        <v>10001 29999</v>
      </c>
      <c r="F1372" s="141" t="e">
        <f>#REF!</f>
        <v>#REF!</v>
      </c>
    </row>
    <row r="1373" spans="1:6" s="7" customFormat="1" ht="22.5" hidden="1" outlineLevel="3">
      <c r="A1373" s="64" t="s">
        <v>111</v>
      </c>
      <c r="B1373" s="69" t="s">
        <v>568</v>
      </c>
      <c r="C1373" s="66" t="s">
        <v>327</v>
      </c>
      <c r="D1373" s="72" t="s">
        <v>637</v>
      </c>
      <c r="E1373" s="67" t="str">
        <f t="shared" si="23"/>
        <v>10001 29999</v>
      </c>
      <c r="F1373" s="141" t="e">
        <f>#REF!</f>
        <v>#REF!</v>
      </c>
    </row>
    <row r="1374" spans="1:6" s="7" customFormat="1" ht="15.75" hidden="1" outlineLevel="5">
      <c r="A1374" s="38" t="s">
        <v>111</v>
      </c>
      <c r="B1374" s="69" t="s">
        <v>568</v>
      </c>
      <c r="C1374" s="66" t="s">
        <v>327</v>
      </c>
      <c r="D1374" s="72" t="s">
        <v>637</v>
      </c>
      <c r="E1374" s="67" t="str">
        <f t="shared" si="23"/>
        <v>10001 29999</v>
      </c>
      <c r="F1374" s="141" t="e">
        <f>#REF!</f>
        <v>#REF!</v>
      </c>
    </row>
    <row r="1375" spans="1:6" s="7" customFormat="1" ht="15.75" hidden="1" outlineLevel="6">
      <c r="A1375" s="64" t="s">
        <v>77</v>
      </c>
      <c r="B1375" s="69" t="s">
        <v>568</v>
      </c>
      <c r="C1375" s="66" t="s">
        <v>327</v>
      </c>
      <c r="D1375" s="72" t="s">
        <v>637</v>
      </c>
      <c r="E1375" s="67" t="str">
        <f t="shared" si="23"/>
        <v>10001 29999</v>
      </c>
      <c r="F1375" s="141" t="e">
        <f>#REF!</f>
        <v>#REF!</v>
      </c>
    </row>
    <row r="1376" spans="1:6" s="7" customFormat="1" ht="33.75" hidden="1" outlineLevel="7">
      <c r="A1376" s="64" t="s">
        <v>15</v>
      </c>
      <c r="B1376" s="69" t="s">
        <v>568</v>
      </c>
      <c r="C1376" s="69" t="s">
        <v>327</v>
      </c>
      <c r="D1376" s="72" t="s">
        <v>637</v>
      </c>
      <c r="E1376" s="67" t="str">
        <f t="shared" si="23"/>
        <v>10001 29999</v>
      </c>
      <c r="F1376" s="141" t="e">
        <f>#REF!</f>
        <v>#REF!</v>
      </c>
    </row>
    <row r="1377" spans="1:6" s="7" customFormat="1" ht="15.75" hidden="1" outlineLevel="7">
      <c r="A1377" s="64" t="s">
        <v>78</v>
      </c>
      <c r="B1377" s="69" t="s">
        <v>568</v>
      </c>
      <c r="C1377" s="69" t="s">
        <v>327</v>
      </c>
      <c r="D1377" s="72" t="s">
        <v>637</v>
      </c>
      <c r="E1377" s="67" t="str">
        <f t="shared" si="23"/>
        <v>10001 29999</v>
      </c>
      <c r="F1377" s="141" t="e">
        <f>#REF!</f>
        <v>#REF!</v>
      </c>
    </row>
    <row r="1378" spans="1:6" s="7" customFormat="1" ht="15.75" hidden="1" outlineLevel="5">
      <c r="A1378" s="38" t="s">
        <v>19</v>
      </c>
      <c r="B1378" s="69" t="s">
        <v>568</v>
      </c>
      <c r="C1378" s="66" t="s">
        <v>327</v>
      </c>
      <c r="D1378" s="72" t="s">
        <v>637</v>
      </c>
      <c r="E1378" s="67" t="str">
        <f t="shared" si="23"/>
        <v>10001 29999</v>
      </c>
      <c r="F1378" s="141" t="e">
        <f>#REF!</f>
        <v>#REF!</v>
      </c>
    </row>
    <row r="1379" spans="1:6" s="7" customFormat="1" ht="15.75" hidden="1" outlineLevel="6">
      <c r="A1379" s="38" t="s">
        <v>24</v>
      </c>
      <c r="B1379" s="69" t="s">
        <v>568</v>
      </c>
      <c r="C1379" s="66" t="s">
        <v>327</v>
      </c>
      <c r="D1379" s="72" t="s">
        <v>637</v>
      </c>
      <c r="E1379" s="67" t="str">
        <f t="shared" si="23"/>
        <v>10001 29999</v>
      </c>
      <c r="F1379" s="141" t="e">
        <f>#REF!</f>
        <v>#REF!</v>
      </c>
    </row>
    <row r="1380" spans="1:6" s="7" customFormat="1" ht="15.75" hidden="1" outlineLevel="7">
      <c r="A1380" s="64" t="s">
        <v>26</v>
      </c>
      <c r="B1380" s="69" t="s">
        <v>568</v>
      </c>
      <c r="C1380" s="69" t="s">
        <v>327</v>
      </c>
      <c r="D1380" s="72" t="s">
        <v>637</v>
      </c>
      <c r="E1380" s="67" t="str">
        <f t="shared" si="23"/>
        <v>10001 29999</v>
      </c>
      <c r="F1380" s="141" t="e">
        <f>#REF!</f>
        <v>#REF!</v>
      </c>
    </row>
    <row r="1381" spans="1:6" s="7" customFormat="1" ht="15.75" hidden="1" outlineLevel="7">
      <c r="A1381" s="64" t="s">
        <v>28</v>
      </c>
      <c r="B1381" s="69" t="s">
        <v>568</v>
      </c>
      <c r="C1381" s="69" t="s">
        <v>327</v>
      </c>
      <c r="D1381" s="72" t="s">
        <v>637</v>
      </c>
      <c r="E1381" s="67" t="str">
        <f t="shared" si="23"/>
        <v>10001 29999</v>
      </c>
      <c r="F1381" s="141" t="e">
        <f>#REF!</f>
        <v>#REF!</v>
      </c>
    </row>
    <row r="1382" spans="1:6" s="7" customFormat="1" ht="15.75" hidden="1" outlineLevel="7">
      <c r="A1382" s="38" t="s">
        <v>30</v>
      </c>
      <c r="B1382" s="69" t="s">
        <v>568</v>
      </c>
      <c r="C1382" s="69" t="s">
        <v>327</v>
      </c>
      <c r="D1382" s="72" t="s">
        <v>637</v>
      </c>
      <c r="E1382" s="67" t="str">
        <f t="shared" si="23"/>
        <v>10001 29999</v>
      </c>
      <c r="F1382" s="141" t="e">
        <f>#REF!</f>
        <v>#REF!</v>
      </c>
    </row>
    <row r="1383" spans="1:6" s="7" customFormat="1" ht="15.75" hidden="1" outlineLevel="5">
      <c r="A1383" s="38" t="s">
        <v>87</v>
      </c>
      <c r="B1383" s="69" t="s">
        <v>568</v>
      </c>
      <c r="C1383" s="66" t="s">
        <v>327</v>
      </c>
      <c r="D1383" s="72" t="s">
        <v>637</v>
      </c>
      <c r="E1383" s="67" t="str">
        <f t="shared" si="23"/>
        <v>10001 29999</v>
      </c>
      <c r="F1383" s="141" t="e">
        <f>#REF!</f>
        <v>#REF!</v>
      </c>
    </row>
    <row r="1384" spans="1:6" s="7" customFormat="1" ht="15.75" hidden="1" outlineLevel="6">
      <c r="A1384" s="38" t="s">
        <v>32</v>
      </c>
      <c r="B1384" s="69" t="s">
        <v>568</v>
      </c>
      <c r="C1384" s="66" t="s">
        <v>327</v>
      </c>
      <c r="D1384" s="72" t="s">
        <v>637</v>
      </c>
      <c r="E1384" s="67" t="str">
        <f t="shared" si="23"/>
        <v>10001 29999</v>
      </c>
      <c r="F1384" s="141" t="e">
        <f>#REF!</f>
        <v>#REF!</v>
      </c>
    </row>
    <row r="1385" spans="1:6" s="7" customFormat="1" ht="15.75" hidden="1" outlineLevel="7">
      <c r="A1385" s="64" t="s">
        <v>45</v>
      </c>
      <c r="B1385" s="69" t="s">
        <v>568</v>
      </c>
      <c r="C1385" s="69" t="s">
        <v>327</v>
      </c>
      <c r="D1385" s="72" t="s">
        <v>637</v>
      </c>
      <c r="E1385" s="67" t="str">
        <f t="shared" si="23"/>
        <v>10001 29999</v>
      </c>
      <c r="F1385" s="141" t="e">
        <f>#REF!</f>
        <v>#REF!</v>
      </c>
    </row>
    <row r="1386" spans="1:6" s="7" customFormat="1" ht="15.75" hidden="1" outlineLevel="7">
      <c r="A1386" s="64" t="s">
        <v>47</v>
      </c>
      <c r="B1386" s="69" t="s">
        <v>568</v>
      </c>
      <c r="C1386" s="69" t="s">
        <v>327</v>
      </c>
      <c r="D1386" s="72" t="s">
        <v>637</v>
      </c>
      <c r="E1386" s="67" t="str">
        <f t="shared" si="23"/>
        <v>10001 29999</v>
      </c>
      <c r="F1386" s="141" t="e">
        <f>#REF!</f>
        <v>#REF!</v>
      </c>
    </row>
    <row r="1387" spans="1:6" s="7" customFormat="1" ht="15.75" hidden="1" outlineLevel="2">
      <c r="A1387" s="38" t="s">
        <v>54</v>
      </c>
      <c r="B1387" s="69" t="s">
        <v>568</v>
      </c>
      <c r="C1387" s="66" t="s">
        <v>327</v>
      </c>
      <c r="D1387" s="72" t="s">
        <v>637</v>
      </c>
      <c r="E1387" s="67" t="str">
        <f t="shared" si="23"/>
        <v>10001 29999</v>
      </c>
      <c r="F1387" s="141" t="e">
        <f>#REF!</f>
        <v>#REF!</v>
      </c>
    </row>
    <row r="1388" spans="1:6" s="7" customFormat="1" ht="15.75" hidden="1" outlineLevel="3">
      <c r="A1388" s="38" t="s">
        <v>49</v>
      </c>
      <c r="B1388" s="69" t="s">
        <v>568</v>
      </c>
      <c r="C1388" s="66" t="s">
        <v>327</v>
      </c>
      <c r="D1388" s="72" t="s">
        <v>637</v>
      </c>
      <c r="E1388" s="67" t="str">
        <f t="shared" si="23"/>
        <v>10001 29999</v>
      </c>
      <c r="F1388" s="141" t="e">
        <f>#REF!</f>
        <v>#REF!</v>
      </c>
    </row>
    <row r="1389" spans="1:6" s="7" customFormat="1" ht="15.75" hidden="1" outlineLevel="4">
      <c r="A1389" s="64" t="s">
        <v>329</v>
      </c>
      <c r="B1389" s="69" t="s">
        <v>568</v>
      </c>
      <c r="C1389" s="66" t="s">
        <v>327</v>
      </c>
      <c r="D1389" s="72" t="s">
        <v>637</v>
      </c>
      <c r="E1389" s="67" t="str">
        <f t="shared" si="23"/>
        <v>10001 29999</v>
      </c>
      <c r="F1389" s="141" t="e">
        <f>#REF!</f>
        <v>#REF!</v>
      </c>
    </row>
    <row r="1390" spans="1:6" s="7" customFormat="1" ht="15.75" hidden="1" outlineLevel="5">
      <c r="A1390" s="64" t="s">
        <v>330</v>
      </c>
      <c r="B1390" s="69" t="s">
        <v>568</v>
      </c>
      <c r="C1390" s="66" t="s">
        <v>327</v>
      </c>
      <c r="D1390" s="72" t="s">
        <v>637</v>
      </c>
      <c r="E1390" s="67" t="str">
        <f t="shared" si="23"/>
        <v>10001 29999</v>
      </c>
      <c r="F1390" s="141" t="e">
        <f>#REF!</f>
        <v>#REF!</v>
      </c>
    </row>
    <row r="1391" spans="1:6" s="7" customFormat="1" ht="15.75" hidden="1" outlineLevel="6">
      <c r="A1391" s="64" t="s">
        <v>331</v>
      </c>
      <c r="B1391" s="69" t="s">
        <v>568</v>
      </c>
      <c r="C1391" s="66" t="s">
        <v>327</v>
      </c>
      <c r="D1391" s="72" t="s">
        <v>637</v>
      </c>
      <c r="E1391" s="67" t="str">
        <f t="shared" si="23"/>
        <v>10001 29999</v>
      </c>
      <c r="F1391" s="141" t="e">
        <f>#REF!</f>
        <v>#REF!</v>
      </c>
    </row>
    <row r="1392" spans="1:6" s="7" customFormat="1" ht="15.75" hidden="1" outlineLevel="7">
      <c r="A1392" s="64" t="s">
        <v>26</v>
      </c>
      <c r="B1392" s="69" t="s">
        <v>568</v>
      </c>
      <c r="C1392" s="69" t="s">
        <v>327</v>
      </c>
      <c r="D1392" s="72" t="s">
        <v>637</v>
      </c>
      <c r="E1392" s="67" t="str">
        <f t="shared" si="23"/>
        <v>10001 29999</v>
      </c>
      <c r="F1392" s="141" t="e">
        <f>#REF!</f>
        <v>#REF!</v>
      </c>
    </row>
    <row r="1393" spans="1:6" s="7" customFormat="1" ht="15.75" hidden="1" outlineLevel="5">
      <c r="A1393" s="64" t="s">
        <v>28</v>
      </c>
      <c r="B1393" s="69" t="s">
        <v>568</v>
      </c>
      <c r="C1393" s="66" t="s">
        <v>327</v>
      </c>
      <c r="D1393" s="72" t="s">
        <v>637</v>
      </c>
      <c r="E1393" s="67" t="str">
        <f t="shared" si="23"/>
        <v>10001 29999</v>
      </c>
      <c r="F1393" s="141" t="e">
        <f>#REF!</f>
        <v>#REF!</v>
      </c>
    </row>
    <row r="1394" spans="1:6" s="7" customFormat="1" ht="15.75" hidden="1" outlineLevel="6">
      <c r="A1394" s="38" t="s">
        <v>32</v>
      </c>
      <c r="B1394" s="69" t="s">
        <v>568</v>
      </c>
      <c r="C1394" s="66" t="s">
        <v>327</v>
      </c>
      <c r="D1394" s="72" t="s">
        <v>637</v>
      </c>
      <c r="E1394" s="67" t="str">
        <f t="shared" si="23"/>
        <v>10001 29999</v>
      </c>
      <c r="F1394" s="141" t="e">
        <f>#REF!</f>
        <v>#REF!</v>
      </c>
    </row>
    <row r="1395" spans="1:6" s="7" customFormat="1" ht="15.75" hidden="1" outlineLevel="7">
      <c r="A1395" s="64" t="s">
        <v>34</v>
      </c>
      <c r="B1395" s="69" t="s">
        <v>568</v>
      </c>
      <c r="C1395" s="69" t="s">
        <v>327</v>
      </c>
      <c r="D1395" s="72" t="s">
        <v>637</v>
      </c>
      <c r="E1395" s="67" t="str">
        <f t="shared" si="23"/>
        <v>10001 29999</v>
      </c>
      <c r="F1395" s="141" t="e">
        <f>#REF!</f>
        <v>#REF!</v>
      </c>
    </row>
    <row r="1396" spans="1:6" s="7" customFormat="1" ht="15.75" hidden="1" outlineLevel="5">
      <c r="A1396" s="64" t="s">
        <v>287</v>
      </c>
      <c r="B1396" s="69" t="s">
        <v>568</v>
      </c>
      <c r="C1396" s="66" t="s">
        <v>327</v>
      </c>
      <c r="D1396" s="72" t="s">
        <v>637</v>
      </c>
      <c r="E1396" s="67" t="str">
        <f t="shared" si="23"/>
        <v>10001 29999</v>
      </c>
      <c r="F1396" s="141" t="e">
        <f>#REF!</f>
        <v>#REF!</v>
      </c>
    </row>
    <row r="1397" spans="1:6" s="7" customFormat="1" ht="15.75" hidden="1" outlineLevel="6">
      <c r="A1397" s="38" t="s">
        <v>332</v>
      </c>
      <c r="B1397" s="69" t="s">
        <v>568</v>
      </c>
      <c r="C1397" s="66" t="s">
        <v>327</v>
      </c>
      <c r="D1397" s="72" t="s">
        <v>637</v>
      </c>
      <c r="E1397" s="67" t="str">
        <f t="shared" si="23"/>
        <v>10001 29999</v>
      </c>
      <c r="F1397" s="141" t="e">
        <f>#REF!</f>
        <v>#REF!</v>
      </c>
    </row>
    <row r="1398" spans="1:6" s="7" customFormat="1" ht="22.5" hidden="1" outlineLevel="7">
      <c r="A1398" s="64" t="s">
        <v>103</v>
      </c>
      <c r="B1398" s="69" t="s">
        <v>568</v>
      </c>
      <c r="C1398" s="69" t="s">
        <v>327</v>
      </c>
      <c r="D1398" s="72" t="s">
        <v>637</v>
      </c>
      <c r="E1398" s="67" t="str">
        <f t="shared" si="23"/>
        <v>10001 29999</v>
      </c>
      <c r="F1398" s="141" t="e">
        <f>#REF!</f>
        <v>#REF!</v>
      </c>
    </row>
    <row r="1399" spans="1:6" s="7" customFormat="1" ht="15.75" hidden="1" outlineLevel="2">
      <c r="A1399" s="64" t="s">
        <v>104</v>
      </c>
      <c r="B1399" s="69" t="s">
        <v>568</v>
      </c>
      <c r="C1399" s="66" t="s">
        <v>327</v>
      </c>
      <c r="D1399" s="72" t="s">
        <v>637</v>
      </c>
      <c r="E1399" s="67" t="str">
        <f t="shared" si="23"/>
        <v>10001 29999</v>
      </c>
      <c r="F1399" s="141" t="e">
        <f>#REF!</f>
        <v>#REF!</v>
      </c>
    </row>
    <row r="1400" spans="1:6" s="7" customFormat="1" ht="22.5" hidden="1" outlineLevel="3">
      <c r="A1400" s="38" t="s">
        <v>105</v>
      </c>
      <c r="B1400" s="69" t="s">
        <v>568</v>
      </c>
      <c r="C1400" s="66" t="s">
        <v>327</v>
      </c>
      <c r="D1400" s="72" t="s">
        <v>637</v>
      </c>
      <c r="E1400" s="67" t="str">
        <f t="shared" si="23"/>
        <v>10001 29999</v>
      </c>
      <c r="F1400" s="141" t="e">
        <f>#REF!</f>
        <v>#REF!</v>
      </c>
    </row>
    <row r="1401" spans="1:6" s="7" customFormat="1" ht="15.75" hidden="1" outlineLevel="5">
      <c r="A1401" s="64" t="s">
        <v>116</v>
      </c>
      <c r="B1401" s="69" t="s">
        <v>568</v>
      </c>
      <c r="C1401" s="66" t="s">
        <v>327</v>
      </c>
      <c r="D1401" s="72" t="s">
        <v>637</v>
      </c>
      <c r="E1401" s="67" t="str">
        <f t="shared" si="23"/>
        <v>10001 29999</v>
      </c>
      <c r="F1401" s="141" t="e">
        <f>#REF!</f>
        <v>#REF!</v>
      </c>
    </row>
    <row r="1402" spans="1:6" s="7" customFormat="1" ht="33.75" hidden="1" outlineLevel="6">
      <c r="A1402" s="64" t="s">
        <v>333</v>
      </c>
      <c r="B1402" s="69" t="s">
        <v>568</v>
      </c>
      <c r="C1402" s="66" t="s">
        <v>327</v>
      </c>
      <c r="D1402" s="72" t="s">
        <v>637</v>
      </c>
      <c r="E1402" s="67" t="str">
        <f t="shared" si="23"/>
        <v>10001 29999</v>
      </c>
      <c r="F1402" s="141" t="e">
        <f>#REF!</f>
        <v>#REF!</v>
      </c>
    </row>
    <row r="1403" spans="1:6" s="7" customFormat="1" ht="15.75" hidden="1" outlineLevel="7">
      <c r="A1403" s="64" t="s">
        <v>26</v>
      </c>
      <c r="B1403" s="69" t="s">
        <v>568</v>
      </c>
      <c r="C1403" s="69" t="s">
        <v>327</v>
      </c>
      <c r="D1403" s="72" t="s">
        <v>637</v>
      </c>
      <c r="E1403" s="67" t="str">
        <f t="shared" si="23"/>
        <v>10001 29999</v>
      </c>
      <c r="F1403" s="141" t="e">
        <f>#REF!</f>
        <v>#REF!</v>
      </c>
    </row>
    <row r="1404" spans="1:6" s="7" customFormat="1" ht="15.75" hidden="1" outlineLevel="7">
      <c r="A1404" s="64" t="s">
        <v>28</v>
      </c>
      <c r="B1404" s="69" t="s">
        <v>568</v>
      </c>
      <c r="C1404" s="69" t="s">
        <v>327</v>
      </c>
      <c r="D1404" s="72" t="s">
        <v>637</v>
      </c>
      <c r="E1404" s="67" t="str">
        <f t="shared" si="23"/>
        <v>10001 29999</v>
      </c>
      <c r="F1404" s="141" t="e">
        <f>#REF!</f>
        <v>#REF!</v>
      </c>
    </row>
    <row r="1405" spans="1:6" s="7" customFormat="1" ht="15.75" hidden="1" outlineLevel="5">
      <c r="A1405" s="38" t="s">
        <v>30</v>
      </c>
      <c r="B1405" s="69" t="s">
        <v>568</v>
      </c>
      <c r="C1405" s="66" t="s">
        <v>327</v>
      </c>
      <c r="D1405" s="72" t="s">
        <v>637</v>
      </c>
      <c r="E1405" s="67" t="str">
        <f t="shared" si="23"/>
        <v>10001 29999</v>
      </c>
      <c r="F1405" s="141" t="e">
        <f>#REF!</f>
        <v>#REF!</v>
      </c>
    </row>
    <row r="1406" spans="1:6" s="7" customFormat="1" ht="15.75" hidden="1" outlineLevel="6">
      <c r="A1406" s="38" t="s">
        <v>32</v>
      </c>
      <c r="B1406" s="69" t="s">
        <v>568</v>
      </c>
      <c r="C1406" s="66" t="s">
        <v>327</v>
      </c>
      <c r="D1406" s="72" t="s">
        <v>637</v>
      </c>
      <c r="E1406" s="67" t="str">
        <f t="shared" si="23"/>
        <v>10001 29999</v>
      </c>
      <c r="F1406" s="141" t="e">
        <f>#REF!</f>
        <v>#REF!</v>
      </c>
    </row>
    <row r="1407" spans="1:6" s="7" customFormat="1" ht="22.5" hidden="1" outlineLevel="7">
      <c r="A1407" s="64" t="s">
        <v>103</v>
      </c>
      <c r="B1407" s="69" t="s">
        <v>568</v>
      </c>
      <c r="C1407" s="69" t="s">
        <v>327</v>
      </c>
      <c r="D1407" s="72" t="s">
        <v>637</v>
      </c>
      <c r="E1407" s="67" t="str">
        <f t="shared" si="23"/>
        <v>10001 29999</v>
      </c>
      <c r="F1407" s="141" t="e">
        <f>#REF!</f>
        <v>#REF!</v>
      </c>
    </row>
    <row r="1408" spans="1:6" s="7" customFormat="1" ht="15.75" hidden="1" outlineLevel="3">
      <c r="A1408" s="64" t="s">
        <v>133</v>
      </c>
      <c r="B1408" s="69" t="s">
        <v>568</v>
      </c>
      <c r="C1408" s="66" t="s">
        <v>327</v>
      </c>
      <c r="D1408" s="72" t="s">
        <v>637</v>
      </c>
      <c r="E1408" s="67" t="str">
        <f t="shared" si="23"/>
        <v>10001 29999</v>
      </c>
      <c r="F1408" s="141" t="e">
        <f>#REF!</f>
        <v>#REF!</v>
      </c>
    </row>
    <row r="1409" spans="1:6" s="7" customFormat="1" ht="15.75" hidden="1" outlineLevel="5">
      <c r="A1409" s="38" t="s">
        <v>135</v>
      </c>
      <c r="B1409" s="69" t="s">
        <v>568</v>
      </c>
      <c r="C1409" s="66" t="s">
        <v>327</v>
      </c>
      <c r="D1409" s="72" t="s">
        <v>637</v>
      </c>
      <c r="E1409" s="67" t="str">
        <f t="shared" si="23"/>
        <v>10001 29999</v>
      </c>
      <c r="F1409" s="141" t="e">
        <f>#REF!</f>
        <v>#REF!</v>
      </c>
    </row>
    <row r="1410" spans="1:6" s="7" customFormat="1" ht="22.5" hidden="1" outlineLevel="6">
      <c r="A1410" s="64" t="s">
        <v>136</v>
      </c>
      <c r="B1410" s="69" t="s">
        <v>568</v>
      </c>
      <c r="C1410" s="66" t="s">
        <v>327</v>
      </c>
      <c r="D1410" s="72" t="s">
        <v>637</v>
      </c>
      <c r="E1410" s="67" t="str">
        <f t="shared" si="23"/>
        <v>10001 29999</v>
      </c>
      <c r="F1410" s="141" t="e">
        <f>#REF!</f>
        <v>#REF!</v>
      </c>
    </row>
    <row r="1411" spans="1:6" s="7" customFormat="1" ht="15.75" hidden="1" outlineLevel="7">
      <c r="A1411" s="64" t="s">
        <v>26</v>
      </c>
      <c r="B1411" s="69" t="s">
        <v>568</v>
      </c>
      <c r="C1411" s="69" t="s">
        <v>327</v>
      </c>
      <c r="D1411" s="72" t="s">
        <v>637</v>
      </c>
      <c r="E1411" s="67" t="str">
        <f t="shared" si="23"/>
        <v>10001 29999</v>
      </c>
      <c r="F1411" s="141" t="e">
        <f>#REF!</f>
        <v>#REF!</v>
      </c>
    </row>
    <row r="1412" spans="1:6" s="7" customFormat="1" ht="15.75" hidden="1" outlineLevel="3">
      <c r="A1412" s="64" t="s">
        <v>28</v>
      </c>
      <c r="B1412" s="69" t="s">
        <v>568</v>
      </c>
      <c r="C1412" s="66" t="s">
        <v>327</v>
      </c>
      <c r="D1412" s="72" t="s">
        <v>637</v>
      </c>
      <c r="E1412" s="67" t="str">
        <f t="shared" si="23"/>
        <v>10001 29999</v>
      </c>
      <c r="F1412" s="141" t="e">
        <f>#REF!</f>
        <v>#REF!</v>
      </c>
    </row>
    <row r="1413" spans="1:6" s="7" customFormat="1" ht="15.75" hidden="1" outlineLevel="4">
      <c r="A1413" s="38" t="s">
        <v>32</v>
      </c>
      <c r="B1413" s="69" t="s">
        <v>568</v>
      </c>
      <c r="C1413" s="66" t="s">
        <v>327</v>
      </c>
      <c r="D1413" s="72" t="s">
        <v>637</v>
      </c>
      <c r="E1413" s="67" t="str">
        <f t="shared" si="23"/>
        <v>10001 29999</v>
      </c>
      <c r="F1413" s="141" t="e">
        <f>#REF!</f>
        <v>#REF!</v>
      </c>
    </row>
    <row r="1414" spans="1:6" s="7" customFormat="1" ht="22.5" hidden="1" outlineLevel="5">
      <c r="A1414" s="64" t="s">
        <v>334</v>
      </c>
      <c r="B1414" s="69" t="s">
        <v>568</v>
      </c>
      <c r="C1414" s="66" t="s">
        <v>327</v>
      </c>
      <c r="D1414" s="72" t="s">
        <v>637</v>
      </c>
      <c r="E1414" s="67" t="str">
        <f t="shared" si="23"/>
        <v>10001 29999</v>
      </c>
      <c r="F1414" s="141" t="e">
        <f>#REF!</f>
        <v>#REF!</v>
      </c>
    </row>
    <row r="1415" spans="1:6" s="7" customFormat="1" ht="22.5" hidden="1" outlineLevel="6">
      <c r="A1415" s="64" t="s">
        <v>335</v>
      </c>
      <c r="B1415" s="69" t="s">
        <v>568</v>
      </c>
      <c r="C1415" s="66" t="s">
        <v>327</v>
      </c>
      <c r="D1415" s="72" t="s">
        <v>637</v>
      </c>
      <c r="E1415" s="67" t="str">
        <f t="shared" si="23"/>
        <v>10001 29999</v>
      </c>
      <c r="F1415" s="141" t="e">
        <f>#REF!</f>
        <v>#REF!</v>
      </c>
    </row>
    <row r="1416" spans="1:6" s="7" customFormat="1" ht="15.75" hidden="1" outlineLevel="7">
      <c r="A1416" s="64" t="s">
        <v>26</v>
      </c>
      <c r="B1416" s="69" t="s">
        <v>568</v>
      </c>
      <c r="C1416" s="69" t="s">
        <v>327</v>
      </c>
      <c r="D1416" s="72" t="s">
        <v>637</v>
      </c>
      <c r="E1416" s="67" t="str">
        <f t="shared" si="23"/>
        <v>10001 29999</v>
      </c>
      <c r="F1416" s="141" t="e">
        <f>#REF!</f>
        <v>#REF!</v>
      </c>
    </row>
    <row r="1417" spans="1:6" s="7" customFormat="1" ht="15.75" hidden="1" outlineLevel="7">
      <c r="A1417" s="64" t="s">
        <v>28</v>
      </c>
      <c r="B1417" s="69" t="s">
        <v>568</v>
      </c>
      <c r="C1417" s="69" t="s">
        <v>327</v>
      </c>
      <c r="D1417" s="72" t="s">
        <v>637</v>
      </c>
      <c r="E1417" s="67" t="str">
        <f t="shared" si="23"/>
        <v>10001 29999</v>
      </c>
      <c r="F1417" s="141" t="e">
        <f>#REF!</f>
        <v>#REF!</v>
      </c>
    </row>
    <row r="1418" spans="1:6" s="7" customFormat="1" ht="15.75" hidden="1" outlineLevel="5">
      <c r="A1418" s="38" t="s">
        <v>30</v>
      </c>
      <c r="B1418" s="69" t="s">
        <v>568</v>
      </c>
      <c r="C1418" s="66" t="s">
        <v>327</v>
      </c>
      <c r="D1418" s="72" t="s">
        <v>637</v>
      </c>
      <c r="E1418" s="67" t="str">
        <f t="shared" si="23"/>
        <v>10001 29999</v>
      </c>
      <c r="F1418" s="141" t="e">
        <f>#REF!</f>
        <v>#REF!</v>
      </c>
    </row>
    <row r="1419" spans="1:6" s="7" customFormat="1" ht="15.75" hidden="1" outlineLevel="6">
      <c r="A1419" s="38" t="s">
        <v>32</v>
      </c>
      <c r="B1419" s="69" t="s">
        <v>568</v>
      </c>
      <c r="C1419" s="66" t="s">
        <v>327</v>
      </c>
      <c r="D1419" s="72" t="s">
        <v>637</v>
      </c>
      <c r="E1419" s="67" t="str">
        <f t="shared" si="23"/>
        <v>10001 29999</v>
      </c>
      <c r="F1419" s="141" t="e">
        <f>#REF!</f>
        <v>#REF!</v>
      </c>
    </row>
    <row r="1420" spans="1:6" s="7" customFormat="1" ht="22.5" hidden="1" outlineLevel="7">
      <c r="A1420" s="64" t="s">
        <v>103</v>
      </c>
      <c r="B1420" s="69" t="s">
        <v>568</v>
      </c>
      <c r="C1420" s="69" t="s">
        <v>327</v>
      </c>
      <c r="D1420" s="72" t="s">
        <v>637</v>
      </c>
      <c r="E1420" s="67" t="str">
        <f t="shared" si="23"/>
        <v>10001 29999</v>
      </c>
      <c r="F1420" s="141" t="e">
        <f>#REF!</f>
        <v>#REF!</v>
      </c>
    </row>
    <row r="1421" spans="1:6" s="7" customFormat="1" ht="15.75" hidden="1" outlineLevel="6">
      <c r="A1421" s="64" t="s">
        <v>133</v>
      </c>
      <c r="B1421" s="69" t="s">
        <v>568</v>
      </c>
      <c r="C1421" s="66" t="s">
        <v>327</v>
      </c>
      <c r="D1421" s="72" t="s">
        <v>637</v>
      </c>
      <c r="E1421" s="67" t="str">
        <f t="shared" si="23"/>
        <v>10001 29999</v>
      </c>
      <c r="F1421" s="141" t="e">
        <f>#REF!</f>
        <v>#REF!</v>
      </c>
    </row>
    <row r="1422" spans="1:6" s="7" customFormat="1" ht="15.75" hidden="1" outlineLevel="7">
      <c r="A1422" s="38" t="s">
        <v>135</v>
      </c>
      <c r="B1422" s="69" t="s">
        <v>568</v>
      </c>
      <c r="C1422" s="69" t="s">
        <v>327</v>
      </c>
      <c r="D1422" s="72" t="s">
        <v>637</v>
      </c>
      <c r="E1422" s="67" t="str">
        <f t="shared" si="23"/>
        <v>10001 29999</v>
      </c>
      <c r="F1422" s="141" t="e">
        <f>#REF!</f>
        <v>#REF!</v>
      </c>
    </row>
    <row r="1423" spans="1:6" s="7" customFormat="1" ht="15.75" hidden="1" outlineLevel="6">
      <c r="A1423" s="64" t="s">
        <v>104</v>
      </c>
      <c r="B1423" s="69" t="s">
        <v>568</v>
      </c>
      <c r="C1423" s="66" t="s">
        <v>327</v>
      </c>
      <c r="D1423" s="72" t="s">
        <v>637</v>
      </c>
      <c r="E1423" s="67" t="str">
        <f t="shared" si="23"/>
        <v>10001 29999</v>
      </c>
      <c r="F1423" s="141" t="e">
        <f>#REF!</f>
        <v>#REF!</v>
      </c>
    </row>
    <row r="1424" spans="1:6" s="7" customFormat="1" ht="15.75" hidden="1" outlineLevel="7">
      <c r="A1424" s="38" t="s">
        <v>312</v>
      </c>
      <c r="B1424" s="69" t="s">
        <v>568</v>
      </c>
      <c r="C1424" s="69" t="s">
        <v>327</v>
      </c>
      <c r="D1424" s="72" t="s">
        <v>637</v>
      </c>
      <c r="E1424" s="67" t="str">
        <f t="shared" si="23"/>
        <v>10001 29999</v>
      </c>
      <c r="F1424" s="141" t="e">
        <f>#REF!</f>
        <v>#REF!</v>
      </c>
    </row>
    <row r="1425" spans="1:6" s="7" customFormat="1" ht="22.5" hidden="1" outlineLevel="4">
      <c r="A1425" s="64" t="s">
        <v>111</v>
      </c>
      <c r="B1425" s="69" t="s">
        <v>568</v>
      </c>
      <c r="C1425" s="66" t="s">
        <v>327</v>
      </c>
      <c r="D1425" s="72" t="s">
        <v>637</v>
      </c>
      <c r="E1425" s="67" t="str">
        <f t="shared" si="23"/>
        <v>10001 29999</v>
      </c>
      <c r="F1425" s="141" t="e">
        <f>#REF!</f>
        <v>#REF!</v>
      </c>
    </row>
    <row r="1426" spans="1:6" s="7" customFormat="1" ht="15.75" hidden="1" outlineLevel="5">
      <c r="A1426" s="38" t="s">
        <v>111</v>
      </c>
      <c r="B1426" s="69" t="s">
        <v>568</v>
      </c>
      <c r="C1426" s="66" t="s">
        <v>327</v>
      </c>
      <c r="D1426" s="72" t="s">
        <v>637</v>
      </c>
      <c r="E1426" s="67" t="str">
        <f t="shared" ref="E1426:E1501" si="24">D1426</f>
        <v>10001 29999</v>
      </c>
      <c r="F1426" s="141" t="e">
        <f>#REF!</f>
        <v>#REF!</v>
      </c>
    </row>
    <row r="1427" spans="1:6" s="7" customFormat="1" ht="22.5" hidden="1" outlineLevel="6">
      <c r="A1427" s="64" t="s">
        <v>336</v>
      </c>
      <c r="B1427" s="69" t="s">
        <v>568</v>
      </c>
      <c r="C1427" s="66" t="s">
        <v>327</v>
      </c>
      <c r="D1427" s="72" t="s">
        <v>637</v>
      </c>
      <c r="E1427" s="67" t="str">
        <f t="shared" si="24"/>
        <v>10001 29999</v>
      </c>
      <c r="F1427" s="141" t="e">
        <f>#REF!</f>
        <v>#REF!</v>
      </c>
    </row>
    <row r="1428" spans="1:6" s="7" customFormat="1" ht="15.75" hidden="1" outlineLevel="7">
      <c r="A1428" s="64" t="s">
        <v>26</v>
      </c>
      <c r="B1428" s="69" t="s">
        <v>568</v>
      </c>
      <c r="C1428" s="69" t="s">
        <v>327</v>
      </c>
      <c r="D1428" s="72" t="s">
        <v>637</v>
      </c>
      <c r="E1428" s="67" t="str">
        <f t="shared" si="24"/>
        <v>10001 29999</v>
      </c>
      <c r="F1428" s="141" t="e">
        <f>#REF!</f>
        <v>#REF!</v>
      </c>
    </row>
    <row r="1429" spans="1:6" s="7" customFormat="1" ht="15.75" hidden="1" outlineLevel="7">
      <c r="A1429" s="64" t="s">
        <v>28</v>
      </c>
      <c r="B1429" s="69" t="s">
        <v>568</v>
      </c>
      <c r="C1429" s="69" t="s">
        <v>327</v>
      </c>
      <c r="D1429" s="72" t="s">
        <v>637</v>
      </c>
      <c r="E1429" s="67" t="str">
        <f t="shared" si="24"/>
        <v>10001 29999</v>
      </c>
      <c r="F1429" s="141" t="e">
        <f>#REF!</f>
        <v>#REF!</v>
      </c>
    </row>
    <row r="1430" spans="1:6" s="7" customFormat="1" ht="15.75" hidden="1" outlineLevel="5">
      <c r="A1430" s="38" t="s">
        <v>30</v>
      </c>
      <c r="B1430" s="69" t="s">
        <v>568</v>
      </c>
      <c r="C1430" s="66" t="s">
        <v>327</v>
      </c>
      <c r="D1430" s="72" t="s">
        <v>637</v>
      </c>
      <c r="E1430" s="67" t="str">
        <f t="shared" si="24"/>
        <v>10001 29999</v>
      </c>
      <c r="F1430" s="141" t="e">
        <f>#REF!</f>
        <v>#REF!</v>
      </c>
    </row>
    <row r="1431" spans="1:6" s="7" customFormat="1" ht="15.75" hidden="1" outlineLevel="6">
      <c r="A1431" s="38" t="s">
        <v>32</v>
      </c>
      <c r="B1431" s="69" t="s">
        <v>568</v>
      </c>
      <c r="C1431" s="66" t="s">
        <v>327</v>
      </c>
      <c r="D1431" s="72" t="s">
        <v>637</v>
      </c>
      <c r="E1431" s="67" t="str">
        <f t="shared" si="24"/>
        <v>10001 29999</v>
      </c>
      <c r="F1431" s="141" t="e">
        <f>#REF!</f>
        <v>#REF!</v>
      </c>
    </row>
    <row r="1432" spans="1:6" s="7" customFormat="1" ht="22.5" hidden="1" outlineLevel="7">
      <c r="A1432" s="64" t="s">
        <v>103</v>
      </c>
      <c r="B1432" s="69" t="s">
        <v>568</v>
      </c>
      <c r="C1432" s="69" t="s">
        <v>327</v>
      </c>
      <c r="D1432" s="72" t="s">
        <v>637</v>
      </c>
      <c r="E1432" s="67" t="str">
        <f t="shared" si="24"/>
        <v>10001 29999</v>
      </c>
      <c r="F1432" s="141" t="e">
        <f>#REF!</f>
        <v>#REF!</v>
      </c>
    </row>
    <row r="1433" spans="1:6" s="7" customFormat="1" ht="22.5" hidden="1" outlineLevel="3">
      <c r="A1433" s="64" t="s">
        <v>111</v>
      </c>
      <c r="B1433" s="69" t="s">
        <v>568</v>
      </c>
      <c r="C1433" s="66" t="s">
        <v>327</v>
      </c>
      <c r="D1433" s="72" t="s">
        <v>637</v>
      </c>
      <c r="E1433" s="67" t="str">
        <f t="shared" si="24"/>
        <v>10001 29999</v>
      </c>
      <c r="F1433" s="141" t="e">
        <f>#REF!</f>
        <v>#REF!</v>
      </c>
    </row>
    <row r="1434" spans="1:6" s="7" customFormat="1" ht="15.75" hidden="1" outlineLevel="5">
      <c r="A1434" s="38" t="s">
        <v>111</v>
      </c>
      <c r="B1434" s="69" t="s">
        <v>568</v>
      </c>
      <c r="C1434" s="66" t="s">
        <v>327</v>
      </c>
      <c r="D1434" s="72" t="s">
        <v>637</v>
      </c>
      <c r="E1434" s="67" t="str">
        <f t="shared" si="24"/>
        <v>10001 29999</v>
      </c>
      <c r="F1434" s="141" t="e">
        <f>#REF!</f>
        <v>#REF!</v>
      </c>
    </row>
    <row r="1435" spans="1:6" s="7" customFormat="1" ht="33.75" hidden="1" outlineLevel="6">
      <c r="A1435" s="64" t="s">
        <v>305</v>
      </c>
      <c r="B1435" s="69" t="s">
        <v>568</v>
      </c>
      <c r="C1435" s="66" t="s">
        <v>327</v>
      </c>
      <c r="D1435" s="72" t="s">
        <v>637</v>
      </c>
      <c r="E1435" s="67" t="str">
        <f t="shared" si="24"/>
        <v>10001 29999</v>
      </c>
      <c r="F1435" s="141" t="e">
        <f>#REF!</f>
        <v>#REF!</v>
      </c>
    </row>
    <row r="1436" spans="1:6" s="7" customFormat="1" ht="15.75" hidden="1" outlineLevel="7">
      <c r="A1436" s="64" t="s">
        <v>26</v>
      </c>
      <c r="B1436" s="69" t="s">
        <v>568</v>
      </c>
      <c r="C1436" s="69" t="s">
        <v>327</v>
      </c>
      <c r="D1436" s="72" t="s">
        <v>637</v>
      </c>
      <c r="E1436" s="67" t="str">
        <f t="shared" si="24"/>
        <v>10001 29999</v>
      </c>
      <c r="F1436" s="141" t="e">
        <f>#REF!</f>
        <v>#REF!</v>
      </c>
    </row>
    <row r="1437" spans="1:6" s="7" customFormat="1" ht="15.75" hidden="1" outlineLevel="3">
      <c r="A1437" s="64" t="s">
        <v>28</v>
      </c>
      <c r="B1437" s="69" t="s">
        <v>568</v>
      </c>
      <c r="C1437" s="66" t="s">
        <v>327</v>
      </c>
      <c r="D1437" s="72" t="s">
        <v>637</v>
      </c>
      <c r="E1437" s="67" t="str">
        <f t="shared" si="24"/>
        <v>10001 29999</v>
      </c>
      <c r="F1437" s="141" t="e">
        <f>#REF!</f>
        <v>#REF!</v>
      </c>
    </row>
    <row r="1438" spans="1:6" s="7" customFormat="1" ht="15.75" hidden="1" outlineLevel="5">
      <c r="A1438" s="38" t="s">
        <v>32</v>
      </c>
      <c r="B1438" s="69" t="s">
        <v>568</v>
      </c>
      <c r="C1438" s="66" t="s">
        <v>327</v>
      </c>
      <c r="D1438" s="72" t="s">
        <v>637</v>
      </c>
      <c r="E1438" s="67" t="str">
        <f t="shared" si="24"/>
        <v>10001 29999</v>
      </c>
      <c r="F1438" s="141" t="e">
        <f>#REF!</f>
        <v>#REF!</v>
      </c>
    </row>
    <row r="1439" spans="1:6" s="7" customFormat="1" ht="22.5" hidden="1" outlineLevel="6">
      <c r="A1439" s="64" t="s">
        <v>337</v>
      </c>
      <c r="B1439" s="69" t="s">
        <v>568</v>
      </c>
      <c r="C1439" s="66" t="s">
        <v>327</v>
      </c>
      <c r="D1439" s="72" t="s">
        <v>637</v>
      </c>
      <c r="E1439" s="67" t="str">
        <f t="shared" si="24"/>
        <v>10001 29999</v>
      </c>
      <c r="F1439" s="141" t="e">
        <f>#REF!</f>
        <v>#REF!</v>
      </c>
    </row>
    <row r="1440" spans="1:6" s="7" customFormat="1" ht="33.75" hidden="1" outlineLevel="7">
      <c r="A1440" s="64" t="s">
        <v>15</v>
      </c>
      <c r="B1440" s="69" t="s">
        <v>568</v>
      </c>
      <c r="C1440" s="69" t="s">
        <v>327</v>
      </c>
      <c r="D1440" s="72" t="s">
        <v>637</v>
      </c>
      <c r="E1440" s="67" t="str">
        <f t="shared" si="24"/>
        <v>10001 29999</v>
      </c>
      <c r="F1440" s="141" t="e">
        <f>#REF!</f>
        <v>#REF!</v>
      </c>
    </row>
    <row r="1441" spans="1:6" s="7" customFormat="1" ht="15.75" hidden="1" outlineLevel="5">
      <c r="A1441" s="64" t="s">
        <v>78</v>
      </c>
      <c r="B1441" s="69" t="s">
        <v>568</v>
      </c>
      <c r="C1441" s="66" t="s">
        <v>327</v>
      </c>
      <c r="D1441" s="72" t="s">
        <v>637</v>
      </c>
      <c r="E1441" s="67" t="str">
        <f t="shared" si="24"/>
        <v>10001 29999</v>
      </c>
      <c r="F1441" s="141" t="e">
        <f>#REF!</f>
        <v>#REF!</v>
      </c>
    </row>
    <row r="1442" spans="1:6" s="7" customFormat="1" ht="15.75" hidden="1" outlineLevel="6">
      <c r="A1442" s="38" t="s">
        <v>19</v>
      </c>
      <c r="B1442" s="69" t="s">
        <v>568</v>
      </c>
      <c r="C1442" s="66" t="s">
        <v>327</v>
      </c>
      <c r="D1442" s="72" t="s">
        <v>637</v>
      </c>
      <c r="E1442" s="67" t="str">
        <f t="shared" si="24"/>
        <v>10001 29999</v>
      </c>
      <c r="F1442" s="141" t="e">
        <f>#REF!</f>
        <v>#REF!</v>
      </c>
    </row>
    <row r="1443" spans="1:6" s="7" customFormat="1" ht="15.75" hidden="1" outlineLevel="7">
      <c r="A1443" s="64" t="s">
        <v>26</v>
      </c>
      <c r="B1443" s="69" t="s">
        <v>568</v>
      </c>
      <c r="C1443" s="69" t="s">
        <v>327</v>
      </c>
      <c r="D1443" s="72" t="s">
        <v>637</v>
      </c>
      <c r="E1443" s="67" t="str">
        <f t="shared" si="24"/>
        <v>10001 29999</v>
      </c>
      <c r="F1443" s="141" t="e">
        <f>#REF!</f>
        <v>#REF!</v>
      </c>
    </row>
    <row r="1444" spans="1:6" s="7" customFormat="1" ht="15.75" hidden="1" outlineLevel="7">
      <c r="A1444" s="64" t="s">
        <v>28</v>
      </c>
      <c r="B1444" s="69" t="s">
        <v>568</v>
      </c>
      <c r="C1444" s="69" t="s">
        <v>327</v>
      </c>
      <c r="D1444" s="72" t="s">
        <v>637</v>
      </c>
      <c r="E1444" s="67" t="str">
        <f t="shared" si="24"/>
        <v>10001 29999</v>
      </c>
      <c r="F1444" s="141" t="e">
        <f>#REF!</f>
        <v>#REF!</v>
      </c>
    </row>
    <row r="1445" spans="1:6" s="7" customFormat="1" ht="15.75" hidden="1" outlineLevel="5">
      <c r="A1445" s="38" t="s">
        <v>87</v>
      </c>
      <c r="B1445" s="69" t="s">
        <v>568</v>
      </c>
      <c r="C1445" s="66" t="s">
        <v>327</v>
      </c>
      <c r="D1445" s="72" t="s">
        <v>637</v>
      </c>
      <c r="E1445" s="67" t="str">
        <f t="shared" si="24"/>
        <v>10001 29999</v>
      </c>
      <c r="F1445" s="141" t="e">
        <f>#REF!</f>
        <v>#REF!</v>
      </c>
    </row>
    <row r="1446" spans="1:6" s="7" customFormat="1" ht="15.75" hidden="1" outlineLevel="6">
      <c r="A1446" s="38" t="s">
        <v>32</v>
      </c>
      <c r="B1446" s="69" t="s">
        <v>568</v>
      </c>
      <c r="C1446" s="66" t="s">
        <v>327</v>
      </c>
      <c r="D1446" s="72" t="s">
        <v>637</v>
      </c>
      <c r="E1446" s="67" t="str">
        <f t="shared" si="24"/>
        <v>10001 29999</v>
      </c>
      <c r="F1446" s="141" t="e">
        <f>#REF!</f>
        <v>#REF!</v>
      </c>
    </row>
    <row r="1447" spans="1:6" s="7" customFormat="1" ht="15.75" hidden="1" outlineLevel="7">
      <c r="A1447" s="64" t="s">
        <v>34</v>
      </c>
      <c r="B1447" s="69" t="s">
        <v>568</v>
      </c>
      <c r="C1447" s="69" t="s">
        <v>327</v>
      </c>
      <c r="D1447" s="72" t="s">
        <v>637</v>
      </c>
      <c r="E1447" s="67" t="str">
        <f t="shared" si="24"/>
        <v>10001 29999</v>
      </c>
      <c r="F1447" s="141" t="e">
        <f>#REF!</f>
        <v>#REF!</v>
      </c>
    </row>
    <row r="1448" spans="1:6" s="7" customFormat="1" ht="15.75" hidden="1" outlineLevel="5">
      <c r="A1448" s="64" t="s">
        <v>287</v>
      </c>
      <c r="B1448" s="69" t="s">
        <v>568</v>
      </c>
      <c r="C1448" s="66" t="s">
        <v>327</v>
      </c>
      <c r="D1448" s="72" t="s">
        <v>637</v>
      </c>
      <c r="E1448" s="67" t="str">
        <f t="shared" si="24"/>
        <v>10001 29999</v>
      </c>
      <c r="F1448" s="141" t="e">
        <f>#REF!</f>
        <v>#REF!</v>
      </c>
    </row>
    <row r="1449" spans="1:6" s="7" customFormat="1" ht="15.75" hidden="1" outlineLevel="6">
      <c r="A1449" s="38" t="s">
        <v>332</v>
      </c>
      <c r="B1449" s="69" t="s">
        <v>568</v>
      </c>
      <c r="C1449" s="66" t="s">
        <v>327</v>
      </c>
      <c r="D1449" s="72" t="s">
        <v>637</v>
      </c>
      <c r="E1449" s="67" t="str">
        <f t="shared" si="24"/>
        <v>10001 29999</v>
      </c>
      <c r="F1449" s="141" t="e">
        <f>#REF!</f>
        <v>#REF!</v>
      </c>
    </row>
    <row r="1450" spans="1:6" s="7" customFormat="1" ht="15.75" hidden="1" outlineLevel="7">
      <c r="A1450" s="64" t="s">
        <v>98</v>
      </c>
      <c r="B1450" s="69" t="s">
        <v>568</v>
      </c>
      <c r="C1450" s="69" t="s">
        <v>327</v>
      </c>
      <c r="D1450" s="72" t="s">
        <v>637</v>
      </c>
      <c r="E1450" s="67" t="str">
        <f t="shared" si="24"/>
        <v>10001 29999</v>
      </c>
      <c r="F1450" s="141" t="e">
        <f>#REF!</f>
        <v>#REF!</v>
      </c>
    </row>
    <row r="1451" spans="1:6" s="7" customFormat="1" ht="15.75" hidden="1" outlineLevel="5">
      <c r="A1451" s="64" t="s">
        <v>178</v>
      </c>
      <c r="B1451" s="69" t="s">
        <v>568</v>
      </c>
      <c r="C1451" s="66" t="s">
        <v>327</v>
      </c>
      <c r="D1451" s="72" t="s">
        <v>637</v>
      </c>
      <c r="E1451" s="67" t="str">
        <f t="shared" si="24"/>
        <v>10001 29999</v>
      </c>
      <c r="F1451" s="141" t="e">
        <f>#REF!</f>
        <v>#REF!</v>
      </c>
    </row>
    <row r="1452" spans="1:6" s="7" customFormat="1" ht="22.5" hidden="1" outlineLevel="6">
      <c r="A1452" s="38" t="s">
        <v>214</v>
      </c>
      <c r="B1452" s="69" t="s">
        <v>568</v>
      </c>
      <c r="C1452" s="66" t="s">
        <v>327</v>
      </c>
      <c r="D1452" s="72" t="s">
        <v>637</v>
      </c>
      <c r="E1452" s="67" t="str">
        <f t="shared" si="24"/>
        <v>10001 29999</v>
      </c>
      <c r="F1452" s="141" t="e">
        <f>#REF!</f>
        <v>#REF!</v>
      </c>
    </row>
    <row r="1453" spans="1:6" s="7" customFormat="1" ht="22.5" hidden="1" outlineLevel="7">
      <c r="A1453" s="64" t="s">
        <v>103</v>
      </c>
      <c r="B1453" s="69" t="s">
        <v>568</v>
      </c>
      <c r="C1453" s="69" t="s">
        <v>327</v>
      </c>
      <c r="D1453" s="72" t="s">
        <v>637</v>
      </c>
      <c r="E1453" s="67" t="str">
        <f t="shared" si="24"/>
        <v>10001 29999</v>
      </c>
      <c r="F1453" s="141" t="e">
        <f>#REF!</f>
        <v>#REF!</v>
      </c>
    </row>
    <row r="1454" spans="1:6" s="7" customFormat="1" ht="15.75" hidden="1" outlineLevel="7">
      <c r="A1454" s="64" t="s">
        <v>133</v>
      </c>
      <c r="B1454" s="69" t="s">
        <v>568</v>
      </c>
      <c r="C1454" s="69" t="s">
        <v>327</v>
      </c>
      <c r="D1454" s="72" t="s">
        <v>637</v>
      </c>
      <c r="E1454" s="67" t="str">
        <f t="shared" si="24"/>
        <v>10001 29999</v>
      </c>
      <c r="F1454" s="141" t="e">
        <f>#REF!</f>
        <v>#REF!</v>
      </c>
    </row>
    <row r="1455" spans="1:6" s="7" customFormat="1" ht="22.5" hidden="1" outlineLevel="6">
      <c r="A1455" s="38" t="s">
        <v>134</v>
      </c>
      <c r="B1455" s="69" t="s">
        <v>568</v>
      </c>
      <c r="C1455" s="66" t="s">
        <v>327</v>
      </c>
      <c r="D1455" s="72" t="s">
        <v>637</v>
      </c>
      <c r="E1455" s="67" t="str">
        <f t="shared" si="24"/>
        <v>10001 29999</v>
      </c>
      <c r="F1455" s="141" t="e">
        <f>#REF!</f>
        <v>#REF!</v>
      </c>
    </row>
    <row r="1456" spans="1:6" s="7" customFormat="1" ht="15.75" hidden="1" outlineLevel="7">
      <c r="A1456" s="38" t="s">
        <v>135</v>
      </c>
      <c r="B1456" s="69" t="s">
        <v>568</v>
      </c>
      <c r="C1456" s="69" t="s">
        <v>327</v>
      </c>
      <c r="D1456" s="72" t="s">
        <v>637</v>
      </c>
      <c r="E1456" s="67" t="str">
        <f t="shared" si="24"/>
        <v>10001 29999</v>
      </c>
      <c r="F1456" s="141" t="e">
        <f>#REF!</f>
        <v>#REF!</v>
      </c>
    </row>
    <row r="1457" spans="1:6" s="7" customFormat="1" ht="15.75" hidden="1" outlineLevel="7">
      <c r="A1457" s="64" t="s">
        <v>104</v>
      </c>
      <c r="B1457" s="69" t="s">
        <v>568</v>
      </c>
      <c r="C1457" s="69" t="s">
        <v>327</v>
      </c>
      <c r="D1457" s="72" t="s">
        <v>637</v>
      </c>
      <c r="E1457" s="67" t="str">
        <f t="shared" si="24"/>
        <v>10001 29999</v>
      </c>
      <c r="F1457" s="141" t="e">
        <f>#REF!</f>
        <v>#REF!</v>
      </c>
    </row>
    <row r="1458" spans="1:6" s="7" customFormat="1" ht="22.5" hidden="1" outlineLevel="3">
      <c r="A1458" s="38" t="s">
        <v>105</v>
      </c>
      <c r="B1458" s="69" t="s">
        <v>568</v>
      </c>
      <c r="C1458" s="66" t="s">
        <v>327</v>
      </c>
      <c r="D1458" s="72" t="s">
        <v>637</v>
      </c>
      <c r="E1458" s="67" t="str">
        <f t="shared" si="24"/>
        <v>10001 29999</v>
      </c>
      <c r="F1458" s="141" t="e">
        <f>#REF!</f>
        <v>#REF!</v>
      </c>
    </row>
    <row r="1459" spans="1:6" s="7" customFormat="1" ht="15.75" hidden="1" outlineLevel="5">
      <c r="A1459" s="38" t="s">
        <v>312</v>
      </c>
      <c r="B1459" s="69" t="s">
        <v>568</v>
      </c>
      <c r="C1459" s="66" t="s">
        <v>327</v>
      </c>
      <c r="D1459" s="72" t="s">
        <v>637</v>
      </c>
      <c r="E1459" s="67" t="str">
        <f t="shared" si="24"/>
        <v>10001 29999</v>
      </c>
      <c r="F1459" s="141" t="e">
        <f>#REF!</f>
        <v>#REF!</v>
      </c>
    </row>
    <row r="1460" spans="1:6" s="7" customFormat="1" ht="22.5" hidden="1" outlineLevel="6">
      <c r="A1460" s="64" t="s">
        <v>120</v>
      </c>
      <c r="B1460" s="69" t="s">
        <v>568</v>
      </c>
      <c r="C1460" s="66" t="s">
        <v>327</v>
      </c>
      <c r="D1460" s="72" t="s">
        <v>637</v>
      </c>
      <c r="E1460" s="67" t="str">
        <f t="shared" si="24"/>
        <v>10001 29999</v>
      </c>
      <c r="F1460" s="141" t="e">
        <f>#REF!</f>
        <v>#REF!</v>
      </c>
    </row>
    <row r="1461" spans="1:6" s="7" customFormat="1" ht="15.75" hidden="1" outlineLevel="7">
      <c r="A1461" s="64" t="s">
        <v>26</v>
      </c>
      <c r="B1461" s="69" t="s">
        <v>568</v>
      </c>
      <c r="C1461" s="69" t="s">
        <v>327</v>
      </c>
      <c r="D1461" s="72" t="s">
        <v>637</v>
      </c>
      <c r="E1461" s="67" t="str">
        <f t="shared" si="24"/>
        <v>10001 29999</v>
      </c>
      <c r="F1461" s="141" t="e">
        <f>#REF!</f>
        <v>#REF!</v>
      </c>
    </row>
    <row r="1462" spans="1:6" s="7" customFormat="1" ht="15.75" hidden="1" outlineLevel="7">
      <c r="A1462" s="64" t="s">
        <v>28</v>
      </c>
      <c r="B1462" s="69" t="s">
        <v>568</v>
      </c>
      <c r="C1462" s="69" t="s">
        <v>327</v>
      </c>
      <c r="D1462" s="72" t="s">
        <v>637</v>
      </c>
      <c r="E1462" s="67" t="str">
        <f t="shared" si="24"/>
        <v>10001 29999</v>
      </c>
      <c r="F1462" s="141" t="e">
        <f>#REF!</f>
        <v>#REF!</v>
      </c>
    </row>
    <row r="1463" spans="1:6" s="7" customFormat="1" ht="15.75" hidden="1" outlineLevel="1">
      <c r="A1463" s="38" t="s">
        <v>30</v>
      </c>
      <c r="B1463" s="69" t="s">
        <v>568</v>
      </c>
      <c r="C1463" s="66" t="s">
        <v>339</v>
      </c>
      <c r="D1463" s="72" t="s">
        <v>637</v>
      </c>
      <c r="E1463" s="67" t="str">
        <f t="shared" si="24"/>
        <v>10001 29999</v>
      </c>
      <c r="F1463" s="141" t="e">
        <f>#REF!</f>
        <v>#REF!</v>
      </c>
    </row>
    <row r="1464" spans="1:6" s="7" customFormat="1" ht="15.75" hidden="1" outlineLevel="2">
      <c r="A1464" s="38" t="s">
        <v>32</v>
      </c>
      <c r="B1464" s="69" t="s">
        <v>568</v>
      </c>
      <c r="C1464" s="66" t="s">
        <v>339</v>
      </c>
      <c r="D1464" s="72" t="s">
        <v>637</v>
      </c>
      <c r="E1464" s="67" t="str">
        <f t="shared" si="24"/>
        <v>10001 29999</v>
      </c>
      <c r="F1464" s="141" t="e">
        <f>#REF!</f>
        <v>#REF!</v>
      </c>
    </row>
    <row r="1465" spans="1:6" s="7" customFormat="1" ht="15.75" hidden="1" outlineLevel="3">
      <c r="A1465" s="64" t="s">
        <v>338</v>
      </c>
      <c r="B1465" s="69" t="s">
        <v>568</v>
      </c>
      <c r="C1465" s="66" t="s">
        <v>339</v>
      </c>
      <c r="D1465" s="72" t="s">
        <v>637</v>
      </c>
      <c r="E1465" s="67" t="str">
        <f t="shared" si="24"/>
        <v>10001 29999</v>
      </c>
      <c r="F1465" s="141" t="e">
        <f>#REF!</f>
        <v>#REF!</v>
      </c>
    </row>
    <row r="1466" spans="1:6" s="7" customFormat="1" ht="15.75" hidden="1" outlineLevel="4">
      <c r="A1466" s="64" t="s">
        <v>84</v>
      </c>
      <c r="B1466" s="69" t="s">
        <v>568</v>
      </c>
      <c r="C1466" s="66" t="s">
        <v>339</v>
      </c>
      <c r="D1466" s="72" t="s">
        <v>637</v>
      </c>
      <c r="E1466" s="67" t="str">
        <f t="shared" si="24"/>
        <v>10001 29999</v>
      </c>
      <c r="F1466" s="141" t="e">
        <f>#REF!</f>
        <v>#REF!</v>
      </c>
    </row>
    <row r="1467" spans="1:6" s="7" customFormat="1" ht="33.75" hidden="1" outlineLevel="5">
      <c r="A1467" s="64" t="s">
        <v>340</v>
      </c>
      <c r="B1467" s="69" t="s">
        <v>568</v>
      </c>
      <c r="C1467" s="66" t="s">
        <v>339</v>
      </c>
      <c r="D1467" s="72" t="s">
        <v>637</v>
      </c>
      <c r="E1467" s="67" t="str">
        <f t="shared" si="24"/>
        <v>10001 29999</v>
      </c>
      <c r="F1467" s="141" t="e">
        <f>#REF!</f>
        <v>#REF!</v>
      </c>
    </row>
    <row r="1468" spans="1:6" s="7" customFormat="1" ht="45" hidden="1" outlineLevel="6">
      <c r="A1468" s="85" t="s">
        <v>341</v>
      </c>
      <c r="B1468" s="69" t="s">
        <v>568</v>
      </c>
      <c r="C1468" s="66" t="s">
        <v>339</v>
      </c>
      <c r="D1468" s="72" t="s">
        <v>637</v>
      </c>
      <c r="E1468" s="67" t="str">
        <f t="shared" si="24"/>
        <v>10001 29999</v>
      </c>
      <c r="F1468" s="141" t="e">
        <f>#REF!</f>
        <v>#REF!</v>
      </c>
    </row>
    <row r="1469" spans="1:6" s="7" customFormat="1" ht="33.75" hidden="1" outlineLevel="7">
      <c r="A1469" s="64" t="s">
        <v>15</v>
      </c>
      <c r="B1469" s="69" t="s">
        <v>568</v>
      </c>
      <c r="C1469" s="69" t="s">
        <v>339</v>
      </c>
      <c r="D1469" s="72" t="s">
        <v>637</v>
      </c>
      <c r="E1469" s="67" t="str">
        <f t="shared" si="24"/>
        <v>10001 29999</v>
      </c>
      <c r="F1469" s="141" t="e">
        <f>#REF!</f>
        <v>#REF!</v>
      </c>
    </row>
    <row r="1470" spans="1:6" s="7" customFormat="1" ht="15.75" hidden="1" outlineLevel="7">
      <c r="A1470" s="64" t="s">
        <v>17</v>
      </c>
      <c r="B1470" s="69" t="s">
        <v>568</v>
      </c>
      <c r="C1470" s="69" t="s">
        <v>339</v>
      </c>
      <c r="D1470" s="72" t="s">
        <v>637</v>
      </c>
      <c r="E1470" s="67" t="str">
        <f t="shared" si="24"/>
        <v>10001 29999</v>
      </c>
      <c r="F1470" s="141" t="e">
        <f>#REF!</f>
        <v>#REF!</v>
      </c>
    </row>
    <row r="1471" spans="1:6" s="7" customFormat="1" ht="15.75" hidden="1" outlineLevel="5">
      <c r="A1471" s="38" t="s">
        <v>19</v>
      </c>
      <c r="B1471" s="69" t="s">
        <v>568</v>
      </c>
      <c r="C1471" s="66" t="s">
        <v>339</v>
      </c>
      <c r="D1471" s="72" t="s">
        <v>637</v>
      </c>
      <c r="E1471" s="67" t="str">
        <f t="shared" si="24"/>
        <v>10001 29999</v>
      </c>
      <c r="F1471" s="141" t="e">
        <f>#REF!</f>
        <v>#REF!</v>
      </c>
    </row>
    <row r="1472" spans="1:6" s="7" customFormat="1" ht="15.75" hidden="1" outlineLevel="6">
      <c r="A1472" s="38" t="s">
        <v>24</v>
      </c>
      <c r="B1472" s="69" t="s">
        <v>568</v>
      </c>
      <c r="C1472" s="66" t="s">
        <v>339</v>
      </c>
      <c r="D1472" s="72" t="s">
        <v>637</v>
      </c>
      <c r="E1472" s="67" t="str">
        <f t="shared" si="24"/>
        <v>10001 29999</v>
      </c>
      <c r="F1472" s="141" t="e">
        <f>#REF!</f>
        <v>#REF!</v>
      </c>
    </row>
    <row r="1473" spans="1:6" s="7" customFormat="1" ht="15.75" hidden="1" outlineLevel="7">
      <c r="A1473" s="64" t="s">
        <v>26</v>
      </c>
      <c r="B1473" s="69" t="s">
        <v>568</v>
      </c>
      <c r="C1473" s="69" t="s">
        <v>339</v>
      </c>
      <c r="D1473" s="72" t="s">
        <v>637</v>
      </c>
      <c r="E1473" s="67" t="str">
        <f t="shared" si="24"/>
        <v>10001 29999</v>
      </c>
      <c r="F1473" s="141" t="e">
        <f>#REF!</f>
        <v>#REF!</v>
      </c>
    </row>
    <row r="1474" spans="1:6" s="7" customFormat="1" ht="15.75" hidden="1" outlineLevel="7">
      <c r="A1474" s="64" t="s">
        <v>28</v>
      </c>
      <c r="B1474" s="69" t="s">
        <v>568</v>
      </c>
      <c r="C1474" s="69" t="s">
        <v>339</v>
      </c>
      <c r="D1474" s="72" t="s">
        <v>637</v>
      </c>
      <c r="E1474" s="67" t="str">
        <f t="shared" si="24"/>
        <v>10001 29999</v>
      </c>
      <c r="F1474" s="141" t="e">
        <f>#REF!</f>
        <v>#REF!</v>
      </c>
    </row>
    <row r="1475" spans="1:6" s="7" customFormat="1" ht="15.75" hidden="1" outlineLevel="5">
      <c r="A1475" s="38" t="s">
        <v>30</v>
      </c>
      <c r="B1475" s="69" t="s">
        <v>568</v>
      </c>
      <c r="C1475" s="66" t="s">
        <v>339</v>
      </c>
      <c r="D1475" s="72" t="s">
        <v>637</v>
      </c>
      <c r="E1475" s="67" t="str">
        <f t="shared" si="24"/>
        <v>10001 29999</v>
      </c>
      <c r="F1475" s="141" t="e">
        <f>#REF!</f>
        <v>#REF!</v>
      </c>
    </row>
    <row r="1476" spans="1:6" s="7" customFormat="1" ht="15.75" hidden="1" outlineLevel="6">
      <c r="A1476" s="38" t="s">
        <v>32</v>
      </c>
      <c r="B1476" s="69" t="s">
        <v>568</v>
      </c>
      <c r="C1476" s="66" t="s">
        <v>339</v>
      </c>
      <c r="D1476" s="72" t="s">
        <v>637</v>
      </c>
      <c r="E1476" s="67" t="str">
        <f t="shared" si="24"/>
        <v>10001 29999</v>
      </c>
      <c r="F1476" s="141" t="e">
        <f>#REF!</f>
        <v>#REF!</v>
      </c>
    </row>
    <row r="1477" spans="1:6" s="7" customFormat="1" ht="15.75" hidden="1" outlineLevel="7">
      <c r="A1477" s="64" t="s">
        <v>45</v>
      </c>
      <c r="B1477" s="69" t="s">
        <v>568</v>
      </c>
      <c r="C1477" s="69" t="s">
        <v>339</v>
      </c>
      <c r="D1477" s="72" t="s">
        <v>637</v>
      </c>
      <c r="E1477" s="67" t="str">
        <f t="shared" si="24"/>
        <v>10001 29999</v>
      </c>
      <c r="F1477" s="141" t="e">
        <f>#REF!</f>
        <v>#REF!</v>
      </c>
    </row>
    <row r="1478" spans="1:6" s="7" customFormat="1" ht="15.75" hidden="1" outlineLevel="7">
      <c r="A1478" s="64" t="s">
        <v>47</v>
      </c>
      <c r="B1478" s="69" t="s">
        <v>568</v>
      </c>
      <c r="C1478" s="69" t="s">
        <v>339</v>
      </c>
      <c r="D1478" s="72" t="s">
        <v>637</v>
      </c>
      <c r="E1478" s="67" t="str">
        <f t="shared" si="24"/>
        <v>10001 29999</v>
      </c>
      <c r="F1478" s="141" t="e">
        <f>#REF!</f>
        <v>#REF!</v>
      </c>
    </row>
    <row r="1479" spans="1:6" s="7" customFormat="1" ht="15.75" hidden="1" outlineLevel="4">
      <c r="A1479" s="38" t="s">
        <v>54</v>
      </c>
      <c r="B1479" s="69" t="s">
        <v>568</v>
      </c>
      <c r="C1479" s="66" t="s">
        <v>339</v>
      </c>
      <c r="D1479" s="72" t="s">
        <v>637</v>
      </c>
      <c r="E1479" s="67" t="str">
        <f t="shared" si="24"/>
        <v>10001 29999</v>
      </c>
      <c r="F1479" s="141" t="e">
        <f>#REF!</f>
        <v>#REF!</v>
      </c>
    </row>
    <row r="1480" spans="1:6" s="7" customFormat="1" ht="15.75" hidden="1" outlineLevel="5">
      <c r="A1480" s="38" t="s">
        <v>49</v>
      </c>
      <c r="B1480" s="69" t="s">
        <v>568</v>
      </c>
      <c r="C1480" s="66" t="s">
        <v>339</v>
      </c>
      <c r="D1480" s="72" t="s">
        <v>637</v>
      </c>
      <c r="E1480" s="67" t="str">
        <f t="shared" si="24"/>
        <v>10001 29999</v>
      </c>
      <c r="F1480" s="141" t="e">
        <f>#REF!</f>
        <v>#REF!</v>
      </c>
    </row>
    <row r="1481" spans="1:6" s="7" customFormat="1" ht="45" hidden="1" outlineLevel="6">
      <c r="A1481" s="85" t="s">
        <v>342</v>
      </c>
      <c r="B1481" s="69" t="s">
        <v>568</v>
      </c>
      <c r="C1481" s="66" t="s">
        <v>339</v>
      </c>
      <c r="D1481" s="72" t="s">
        <v>637</v>
      </c>
      <c r="E1481" s="67" t="str">
        <f t="shared" si="24"/>
        <v>10001 29999</v>
      </c>
      <c r="F1481" s="141" t="e">
        <f>#REF!</f>
        <v>#REF!</v>
      </c>
    </row>
    <row r="1482" spans="1:6" s="7" customFormat="1" ht="33.75" hidden="1" outlineLevel="7">
      <c r="A1482" s="64" t="s">
        <v>15</v>
      </c>
      <c r="B1482" s="69" t="s">
        <v>568</v>
      </c>
      <c r="C1482" s="69" t="s">
        <v>339</v>
      </c>
      <c r="D1482" s="72" t="s">
        <v>637</v>
      </c>
      <c r="E1482" s="67" t="str">
        <f t="shared" si="24"/>
        <v>10001 29999</v>
      </c>
      <c r="F1482" s="141" t="e">
        <f>#REF!</f>
        <v>#REF!</v>
      </c>
    </row>
    <row r="1483" spans="1:6" s="7" customFormat="1" ht="15.75" hidden="1" outlineLevel="7">
      <c r="A1483" s="64" t="s">
        <v>17</v>
      </c>
      <c r="B1483" s="69" t="s">
        <v>568</v>
      </c>
      <c r="C1483" s="69" t="s">
        <v>339</v>
      </c>
      <c r="D1483" s="72" t="s">
        <v>637</v>
      </c>
      <c r="E1483" s="67" t="str">
        <f t="shared" si="24"/>
        <v>10001 29999</v>
      </c>
      <c r="F1483" s="141" t="e">
        <f>#REF!</f>
        <v>#REF!</v>
      </c>
    </row>
    <row r="1484" spans="1:6" s="7" customFormat="1" ht="15.75" hidden="1" outlineLevel="5">
      <c r="A1484" s="38" t="s">
        <v>19</v>
      </c>
      <c r="B1484" s="69" t="s">
        <v>568</v>
      </c>
      <c r="C1484" s="66" t="s">
        <v>339</v>
      </c>
      <c r="D1484" s="72" t="s">
        <v>637</v>
      </c>
      <c r="E1484" s="67" t="str">
        <f t="shared" si="24"/>
        <v>10001 29999</v>
      </c>
      <c r="F1484" s="141" t="e">
        <f>#REF!</f>
        <v>#REF!</v>
      </c>
    </row>
    <row r="1485" spans="1:6" s="7" customFormat="1" ht="15.75" hidden="1" outlineLevel="6">
      <c r="A1485" s="38" t="s">
        <v>24</v>
      </c>
      <c r="B1485" s="69" t="s">
        <v>568</v>
      </c>
      <c r="C1485" s="66" t="s">
        <v>339</v>
      </c>
      <c r="D1485" s="72" t="s">
        <v>637</v>
      </c>
      <c r="E1485" s="67" t="str">
        <f t="shared" si="24"/>
        <v>10001 29999</v>
      </c>
      <c r="F1485" s="141" t="e">
        <f>#REF!</f>
        <v>#REF!</v>
      </c>
    </row>
    <row r="1486" spans="1:6" s="7" customFormat="1" ht="15.75" hidden="1" outlineLevel="7">
      <c r="A1486" s="64" t="s">
        <v>26</v>
      </c>
      <c r="B1486" s="69" t="s">
        <v>568</v>
      </c>
      <c r="C1486" s="69" t="s">
        <v>339</v>
      </c>
      <c r="D1486" s="72" t="s">
        <v>637</v>
      </c>
      <c r="E1486" s="67" t="str">
        <f t="shared" si="24"/>
        <v>10001 29999</v>
      </c>
      <c r="F1486" s="141" t="e">
        <f>#REF!</f>
        <v>#REF!</v>
      </c>
    </row>
    <row r="1487" spans="1:6" s="7" customFormat="1" ht="15.75" hidden="1" outlineLevel="7">
      <c r="A1487" s="64" t="s">
        <v>28</v>
      </c>
      <c r="B1487" s="69" t="s">
        <v>568</v>
      </c>
      <c r="C1487" s="69" t="s">
        <v>339</v>
      </c>
      <c r="D1487" s="72" t="s">
        <v>637</v>
      </c>
      <c r="E1487" s="67" t="str">
        <f t="shared" si="24"/>
        <v>10001 29999</v>
      </c>
      <c r="F1487" s="141" t="e">
        <f>#REF!</f>
        <v>#REF!</v>
      </c>
    </row>
    <row r="1488" spans="1:6" s="7" customFormat="1" ht="15.75" hidden="1" outlineLevel="5">
      <c r="A1488" s="38" t="s">
        <v>30</v>
      </c>
      <c r="B1488" s="69" t="s">
        <v>568</v>
      </c>
      <c r="C1488" s="66" t="s">
        <v>339</v>
      </c>
      <c r="D1488" s="72" t="s">
        <v>637</v>
      </c>
      <c r="E1488" s="67" t="str">
        <f t="shared" si="24"/>
        <v>10001 29999</v>
      </c>
      <c r="F1488" s="141" t="e">
        <f>#REF!</f>
        <v>#REF!</v>
      </c>
    </row>
    <row r="1489" spans="1:6" s="7" customFormat="1" ht="15.75" hidden="1" outlineLevel="6">
      <c r="A1489" s="38" t="s">
        <v>32</v>
      </c>
      <c r="B1489" s="69" t="s">
        <v>568</v>
      </c>
      <c r="C1489" s="66" t="s">
        <v>339</v>
      </c>
      <c r="D1489" s="72" t="s">
        <v>637</v>
      </c>
      <c r="E1489" s="67" t="str">
        <f t="shared" si="24"/>
        <v>10001 29999</v>
      </c>
      <c r="F1489" s="141" t="e">
        <f>#REF!</f>
        <v>#REF!</v>
      </c>
    </row>
    <row r="1490" spans="1:6" s="7" customFormat="1" ht="15.75" hidden="1" outlineLevel="7">
      <c r="A1490" s="64" t="s">
        <v>45</v>
      </c>
      <c r="B1490" s="69" t="s">
        <v>568</v>
      </c>
      <c r="C1490" s="69" t="s">
        <v>339</v>
      </c>
      <c r="D1490" s="72" t="s">
        <v>637</v>
      </c>
      <c r="E1490" s="67" t="str">
        <f t="shared" si="24"/>
        <v>10001 29999</v>
      </c>
      <c r="F1490" s="141" t="e">
        <f>#REF!</f>
        <v>#REF!</v>
      </c>
    </row>
    <row r="1491" spans="1:6" s="7" customFormat="1" ht="15.75" hidden="1" outlineLevel="2">
      <c r="A1491" s="64" t="s">
        <v>47</v>
      </c>
      <c r="B1491" s="69" t="s">
        <v>568</v>
      </c>
      <c r="C1491" s="66" t="s">
        <v>339</v>
      </c>
      <c r="D1491" s="72" t="s">
        <v>637</v>
      </c>
      <c r="E1491" s="67" t="str">
        <f t="shared" si="24"/>
        <v>10001 29999</v>
      </c>
      <c r="F1491" s="141" t="e">
        <f>#REF!</f>
        <v>#REF!</v>
      </c>
    </row>
    <row r="1492" spans="1:6" s="7" customFormat="1" ht="15.75" hidden="1" outlineLevel="3">
      <c r="A1492" s="38" t="s">
        <v>54</v>
      </c>
      <c r="B1492" s="69" t="s">
        <v>568</v>
      </c>
      <c r="C1492" s="66" t="s">
        <v>339</v>
      </c>
      <c r="D1492" s="72" t="s">
        <v>637</v>
      </c>
      <c r="E1492" s="67" t="str">
        <f t="shared" si="24"/>
        <v>10001 29999</v>
      </c>
      <c r="F1492" s="141" t="e">
        <f>#REF!</f>
        <v>#REF!</v>
      </c>
    </row>
    <row r="1493" spans="1:6" s="7" customFormat="1" ht="22.5" hidden="1" outlineLevel="5">
      <c r="A1493" s="64" t="s">
        <v>12</v>
      </c>
      <c r="B1493" s="69" t="s">
        <v>568</v>
      </c>
      <c r="C1493" s="66" t="s">
        <v>339</v>
      </c>
      <c r="D1493" s="72" t="s">
        <v>637</v>
      </c>
      <c r="E1493" s="67" t="str">
        <f t="shared" si="24"/>
        <v>10001 29999</v>
      </c>
      <c r="F1493" s="141" t="e">
        <f>#REF!</f>
        <v>#REF!</v>
      </c>
    </row>
    <row r="1494" spans="1:6" s="7" customFormat="1" ht="22.5" hidden="1" outlineLevel="6">
      <c r="A1494" s="64" t="s">
        <v>53</v>
      </c>
      <c r="B1494" s="69" t="s">
        <v>568</v>
      </c>
      <c r="C1494" s="66" t="s">
        <v>339</v>
      </c>
      <c r="D1494" s="72" t="s">
        <v>637</v>
      </c>
      <c r="E1494" s="67" t="str">
        <f t="shared" si="24"/>
        <v>10001 29999</v>
      </c>
      <c r="F1494" s="141" t="e">
        <f>#REF!</f>
        <v>#REF!</v>
      </c>
    </row>
    <row r="1495" spans="1:6" s="7" customFormat="1" ht="33.75" hidden="1" outlineLevel="7">
      <c r="A1495" s="64" t="s">
        <v>15</v>
      </c>
      <c r="B1495" s="69" t="s">
        <v>568</v>
      </c>
      <c r="C1495" s="69" t="s">
        <v>339</v>
      </c>
      <c r="D1495" s="72" t="s">
        <v>637</v>
      </c>
      <c r="E1495" s="67" t="str">
        <f t="shared" si="24"/>
        <v>10001 29999</v>
      </c>
      <c r="F1495" s="141" t="e">
        <f>#REF!</f>
        <v>#REF!</v>
      </c>
    </row>
    <row r="1496" spans="1:6" s="7" customFormat="1" ht="15.75" hidden="1" outlineLevel="3">
      <c r="A1496" s="64" t="s">
        <v>17</v>
      </c>
      <c r="B1496" s="69" t="s">
        <v>568</v>
      </c>
      <c r="C1496" s="66" t="s">
        <v>339</v>
      </c>
      <c r="D1496" s="72" t="s">
        <v>637</v>
      </c>
      <c r="E1496" s="67" t="str">
        <f t="shared" si="24"/>
        <v>10001 29999</v>
      </c>
      <c r="F1496" s="141" t="e">
        <f>#REF!</f>
        <v>#REF!</v>
      </c>
    </row>
    <row r="1497" spans="1:6" s="7" customFormat="1" ht="15.75" hidden="1" outlineLevel="5">
      <c r="A1497" s="38" t="s">
        <v>19</v>
      </c>
      <c r="B1497" s="69" t="s">
        <v>568</v>
      </c>
      <c r="C1497" s="66" t="s">
        <v>339</v>
      </c>
      <c r="D1497" s="72" t="s">
        <v>637</v>
      </c>
      <c r="E1497" s="67" t="str">
        <f t="shared" si="24"/>
        <v>10001 29999</v>
      </c>
      <c r="F1497" s="141" t="e">
        <f>#REF!</f>
        <v>#REF!</v>
      </c>
    </row>
    <row r="1498" spans="1:6" s="7" customFormat="1" ht="15.75" hidden="1" outlineLevel="6">
      <c r="A1498" s="64" t="s">
        <v>23</v>
      </c>
      <c r="B1498" s="69" t="s">
        <v>568</v>
      </c>
      <c r="C1498" s="66" t="s">
        <v>339</v>
      </c>
      <c r="D1498" s="72" t="s">
        <v>637</v>
      </c>
      <c r="E1498" s="67" t="str">
        <f t="shared" si="24"/>
        <v>10001 29999</v>
      </c>
      <c r="F1498" s="141" t="e">
        <f>#REF!</f>
        <v>#REF!</v>
      </c>
    </row>
    <row r="1499" spans="1:6" s="7" customFormat="1" ht="33.75" hidden="1" outlineLevel="7">
      <c r="A1499" s="64" t="s">
        <v>15</v>
      </c>
      <c r="B1499" s="69" t="s">
        <v>568</v>
      </c>
      <c r="C1499" s="69" t="s">
        <v>339</v>
      </c>
      <c r="D1499" s="72" t="s">
        <v>637</v>
      </c>
      <c r="E1499" s="67" t="str">
        <f t="shared" si="24"/>
        <v>10001 29999</v>
      </c>
      <c r="F1499" s="141" t="e">
        <f>#REF!</f>
        <v>#REF!</v>
      </c>
    </row>
    <row r="1500" spans="1:6" s="7" customFormat="1" ht="15.75" hidden="1" outlineLevel="7">
      <c r="A1500" s="64" t="s">
        <v>17</v>
      </c>
      <c r="B1500" s="69" t="s">
        <v>568</v>
      </c>
      <c r="C1500" s="69" t="s">
        <v>339</v>
      </c>
      <c r="D1500" s="72" t="s">
        <v>637</v>
      </c>
      <c r="E1500" s="67" t="str">
        <f t="shared" si="24"/>
        <v>10001 29999</v>
      </c>
      <c r="F1500" s="141" t="e">
        <f>#REF!</f>
        <v>#REF!</v>
      </c>
    </row>
    <row r="1501" spans="1:6" s="7" customFormat="1" ht="15.75" hidden="1" outlineLevel="5">
      <c r="A1501" s="38" t="s">
        <v>19</v>
      </c>
      <c r="B1501" s="69" t="s">
        <v>568</v>
      </c>
      <c r="C1501" s="66" t="s">
        <v>339</v>
      </c>
      <c r="D1501" s="72" t="s">
        <v>637</v>
      </c>
      <c r="E1501" s="67" t="str">
        <f t="shared" si="24"/>
        <v>10001 29999</v>
      </c>
      <c r="F1501" s="141" t="e">
        <f>#REF!</f>
        <v>#REF!</v>
      </c>
    </row>
    <row r="1502" spans="1:6" s="7" customFormat="1" ht="15.75" hidden="1" outlineLevel="6">
      <c r="A1502" s="38" t="s">
        <v>24</v>
      </c>
      <c r="B1502" s="69" t="s">
        <v>568</v>
      </c>
      <c r="C1502" s="66" t="s">
        <v>339</v>
      </c>
      <c r="D1502" s="72" t="s">
        <v>637</v>
      </c>
      <c r="E1502" s="67" t="str">
        <f t="shared" ref="E1502:E1565" si="25">D1502</f>
        <v>10001 29999</v>
      </c>
      <c r="F1502" s="141" t="e">
        <f>#REF!</f>
        <v>#REF!</v>
      </c>
    </row>
    <row r="1503" spans="1:6" s="7" customFormat="1" ht="15.75" hidden="1" outlineLevel="7">
      <c r="A1503" s="64" t="s">
        <v>26</v>
      </c>
      <c r="B1503" s="69" t="s">
        <v>568</v>
      </c>
      <c r="C1503" s="69" t="s">
        <v>339</v>
      </c>
      <c r="D1503" s="72" t="s">
        <v>637</v>
      </c>
      <c r="E1503" s="67" t="str">
        <f t="shared" si="25"/>
        <v>10001 29999</v>
      </c>
      <c r="F1503" s="141" t="e">
        <f>#REF!</f>
        <v>#REF!</v>
      </c>
    </row>
    <row r="1504" spans="1:6" s="7" customFormat="1" ht="15.75" hidden="1" outlineLevel="7">
      <c r="A1504" s="64" t="s">
        <v>28</v>
      </c>
      <c r="B1504" s="69" t="s">
        <v>568</v>
      </c>
      <c r="C1504" s="69" t="s">
        <v>339</v>
      </c>
      <c r="D1504" s="72" t="s">
        <v>637</v>
      </c>
      <c r="E1504" s="67" t="str">
        <f t="shared" si="25"/>
        <v>10001 29999</v>
      </c>
      <c r="F1504" s="141" t="e">
        <f>#REF!</f>
        <v>#REF!</v>
      </c>
    </row>
    <row r="1505" spans="1:6" s="7" customFormat="1" ht="15.75" hidden="1" outlineLevel="5">
      <c r="A1505" s="38" t="s">
        <v>30</v>
      </c>
      <c r="B1505" s="69" t="s">
        <v>568</v>
      </c>
      <c r="C1505" s="66" t="s">
        <v>339</v>
      </c>
      <c r="D1505" s="72" t="s">
        <v>637</v>
      </c>
      <c r="E1505" s="67" t="str">
        <f t="shared" si="25"/>
        <v>10001 29999</v>
      </c>
      <c r="F1505" s="141" t="e">
        <f>#REF!</f>
        <v>#REF!</v>
      </c>
    </row>
    <row r="1506" spans="1:6" s="7" customFormat="1" ht="15.75" hidden="1" outlineLevel="6">
      <c r="A1506" s="38" t="s">
        <v>32</v>
      </c>
      <c r="B1506" s="69" t="s">
        <v>568</v>
      </c>
      <c r="C1506" s="66" t="s">
        <v>339</v>
      </c>
      <c r="D1506" s="72" t="s">
        <v>637</v>
      </c>
      <c r="E1506" s="67" t="str">
        <f t="shared" si="25"/>
        <v>10001 29999</v>
      </c>
      <c r="F1506" s="141" t="e">
        <f>#REF!</f>
        <v>#REF!</v>
      </c>
    </row>
    <row r="1507" spans="1:6" s="7" customFormat="1" ht="15.75" hidden="1" outlineLevel="7">
      <c r="A1507" s="64" t="s">
        <v>45</v>
      </c>
      <c r="B1507" s="69" t="s">
        <v>568</v>
      </c>
      <c r="C1507" s="69" t="s">
        <v>339</v>
      </c>
      <c r="D1507" s="72" t="s">
        <v>637</v>
      </c>
      <c r="E1507" s="67" t="str">
        <f t="shared" si="25"/>
        <v>10001 29999</v>
      </c>
      <c r="F1507" s="141" t="e">
        <f>#REF!</f>
        <v>#REF!</v>
      </c>
    </row>
    <row r="1508" spans="1:6" s="7" customFormat="1" ht="15.75" hidden="1" outlineLevel="2">
      <c r="A1508" s="64" t="s">
        <v>47</v>
      </c>
      <c r="B1508" s="69" t="s">
        <v>568</v>
      </c>
      <c r="C1508" s="66" t="s">
        <v>339</v>
      </c>
      <c r="D1508" s="72" t="s">
        <v>637</v>
      </c>
      <c r="E1508" s="67" t="str">
        <f t="shared" si="25"/>
        <v>10001 29999</v>
      </c>
      <c r="F1508" s="141" t="e">
        <f>#REF!</f>
        <v>#REF!</v>
      </c>
    </row>
    <row r="1509" spans="1:6" s="7" customFormat="1" ht="15.75" hidden="1" outlineLevel="3">
      <c r="A1509" s="38" t="s">
        <v>49</v>
      </c>
      <c r="B1509" s="69" t="s">
        <v>568</v>
      </c>
      <c r="C1509" s="66" t="s">
        <v>339</v>
      </c>
      <c r="D1509" s="72" t="s">
        <v>637</v>
      </c>
      <c r="E1509" s="67" t="str">
        <f t="shared" si="25"/>
        <v>10001 29999</v>
      </c>
      <c r="F1509" s="141" t="e">
        <f>#REF!</f>
        <v>#REF!</v>
      </c>
    </row>
    <row r="1510" spans="1:6" s="7" customFormat="1" ht="15.75" hidden="1" outlineLevel="5">
      <c r="A1510" s="64" t="s">
        <v>343</v>
      </c>
      <c r="B1510" s="69" t="s">
        <v>568</v>
      </c>
      <c r="C1510" s="66" t="s">
        <v>339</v>
      </c>
      <c r="D1510" s="72" t="s">
        <v>637</v>
      </c>
      <c r="E1510" s="67" t="str">
        <f t="shared" si="25"/>
        <v>10001 29999</v>
      </c>
      <c r="F1510" s="141" t="e">
        <f>#REF!</f>
        <v>#REF!</v>
      </c>
    </row>
    <row r="1511" spans="1:6" s="7" customFormat="1" ht="15.75" hidden="1" outlineLevel="6">
      <c r="A1511" s="64" t="s">
        <v>77</v>
      </c>
      <c r="B1511" s="69" t="s">
        <v>568</v>
      </c>
      <c r="C1511" s="66" t="s">
        <v>339</v>
      </c>
      <c r="D1511" s="72" t="s">
        <v>637</v>
      </c>
      <c r="E1511" s="67" t="str">
        <f t="shared" si="25"/>
        <v>10001 29999</v>
      </c>
      <c r="F1511" s="141" t="e">
        <f>#REF!</f>
        <v>#REF!</v>
      </c>
    </row>
    <row r="1512" spans="1:6" s="7" customFormat="1" ht="33.75" hidden="1" outlineLevel="7">
      <c r="A1512" s="64" t="s">
        <v>15</v>
      </c>
      <c r="B1512" s="69" t="s">
        <v>568</v>
      </c>
      <c r="C1512" s="69" t="s">
        <v>339</v>
      </c>
      <c r="D1512" s="72" t="s">
        <v>637</v>
      </c>
      <c r="E1512" s="67" t="str">
        <f t="shared" si="25"/>
        <v>10001 29999</v>
      </c>
      <c r="F1512" s="141" t="e">
        <f>#REF!</f>
        <v>#REF!</v>
      </c>
    </row>
    <row r="1513" spans="1:6" s="7" customFormat="1" ht="15.75" hidden="1" outlineLevel="7">
      <c r="A1513" s="64" t="s">
        <v>78</v>
      </c>
      <c r="B1513" s="69" t="s">
        <v>568</v>
      </c>
      <c r="C1513" s="69" t="s">
        <v>339</v>
      </c>
      <c r="D1513" s="72" t="s">
        <v>637</v>
      </c>
      <c r="E1513" s="67" t="str">
        <f t="shared" si="25"/>
        <v>10001 29999</v>
      </c>
      <c r="F1513" s="141" t="e">
        <f>#REF!</f>
        <v>#REF!</v>
      </c>
    </row>
    <row r="1514" spans="1:6" s="7" customFormat="1" ht="15.75" hidden="1" outlineLevel="5">
      <c r="A1514" s="38" t="s">
        <v>19</v>
      </c>
      <c r="B1514" s="69" t="s">
        <v>568</v>
      </c>
      <c r="C1514" s="66" t="s">
        <v>339</v>
      </c>
      <c r="D1514" s="72" t="s">
        <v>637</v>
      </c>
      <c r="E1514" s="67" t="str">
        <f t="shared" si="25"/>
        <v>10001 29999</v>
      </c>
      <c r="F1514" s="141" t="e">
        <f>#REF!</f>
        <v>#REF!</v>
      </c>
    </row>
    <row r="1515" spans="1:6" s="7" customFormat="1" ht="15.75" hidden="1" outlineLevel="6">
      <c r="A1515" s="38" t="s">
        <v>24</v>
      </c>
      <c r="B1515" s="69" t="s">
        <v>568</v>
      </c>
      <c r="C1515" s="66" t="s">
        <v>339</v>
      </c>
      <c r="D1515" s="72" t="s">
        <v>637</v>
      </c>
      <c r="E1515" s="67" t="str">
        <f t="shared" si="25"/>
        <v>10001 29999</v>
      </c>
      <c r="F1515" s="141" t="e">
        <f>#REF!</f>
        <v>#REF!</v>
      </c>
    </row>
    <row r="1516" spans="1:6" s="7" customFormat="1" ht="15.75" hidden="1" outlineLevel="7">
      <c r="A1516" s="64" t="s">
        <v>26</v>
      </c>
      <c r="B1516" s="69" t="s">
        <v>568</v>
      </c>
      <c r="C1516" s="69" t="s">
        <v>339</v>
      </c>
      <c r="D1516" s="72" t="s">
        <v>637</v>
      </c>
      <c r="E1516" s="67" t="str">
        <f t="shared" si="25"/>
        <v>10001 29999</v>
      </c>
      <c r="F1516" s="141" t="e">
        <f>#REF!</f>
        <v>#REF!</v>
      </c>
    </row>
    <row r="1517" spans="1:6" s="7" customFormat="1" ht="15.75" hidden="1" outlineLevel="7">
      <c r="A1517" s="64" t="s">
        <v>28</v>
      </c>
      <c r="B1517" s="69" t="s">
        <v>568</v>
      </c>
      <c r="C1517" s="69" t="s">
        <v>339</v>
      </c>
      <c r="D1517" s="72" t="s">
        <v>637</v>
      </c>
      <c r="E1517" s="67" t="str">
        <f t="shared" si="25"/>
        <v>10001 29999</v>
      </c>
      <c r="F1517" s="141" t="e">
        <f>#REF!</f>
        <v>#REF!</v>
      </c>
    </row>
    <row r="1518" spans="1:6" s="7" customFormat="1" ht="15.75" hidden="1" outlineLevel="5">
      <c r="A1518" s="38" t="s">
        <v>30</v>
      </c>
      <c r="B1518" s="69" t="s">
        <v>568</v>
      </c>
      <c r="C1518" s="66" t="s">
        <v>339</v>
      </c>
      <c r="D1518" s="72" t="s">
        <v>637</v>
      </c>
      <c r="E1518" s="67" t="str">
        <f t="shared" si="25"/>
        <v>10001 29999</v>
      </c>
      <c r="F1518" s="141" t="e">
        <f>#REF!</f>
        <v>#REF!</v>
      </c>
    </row>
    <row r="1519" spans="1:6" s="7" customFormat="1" ht="15.75" hidden="1" outlineLevel="6">
      <c r="A1519" s="38" t="s">
        <v>32</v>
      </c>
      <c r="B1519" s="69" t="s">
        <v>568</v>
      </c>
      <c r="C1519" s="66" t="s">
        <v>339</v>
      </c>
      <c r="D1519" s="72" t="s">
        <v>637</v>
      </c>
      <c r="E1519" s="67" t="str">
        <f t="shared" si="25"/>
        <v>10001 29999</v>
      </c>
      <c r="F1519" s="141" t="e">
        <f>#REF!</f>
        <v>#REF!</v>
      </c>
    </row>
    <row r="1520" spans="1:6" s="7" customFormat="1" ht="15.75" hidden="1" outlineLevel="7">
      <c r="A1520" s="64" t="s">
        <v>34</v>
      </c>
      <c r="B1520" s="69" t="s">
        <v>568</v>
      </c>
      <c r="C1520" s="69" t="s">
        <v>339</v>
      </c>
      <c r="D1520" s="72" t="s">
        <v>637</v>
      </c>
      <c r="E1520" s="67" t="str">
        <f t="shared" si="25"/>
        <v>10001 29999</v>
      </c>
      <c r="F1520" s="141" t="e">
        <f>#REF!</f>
        <v>#REF!</v>
      </c>
    </row>
    <row r="1521" spans="1:6" s="7" customFormat="1" ht="15.75" hidden="1" outlineLevel="6">
      <c r="A1521" s="64" t="s">
        <v>287</v>
      </c>
      <c r="B1521" s="69" t="s">
        <v>568</v>
      </c>
      <c r="C1521" s="66" t="s">
        <v>339</v>
      </c>
      <c r="D1521" s="72" t="s">
        <v>637</v>
      </c>
      <c r="E1521" s="67" t="str">
        <f t="shared" si="25"/>
        <v>10001 29999</v>
      </c>
      <c r="F1521" s="141" t="e">
        <f>#REF!</f>
        <v>#REF!</v>
      </c>
    </row>
    <row r="1522" spans="1:6" s="7" customFormat="1" ht="22.5" hidden="1" outlineLevel="7">
      <c r="A1522" s="38" t="s">
        <v>288</v>
      </c>
      <c r="B1522" s="69" t="s">
        <v>568</v>
      </c>
      <c r="C1522" s="69" t="s">
        <v>339</v>
      </c>
      <c r="D1522" s="72" t="s">
        <v>637</v>
      </c>
      <c r="E1522" s="67" t="str">
        <f t="shared" si="25"/>
        <v>10001 29999</v>
      </c>
      <c r="F1522" s="141" t="e">
        <f>#REF!</f>
        <v>#REF!</v>
      </c>
    </row>
    <row r="1523" spans="1:6" s="7" customFormat="1" ht="15.75" hidden="1" outlineLevel="5">
      <c r="A1523" s="64" t="s">
        <v>66</v>
      </c>
      <c r="B1523" s="69" t="s">
        <v>568</v>
      </c>
      <c r="C1523" s="66" t="s">
        <v>339</v>
      </c>
      <c r="D1523" s="72" t="s">
        <v>637</v>
      </c>
      <c r="E1523" s="67" t="str">
        <f t="shared" si="25"/>
        <v>10001 29999</v>
      </c>
      <c r="F1523" s="141" t="e">
        <f>#REF!</f>
        <v>#REF!</v>
      </c>
    </row>
    <row r="1524" spans="1:6" s="7" customFormat="1" ht="15.75" hidden="1" outlineLevel="6">
      <c r="A1524" s="38" t="s">
        <v>66</v>
      </c>
      <c r="B1524" s="69" t="s">
        <v>568</v>
      </c>
      <c r="C1524" s="66" t="s">
        <v>339</v>
      </c>
      <c r="D1524" s="72" t="s">
        <v>637</v>
      </c>
      <c r="E1524" s="67" t="str">
        <f t="shared" si="25"/>
        <v>10001 29999</v>
      </c>
      <c r="F1524" s="141" t="e">
        <f>#REF!</f>
        <v>#REF!</v>
      </c>
    </row>
    <row r="1525" spans="1:6" s="7" customFormat="1" ht="22.5" hidden="1" outlineLevel="7">
      <c r="A1525" s="64" t="s">
        <v>103</v>
      </c>
      <c r="B1525" s="69" t="s">
        <v>568</v>
      </c>
      <c r="C1525" s="69" t="s">
        <v>339</v>
      </c>
      <c r="D1525" s="72" t="s">
        <v>637</v>
      </c>
      <c r="E1525" s="67" t="str">
        <f t="shared" si="25"/>
        <v>10001 29999</v>
      </c>
      <c r="F1525" s="141" t="e">
        <f>#REF!</f>
        <v>#REF!</v>
      </c>
    </row>
    <row r="1526" spans="1:6" s="7" customFormat="1" ht="15.75" hidden="1" outlineLevel="7">
      <c r="A1526" s="64" t="s">
        <v>133</v>
      </c>
      <c r="B1526" s="69" t="s">
        <v>568</v>
      </c>
      <c r="C1526" s="69" t="s">
        <v>339</v>
      </c>
      <c r="D1526" s="72" t="s">
        <v>637</v>
      </c>
      <c r="E1526" s="67" t="str">
        <f t="shared" si="25"/>
        <v>10001 29999</v>
      </c>
      <c r="F1526" s="141" t="e">
        <f>#REF!</f>
        <v>#REF!</v>
      </c>
    </row>
    <row r="1527" spans="1:6" s="7" customFormat="1" ht="22.5" hidden="1" outlineLevel="6">
      <c r="A1527" s="38" t="s">
        <v>134</v>
      </c>
      <c r="B1527" s="69" t="s">
        <v>568</v>
      </c>
      <c r="C1527" s="66" t="s">
        <v>339</v>
      </c>
      <c r="D1527" s="72" t="s">
        <v>637</v>
      </c>
      <c r="E1527" s="67" t="str">
        <f t="shared" si="25"/>
        <v>10001 29999</v>
      </c>
      <c r="F1527" s="141" t="e">
        <f>#REF!</f>
        <v>#REF!</v>
      </c>
    </row>
    <row r="1528" spans="1:6" s="7" customFormat="1" ht="15.75" hidden="1" outlineLevel="7">
      <c r="A1528" s="38" t="s">
        <v>135</v>
      </c>
      <c r="B1528" s="69" t="s">
        <v>568</v>
      </c>
      <c r="C1528" s="69" t="s">
        <v>339</v>
      </c>
      <c r="D1528" s="72" t="s">
        <v>637</v>
      </c>
      <c r="E1528" s="67" t="str">
        <f t="shared" si="25"/>
        <v>10001 29999</v>
      </c>
      <c r="F1528" s="141" t="e">
        <f>#REF!</f>
        <v>#REF!</v>
      </c>
    </row>
    <row r="1529" spans="1:6" s="7" customFormat="1" ht="15.75" hidden="1" outlineLevel="7">
      <c r="A1529" s="64" t="s">
        <v>104</v>
      </c>
      <c r="B1529" s="69" t="s">
        <v>568</v>
      </c>
      <c r="C1529" s="69" t="s">
        <v>339</v>
      </c>
      <c r="D1529" s="72" t="s">
        <v>637</v>
      </c>
      <c r="E1529" s="67" t="str">
        <f t="shared" si="25"/>
        <v>10001 29999</v>
      </c>
      <c r="F1529" s="141" t="e">
        <f>#REF!</f>
        <v>#REF!</v>
      </c>
    </row>
    <row r="1530" spans="1:6" s="7" customFormat="1" ht="22.5" hidden="1" outlineLevel="5">
      <c r="A1530" s="38" t="s">
        <v>105</v>
      </c>
      <c r="B1530" s="69" t="s">
        <v>568</v>
      </c>
      <c r="C1530" s="66" t="s">
        <v>339</v>
      </c>
      <c r="D1530" s="72" t="s">
        <v>637</v>
      </c>
      <c r="E1530" s="67" t="str">
        <f t="shared" si="25"/>
        <v>10001 29999</v>
      </c>
      <c r="F1530" s="141" t="e">
        <f>#REF!</f>
        <v>#REF!</v>
      </c>
    </row>
    <row r="1531" spans="1:6" s="7" customFormat="1" ht="15.75" hidden="1" outlineLevel="6">
      <c r="A1531" s="38" t="s">
        <v>312</v>
      </c>
      <c r="B1531" s="69" t="s">
        <v>568</v>
      </c>
      <c r="C1531" s="66" t="s">
        <v>339</v>
      </c>
      <c r="D1531" s="72" t="s">
        <v>637</v>
      </c>
      <c r="E1531" s="67" t="str">
        <f t="shared" si="25"/>
        <v>10001 29999</v>
      </c>
      <c r="F1531" s="141" t="e">
        <f>#REF!</f>
        <v>#REF!</v>
      </c>
    </row>
    <row r="1532" spans="1:6" s="7" customFormat="1" ht="15.75" hidden="1" outlineLevel="7">
      <c r="A1532" s="64" t="s">
        <v>45</v>
      </c>
      <c r="B1532" s="69" t="s">
        <v>568</v>
      </c>
      <c r="C1532" s="69" t="s">
        <v>339</v>
      </c>
      <c r="D1532" s="72" t="s">
        <v>637</v>
      </c>
      <c r="E1532" s="67" t="str">
        <f t="shared" si="25"/>
        <v>10001 29999</v>
      </c>
      <c r="F1532" s="141" t="e">
        <f>#REF!</f>
        <v>#REF!</v>
      </c>
    </row>
    <row r="1533" spans="1:6" s="7" customFormat="1" ht="15.75" hidden="1" outlineLevel="2">
      <c r="A1533" s="64" t="s">
        <v>47</v>
      </c>
      <c r="B1533" s="69" t="s">
        <v>568</v>
      </c>
      <c r="C1533" s="66" t="s">
        <v>339</v>
      </c>
      <c r="D1533" s="72" t="s">
        <v>637</v>
      </c>
      <c r="E1533" s="67" t="str">
        <f t="shared" si="25"/>
        <v>10001 29999</v>
      </c>
      <c r="F1533" s="141" t="e">
        <f>#REF!</f>
        <v>#REF!</v>
      </c>
    </row>
    <row r="1534" spans="1:6" s="7" customFormat="1" ht="15.75" hidden="1" outlineLevel="3">
      <c r="A1534" s="38" t="s">
        <v>49</v>
      </c>
      <c r="B1534" s="69" t="s">
        <v>568</v>
      </c>
      <c r="C1534" s="66" t="s">
        <v>339</v>
      </c>
      <c r="D1534" s="72" t="s">
        <v>637</v>
      </c>
      <c r="E1534" s="67" t="str">
        <f t="shared" si="25"/>
        <v>10001 29999</v>
      </c>
      <c r="F1534" s="141" t="e">
        <f>#REF!</f>
        <v>#REF!</v>
      </c>
    </row>
    <row r="1535" spans="1:6" s="7" customFormat="1" ht="15.75" hidden="1" outlineLevel="5">
      <c r="A1535" s="64" t="s">
        <v>292</v>
      </c>
      <c r="B1535" s="69" t="s">
        <v>568</v>
      </c>
      <c r="C1535" s="66" t="s">
        <v>339</v>
      </c>
      <c r="D1535" s="72" t="s">
        <v>637</v>
      </c>
      <c r="E1535" s="67" t="str">
        <f t="shared" si="25"/>
        <v>10001 29999</v>
      </c>
      <c r="F1535" s="141" t="e">
        <f>#REF!</f>
        <v>#REF!</v>
      </c>
    </row>
    <row r="1536" spans="1:6" s="7" customFormat="1" ht="15.75" hidden="1" outlineLevel="6">
      <c r="A1536" s="64" t="s">
        <v>344</v>
      </c>
      <c r="B1536" s="69" t="s">
        <v>568</v>
      </c>
      <c r="C1536" s="66" t="s">
        <v>339</v>
      </c>
      <c r="D1536" s="72" t="s">
        <v>637</v>
      </c>
      <c r="E1536" s="67" t="str">
        <f t="shared" si="25"/>
        <v>10001 29999</v>
      </c>
      <c r="F1536" s="141" t="e">
        <f>#REF!</f>
        <v>#REF!</v>
      </c>
    </row>
    <row r="1537" spans="1:6" s="7" customFormat="1" ht="15.75" hidden="1" outlineLevel="7">
      <c r="A1537" s="64" t="s">
        <v>26</v>
      </c>
      <c r="B1537" s="69" t="s">
        <v>568</v>
      </c>
      <c r="C1537" s="69" t="s">
        <v>339</v>
      </c>
      <c r="D1537" s="72" t="s">
        <v>637</v>
      </c>
      <c r="E1537" s="67" t="str">
        <f t="shared" si="25"/>
        <v>10001 29999</v>
      </c>
      <c r="F1537" s="141" t="e">
        <f>#REF!</f>
        <v>#REF!</v>
      </c>
    </row>
    <row r="1538" spans="1:6" s="7" customFormat="1" ht="15.75" hidden="1" outlineLevel="5">
      <c r="A1538" s="64" t="s">
        <v>28</v>
      </c>
      <c r="B1538" s="69" t="s">
        <v>568</v>
      </c>
      <c r="C1538" s="66" t="s">
        <v>339</v>
      </c>
      <c r="D1538" s="72" t="s">
        <v>637</v>
      </c>
      <c r="E1538" s="67" t="str">
        <f t="shared" si="25"/>
        <v>10001 29999</v>
      </c>
      <c r="F1538" s="141" t="e">
        <f>#REF!</f>
        <v>#REF!</v>
      </c>
    </row>
    <row r="1539" spans="1:6" s="7" customFormat="1" ht="15.75" hidden="1" outlineLevel="6">
      <c r="A1539" s="38" t="s">
        <v>32</v>
      </c>
      <c r="B1539" s="69" t="s">
        <v>568</v>
      </c>
      <c r="C1539" s="66" t="s">
        <v>339</v>
      </c>
      <c r="D1539" s="72" t="s">
        <v>637</v>
      </c>
      <c r="E1539" s="67" t="str">
        <f t="shared" si="25"/>
        <v>10001 29999</v>
      </c>
      <c r="F1539" s="141" t="e">
        <f>#REF!</f>
        <v>#REF!</v>
      </c>
    </row>
    <row r="1540" spans="1:6" s="7" customFormat="1" ht="15.75" hidden="1" outlineLevel="7">
      <c r="A1540" s="64" t="s">
        <v>34</v>
      </c>
      <c r="B1540" s="69" t="s">
        <v>568</v>
      </c>
      <c r="C1540" s="69" t="s">
        <v>339</v>
      </c>
      <c r="D1540" s="72" t="s">
        <v>637</v>
      </c>
      <c r="E1540" s="67" t="str">
        <f t="shared" si="25"/>
        <v>10001 29999</v>
      </c>
      <c r="F1540" s="141" t="e">
        <f>#REF!</f>
        <v>#REF!</v>
      </c>
    </row>
    <row r="1541" spans="1:6" s="7" customFormat="1" ht="15.75" hidden="1" outlineLevel="5">
      <c r="A1541" s="64" t="s">
        <v>35</v>
      </c>
      <c r="B1541" s="69" t="s">
        <v>568</v>
      </c>
      <c r="C1541" s="66" t="s">
        <v>339</v>
      </c>
      <c r="D1541" s="72" t="s">
        <v>637</v>
      </c>
      <c r="E1541" s="67" t="str">
        <f t="shared" si="25"/>
        <v>10001 29999</v>
      </c>
      <c r="F1541" s="141" t="e">
        <f>#REF!</f>
        <v>#REF!</v>
      </c>
    </row>
    <row r="1542" spans="1:6" s="7" customFormat="1" ht="15.75" hidden="1" outlineLevel="6">
      <c r="A1542" s="38" t="s">
        <v>35</v>
      </c>
      <c r="B1542" s="69" t="s">
        <v>568</v>
      </c>
      <c r="C1542" s="66" t="s">
        <v>339</v>
      </c>
      <c r="D1542" s="72" t="s">
        <v>637</v>
      </c>
      <c r="E1542" s="67" t="str">
        <f t="shared" si="25"/>
        <v>10001 29999</v>
      </c>
      <c r="F1542" s="141" t="e">
        <f>#REF!</f>
        <v>#REF!</v>
      </c>
    </row>
    <row r="1543" spans="1:6" s="7" customFormat="1" ht="22.5" hidden="1" outlineLevel="7">
      <c r="A1543" s="64" t="s">
        <v>103</v>
      </c>
      <c r="B1543" s="69" t="s">
        <v>568</v>
      </c>
      <c r="C1543" s="69" t="s">
        <v>339</v>
      </c>
      <c r="D1543" s="72" t="s">
        <v>637</v>
      </c>
      <c r="E1543" s="67" t="str">
        <f t="shared" si="25"/>
        <v>10001 29999</v>
      </c>
      <c r="F1543" s="141" t="e">
        <f>#REF!</f>
        <v>#REF!</v>
      </c>
    </row>
    <row r="1544" spans="1:6" s="7" customFormat="1" ht="22.5" hidden="1" outlineLevel="3">
      <c r="A1544" s="64" t="s">
        <v>111</v>
      </c>
      <c r="B1544" s="69" t="s">
        <v>568</v>
      </c>
      <c r="C1544" s="66" t="s">
        <v>339</v>
      </c>
      <c r="D1544" s="72" t="s">
        <v>637</v>
      </c>
      <c r="E1544" s="67" t="str">
        <f t="shared" si="25"/>
        <v>10001 29999</v>
      </c>
      <c r="F1544" s="141" t="e">
        <f>#REF!</f>
        <v>#REF!</v>
      </c>
    </row>
    <row r="1545" spans="1:6" s="7" customFormat="1" ht="15.75" hidden="1" outlineLevel="5">
      <c r="A1545" s="38" t="s">
        <v>111</v>
      </c>
      <c r="B1545" s="69" t="s">
        <v>568</v>
      </c>
      <c r="C1545" s="66" t="s">
        <v>339</v>
      </c>
      <c r="D1545" s="72" t="s">
        <v>637</v>
      </c>
      <c r="E1545" s="67" t="str">
        <f t="shared" si="25"/>
        <v>10001 29999</v>
      </c>
      <c r="F1545" s="141" t="e">
        <f>#REF!</f>
        <v>#REF!</v>
      </c>
    </row>
    <row r="1546" spans="1:6" s="7" customFormat="1" ht="15.75" hidden="1" outlineLevel="6">
      <c r="A1546" s="64" t="s">
        <v>345</v>
      </c>
      <c r="B1546" s="69" t="s">
        <v>568</v>
      </c>
      <c r="C1546" s="66" t="s">
        <v>339</v>
      </c>
      <c r="D1546" s="72" t="s">
        <v>637</v>
      </c>
      <c r="E1546" s="67" t="str">
        <f t="shared" si="25"/>
        <v>10001 29999</v>
      </c>
      <c r="F1546" s="141" t="e">
        <f>#REF!</f>
        <v>#REF!</v>
      </c>
    </row>
    <row r="1547" spans="1:6" s="7" customFormat="1" ht="15.75" hidden="1" outlineLevel="7">
      <c r="A1547" s="64" t="s">
        <v>26</v>
      </c>
      <c r="B1547" s="69" t="s">
        <v>568</v>
      </c>
      <c r="C1547" s="69" t="s">
        <v>339</v>
      </c>
      <c r="D1547" s="72" t="s">
        <v>637</v>
      </c>
      <c r="E1547" s="67" t="str">
        <f t="shared" si="25"/>
        <v>10001 29999</v>
      </c>
      <c r="F1547" s="141" t="e">
        <f>#REF!</f>
        <v>#REF!</v>
      </c>
    </row>
    <row r="1548" spans="1:6" s="7" customFormat="1" ht="15.75" hidden="1" outlineLevel="3">
      <c r="A1548" s="64" t="s">
        <v>28</v>
      </c>
      <c r="B1548" s="69" t="s">
        <v>568</v>
      </c>
      <c r="C1548" s="66" t="s">
        <v>339</v>
      </c>
      <c r="D1548" s="72" t="s">
        <v>637</v>
      </c>
      <c r="E1548" s="67" t="str">
        <f t="shared" si="25"/>
        <v>10001 29999</v>
      </c>
      <c r="F1548" s="141" t="e">
        <f>#REF!</f>
        <v>#REF!</v>
      </c>
    </row>
    <row r="1549" spans="1:6" s="7" customFormat="1" ht="15.75" hidden="1" outlineLevel="5">
      <c r="A1549" s="38" t="s">
        <v>30</v>
      </c>
      <c r="B1549" s="69" t="s">
        <v>568</v>
      </c>
      <c r="C1549" s="66" t="s">
        <v>339</v>
      </c>
      <c r="D1549" s="72" t="s">
        <v>637</v>
      </c>
      <c r="E1549" s="67" t="str">
        <f t="shared" si="25"/>
        <v>10001 29999</v>
      </c>
      <c r="F1549" s="141" t="e">
        <f>#REF!</f>
        <v>#REF!</v>
      </c>
    </row>
    <row r="1550" spans="1:6" s="7" customFormat="1" ht="15.75" hidden="1" outlineLevel="6">
      <c r="A1550" s="64" t="s">
        <v>346</v>
      </c>
      <c r="B1550" s="69" t="s">
        <v>568</v>
      </c>
      <c r="C1550" s="66" t="s">
        <v>339</v>
      </c>
      <c r="D1550" s="72" t="s">
        <v>637</v>
      </c>
      <c r="E1550" s="67" t="str">
        <f t="shared" si="25"/>
        <v>10001 29999</v>
      </c>
      <c r="F1550" s="141" t="e">
        <f>#REF!</f>
        <v>#REF!</v>
      </c>
    </row>
    <row r="1551" spans="1:6" s="7" customFormat="1" ht="15.75" hidden="1" outlineLevel="7">
      <c r="A1551" s="64" t="s">
        <v>34</v>
      </c>
      <c r="B1551" s="69" t="s">
        <v>568</v>
      </c>
      <c r="C1551" s="69" t="s">
        <v>339</v>
      </c>
      <c r="D1551" s="72" t="s">
        <v>637</v>
      </c>
      <c r="E1551" s="67" t="str">
        <f t="shared" si="25"/>
        <v>10001 29999</v>
      </c>
      <c r="F1551" s="141" t="e">
        <f>#REF!</f>
        <v>#REF!</v>
      </c>
    </row>
    <row r="1552" spans="1:6" s="7" customFormat="1" ht="15.75" hidden="1" outlineLevel="3">
      <c r="A1552" s="64" t="s">
        <v>35</v>
      </c>
      <c r="B1552" s="69" t="s">
        <v>568</v>
      </c>
      <c r="C1552" s="66" t="s">
        <v>339</v>
      </c>
      <c r="D1552" s="72" t="s">
        <v>637</v>
      </c>
      <c r="E1552" s="67" t="str">
        <f t="shared" si="25"/>
        <v>10001 29999</v>
      </c>
      <c r="F1552" s="141" t="e">
        <f>#REF!</f>
        <v>#REF!</v>
      </c>
    </row>
    <row r="1553" spans="1:6" s="7" customFormat="1" ht="15.75" hidden="1" outlineLevel="5">
      <c r="A1553" s="38" t="s">
        <v>35</v>
      </c>
      <c r="B1553" s="69" t="s">
        <v>568</v>
      </c>
      <c r="C1553" s="66" t="s">
        <v>339</v>
      </c>
      <c r="D1553" s="72" t="s">
        <v>637</v>
      </c>
      <c r="E1553" s="67" t="str">
        <f t="shared" si="25"/>
        <v>10001 29999</v>
      </c>
      <c r="F1553" s="141" t="e">
        <f>#REF!</f>
        <v>#REF!</v>
      </c>
    </row>
    <row r="1554" spans="1:6" s="7" customFormat="1" ht="15.75" hidden="1" outlineLevel="6">
      <c r="A1554" s="64" t="s">
        <v>347</v>
      </c>
      <c r="B1554" s="69" t="s">
        <v>568</v>
      </c>
      <c r="C1554" s="66" t="s">
        <v>339</v>
      </c>
      <c r="D1554" s="72" t="s">
        <v>637</v>
      </c>
      <c r="E1554" s="67" t="str">
        <f t="shared" si="25"/>
        <v>10001 29999</v>
      </c>
      <c r="F1554" s="141" t="e">
        <f>#REF!</f>
        <v>#REF!</v>
      </c>
    </row>
    <row r="1555" spans="1:6" s="7" customFormat="1" ht="15.75" hidden="1" outlineLevel="7">
      <c r="A1555" s="64" t="s">
        <v>26</v>
      </c>
      <c r="B1555" s="69" t="s">
        <v>568</v>
      </c>
      <c r="C1555" s="69" t="s">
        <v>339</v>
      </c>
      <c r="D1555" s="72" t="s">
        <v>637</v>
      </c>
      <c r="E1555" s="67" t="str">
        <f t="shared" si="25"/>
        <v>10001 29999</v>
      </c>
      <c r="F1555" s="141" t="e">
        <f>#REF!</f>
        <v>#REF!</v>
      </c>
    </row>
    <row r="1556" spans="1:6" s="7" customFormat="1" ht="15.75" hidden="1" outlineLevel="3">
      <c r="A1556" s="64" t="s">
        <v>28</v>
      </c>
      <c r="B1556" s="69" t="s">
        <v>568</v>
      </c>
      <c r="C1556" s="66" t="s">
        <v>339</v>
      </c>
      <c r="D1556" s="72" t="s">
        <v>637</v>
      </c>
      <c r="E1556" s="67" t="str">
        <f t="shared" si="25"/>
        <v>10001 29999</v>
      </c>
      <c r="F1556" s="141" t="e">
        <f>#REF!</f>
        <v>#REF!</v>
      </c>
    </row>
    <row r="1557" spans="1:6" s="7" customFormat="1" ht="15.75" hidden="1" outlineLevel="5">
      <c r="A1557" s="38" t="s">
        <v>32</v>
      </c>
      <c r="B1557" s="69" t="s">
        <v>568</v>
      </c>
      <c r="C1557" s="66" t="s">
        <v>339</v>
      </c>
      <c r="D1557" s="72" t="s">
        <v>637</v>
      </c>
      <c r="E1557" s="67" t="str">
        <f t="shared" si="25"/>
        <v>10001 29999</v>
      </c>
      <c r="F1557" s="141" t="e">
        <f>#REF!</f>
        <v>#REF!</v>
      </c>
    </row>
    <row r="1558" spans="1:6" s="7" customFormat="1" ht="15.75" hidden="1" outlineLevel="6">
      <c r="A1558" s="64" t="s">
        <v>313</v>
      </c>
      <c r="B1558" s="69" t="s">
        <v>568</v>
      </c>
      <c r="C1558" s="66" t="s">
        <v>339</v>
      </c>
      <c r="D1558" s="72" t="s">
        <v>637</v>
      </c>
      <c r="E1558" s="67" t="str">
        <f t="shared" si="25"/>
        <v>10001 29999</v>
      </c>
      <c r="F1558" s="141" t="e">
        <f>#REF!</f>
        <v>#REF!</v>
      </c>
    </row>
    <row r="1559" spans="1:6" s="7" customFormat="1" ht="15.75" hidden="1" outlineLevel="7">
      <c r="A1559" s="64" t="s">
        <v>26</v>
      </c>
      <c r="B1559" s="69" t="s">
        <v>568</v>
      </c>
      <c r="C1559" s="69" t="s">
        <v>339</v>
      </c>
      <c r="D1559" s="72" t="s">
        <v>637</v>
      </c>
      <c r="E1559" s="67" t="str">
        <f t="shared" si="25"/>
        <v>10001 29999</v>
      </c>
      <c r="F1559" s="141" t="e">
        <f>#REF!</f>
        <v>#REF!</v>
      </c>
    </row>
    <row r="1560" spans="1:6" s="7" customFormat="1" ht="15.75" hidden="1" outlineLevel="7">
      <c r="A1560" s="64" t="s">
        <v>28</v>
      </c>
      <c r="B1560" s="69" t="s">
        <v>568</v>
      </c>
      <c r="C1560" s="69" t="s">
        <v>339</v>
      </c>
      <c r="D1560" s="72" t="s">
        <v>637</v>
      </c>
      <c r="E1560" s="67" t="str">
        <f t="shared" si="25"/>
        <v>10001 29999</v>
      </c>
      <c r="F1560" s="141" t="e">
        <f>#REF!</f>
        <v>#REF!</v>
      </c>
    </row>
    <row r="1561" spans="1:6" s="7" customFormat="1" ht="15.75" hidden="1" outlineLevel="3">
      <c r="A1561" s="38" t="s">
        <v>30</v>
      </c>
      <c r="B1561" s="69" t="s">
        <v>568</v>
      </c>
      <c r="C1561" s="66" t="s">
        <v>339</v>
      </c>
      <c r="D1561" s="72" t="s">
        <v>637</v>
      </c>
      <c r="E1561" s="67" t="str">
        <f t="shared" si="25"/>
        <v>10001 29999</v>
      </c>
      <c r="F1561" s="141" t="e">
        <f>#REF!</f>
        <v>#REF!</v>
      </c>
    </row>
    <row r="1562" spans="1:6" s="7" customFormat="1" ht="15.75" hidden="1" outlineLevel="5">
      <c r="A1562" s="38" t="s">
        <v>32</v>
      </c>
      <c r="B1562" s="69" t="s">
        <v>568</v>
      </c>
      <c r="C1562" s="66" t="s">
        <v>339</v>
      </c>
      <c r="D1562" s="72" t="s">
        <v>637</v>
      </c>
      <c r="E1562" s="67" t="str">
        <f t="shared" si="25"/>
        <v>10001 29999</v>
      </c>
      <c r="F1562" s="141" t="e">
        <f>#REF!</f>
        <v>#REF!</v>
      </c>
    </row>
    <row r="1563" spans="1:6" s="7" customFormat="1" ht="15.75" hidden="1" outlineLevel="6">
      <c r="A1563" s="64" t="s">
        <v>348</v>
      </c>
      <c r="B1563" s="69" t="s">
        <v>568</v>
      </c>
      <c r="C1563" s="66" t="s">
        <v>339</v>
      </c>
      <c r="D1563" s="72" t="s">
        <v>637</v>
      </c>
      <c r="E1563" s="67" t="str">
        <f t="shared" si="25"/>
        <v>10001 29999</v>
      </c>
      <c r="F1563" s="141" t="e">
        <f>#REF!</f>
        <v>#REF!</v>
      </c>
    </row>
    <row r="1564" spans="1:6" s="7" customFormat="1" ht="15.75" hidden="1" outlineLevel="7">
      <c r="A1564" s="64" t="s">
        <v>34</v>
      </c>
      <c r="B1564" s="69" t="s">
        <v>568</v>
      </c>
      <c r="C1564" s="69" t="s">
        <v>339</v>
      </c>
      <c r="D1564" s="72" t="s">
        <v>637</v>
      </c>
      <c r="E1564" s="67" t="str">
        <f t="shared" si="25"/>
        <v>10001 29999</v>
      </c>
      <c r="F1564" s="141" t="e">
        <f>#REF!</f>
        <v>#REF!</v>
      </c>
    </row>
    <row r="1565" spans="1:6" s="7" customFormat="1" ht="15.75" hidden="1" outlineLevel="3">
      <c r="A1565" s="64" t="s">
        <v>35</v>
      </c>
      <c r="B1565" s="69" t="s">
        <v>568</v>
      </c>
      <c r="C1565" s="66" t="s">
        <v>339</v>
      </c>
      <c r="D1565" s="72" t="s">
        <v>637</v>
      </c>
      <c r="E1565" s="67" t="str">
        <f t="shared" si="25"/>
        <v>10001 29999</v>
      </c>
      <c r="F1565" s="141" t="e">
        <f>#REF!</f>
        <v>#REF!</v>
      </c>
    </row>
    <row r="1566" spans="1:6" s="7" customFormat="1" ht="15.75" hidden="1" outlineLevel="5">
      <c r="A1566" s="38" t="s">
        <v>35</v>
      </c>
      <c r="B1566" s="69" t="s">
        <v>568</v>
      </c>
      <c r="C1566" s="66" t="s">
        <v>339</v>
      </c>
      <c r="D1566" s="72" t="s">
        <v>637</v>
      </c>
      <c r="E1566" s="67" t="str">
        <f t="shared" ref="E1566:E1623" si="26">D1566</f>
        <v>10001 29999</v>
      </c>
      <c r="F1566" s="141" t="e">
        <f>#REF!</f>
        <v>#REF!</v>
      </c>
    </row>
    <row r="1567" spans="1:6" s="7" customFormat="1" ht="22.5" hidden="1" outlineLevel="6">
      <c r="A1567" s="64" t="s">
        <v>349</v>
      </c>
      <c r="B1567" s="69" t="s">
        <v>568</v>
      </c>
      <c r="C1567" s="66" t="s">
        <v>339</v>
      </c>
      <c r="D1567" s="72" t="s">
        <v>637</v>
      </c>
      <c r="E1567" s="67" t="str">
        <f t="shared" si="26"/>
        <v>10001 29999</v>
      </c>
      <c r="F1567" s="141" t="e">
        <f>#REF!</f>
        <v>#REF!</v>
      </c>
    </row>
    <row r="1568" spans="1:6" s="7" customFormat="1" ht="15.75" hidden="1" outlineLevel="7">
      <c r="A1568" s="64" t="s">
        <v>34</v>
      </c>
      <c r="B1568" s="69" t="s">
        <v>568</v>
      </c>
      <c r="C1568" s="69" t="s">
        <v>339</v>
      </c>
      <c r="D1568" s="72" t="s">
        <v>637</v>
      </c>
      <c r="E1568" s="67" t="str">
        <f t="shared" si="26"/>
        <v>10001 29999</v>
      </c>
      <c r="F1568" s="141" t="e">
        <f>#REF!</f>
        <v>#REF!</v>
      </c>
    </row>
    <row r="1569" spans="1:6" s="7" customFormat="1" ht="15.75" hidden="1" outlineLevel="3">
      <c r="A1569" s="64" t="s">
        <v>35</v>
      </c>
      <c r="B1569" s="69" t="s">
        <v>568</v>
      </c>
      <c r="C1569" s="66" t="s">
        <v>339</v>
      </c>
      <c r="D1569" s="72" t="s">
        <v>637</v>
      </c>
      <c r="E1569" s="67" t="str">
        <f t="shared" si="26"/>
        <v>10001 29999</v>
      </c>
      <c r="F1569" s="141" t="e">
        <f>#REF!</f>
        <v>#REF!</v>
      </c>
    </row>
    <row r="1570" spans="1:6" s="7" customFormat="1" ht="15.75" hidden="1" outlineLevel="5">
      <c r="A1570" s="38" t="s">
        <v>35</v>
      </c>
      <c r="B1570" s="69" t="s">
        <v>568</v>
      </c>
      <c r="C1570" s="66" t="s">
        <v>339</v>
      </c>
      <c r="D1570" s="72" t="s">
        <v>637</v>
      </c>
      <c r="E1570" s="67" t="str">
        <f t="shared" si="26"/>
        <v>10001 29999</v>
      </c>
      <c r="F1570" s="141" t="e">
        <f>#REF!</f>
        <v>#REF!</v>
      </c>
    </row>
    <row r="1571" spans="1:6" s="7" customFormat="1" ht="22.5" hidden="1" outlineLevel="6">
      <c r="A1571" s="64" t="s">
        <v>350</v>
      </c>
      <c r="B1571" s="69" t="s">
        <v>568</v>
      </c>
      <c r="C1571" s="66" t="s">
        <v>339</v>
      </c>
      <c r="D1571" s="72" t="s">
        <v>637</v>
      </c>
      <c r="E1571" s="67" t="str">
        <f t="shared" si="26"/>
        <v>10001 29999</v>
      </c>
      <c r="F1571" s="141" t="e">
        <f>#REF!</f>
        <v>#REF!</v>
      </c>
    </row>
    <row r="1572" spans="1:6" s="7" customFormat="1" ht="15.75" hidden="1" outlineLevel="7">
      <c r="A1572" s="64" t="s">
        <v>34</v>
      </c>
      <c r="B1572" s="69" t="s">
        <v>568</v>
      </c>
      <c r="C1572" s="69" t="s">
        <v>339</v>
      </c>
      <c r="D1572" s="72" t="s">
        <v>637</v>
      </c>
      <c r="E1572" s="67" t="str">
        <f t="shared" si="26"/>
        <v>10001 29999</v>
      </c>
      <c r="F1572" s="141" t="e">
        <f>#REF!</f>
        <v>#REF!</v>
      </c>
    </row>
    <row r="1573" spans="1:6" s="7" customFormat="1" ht="15.75" hidden="1" outlineLevel="3">
      <c r="A1573" s="64" t="s">
        <v>35</v>
      </c>
      <c r="B1573" s="69" t="s">
        <v>568</v>
      </c>
      <c r="C1573" s="66" t="s">
        <v>339</v>
      </c>
      <c r="D1573" s="72" t="s">
        <v>637</v>
      </c>
      <c r="E1573" s="67" t="str">
        <f t="shared" si="26"/>
        <v>10001 29999</v>
      </c>
      <c r="F1573" s="141" t="e">
        <f>#REF!</f>
        <v>#REF!</v>
      </c>
    </row>
    <row r="1574" spans="1:6" s="7" customFormat="1" ht="15.75" hidden="1" outlineLevel="5">
      <c r="A1574" s="38" t="s">
        <v>35</v>
      </c>
      <c r="B1574" s="69" t="s">
        <v>568</v>
      </c>
      <c r="C1574" s="66" t="s">
        <v>339</v>
      </c>
      <c r="D1574" s="72" t="s">
        <v>637</v>
      </c>
      <c r="E1574" s="67" t="str">
        <f t="shared" si="26"/>
        <v>10001 29999</v>
      </c>
      <c r="F1574" s="141" t="e">
        <f>#REF!</f>
        <v>#REF!</v>
      </c>
    </row>
    <row r="1575" spans="1:6" s="7" customFormat="1" ht="15.75" hidden="1" outlineLevel="6">
      <c r="A1575" s="64" t="s">
        <v>351</v>
      </c>
      <c r="B1575" s="69" t="s">
        <v>568</v>
      </c>
      <c r="C1575" s="66" t="s">
        <v>339</v>
      </c>
      <c r="D1575" s="72" t="s">
        <v>637</v>
      </c>
      <c r="E1575" s="67" t="str">
        <f t="shared" si="26"/>
        <v>10001 29999</v>
      </c>
      <c r="F1575" s="141" t="e">
        <f>#REF!</f>
        <v>#REF!</v>
      </c>
    </row>
    <row r="1576" spans="1:6" s="7" customFormat="1" ht="15.75" hidden="1" outlineLevel="7">
      <c r="A1576" s="64" t="s">
        <v>26</v>
      </c>
      <c r="B1576" s="69" t="s">
        <v>568</v>
      </c>
      <c r="C1576" s="69" t="s">
        <v>339</v>
      </c>
      <c r="D1576" s="72" t="s">
        <v>637</v>
      </c>
      <c r="E1576" s="67" t="str">
        <f t="shared" si="26"/>
        <v>10001 29999</v>
      </c>
      <c r="F1576" s="141" t="e">
        <f>#REF!</f>
        <v>#REF!</v>
      </c>
    </row>
    <row r="1577" spans="1:6" s="7" customFormat="1" ht="15.75" hidden="1" outlineLevel="2">
      <c r="A1577" s="64" t="s">
        <v>28</v>
      </c>
      <c r="B1577" s="69" t="s">
        <v>568</v>
      </c>
      <c r="C1577" s="66" t="s">
        <v>339</v>
      </c>
      <c r="D1577" s="72" t="s">
        <v>637</v>
      </c>
      <c r="E1577" s="67" t="str">
        <f t="shared" si="26"/>
        <v>10001 29999</v>
      </c>
      <c r="F1577" s="141" t="e">
        <f>#REF!</f>
        <v>#REF!</v>
      </c>
    </row>
    <row r="1578" spans="1:6" s="7" customFormat="1" ht="15.75" hidden="1" outlineLevel="3">
      <c r="A1578" s="38" t="s">
        <v>32</v>
      </c>
      <c r="B1578" s="69" t="s">
        <v>568</v>
      </c>
      <c r="C1578" s="66" t="s">
        <v>339</v>
      </c>
      <c r="D1578" s="72" t="s">
        <v>637</v>
      </c>
      <c r="E1578" s="67" t="str">
        <f t="shared" si="26"/>
        <v>10001 29999</v>
      </c>
      <c r="F1578" s="141" t="e">
        <f>#REF!</f>
        <v>#REF!</v>
      </c>
    </row>
    <row r="1579" spans="1:6" s="7" customFormat="1" ht="15.75" hidden="1" outlineLevel="5">
      <c r="A1579" s="64" t="s">
        <v>116</v>
      </c>
      <c r="B1579" s="69" t="s">
        <v>568</v>
      </c>
      <c r="C1579" s="66" t="s">
        <v>339</v>
      </c>
      <c r="D1579" s="72" t="s">
        <v>637</v>
      </c>
      <c r="E1579" s="67" t="str">
        <f t="shared" si="26"/>
        <v>10001 29999</v>
      </c>
      <c r="F1579" s="141" t="e">
        <f>#REF!</f>
        <v>#REF!</v>
      </c>
    </row>
    <row r="1580" spans="1:6" s="7" customFormat="1" ht="22.5" hidden="1" outlineLevel="6">
      <c r="A1580" s="64" t="s">
        <v>139</v>
      </c>
      <c r="B1580" s="69" t="s">
        <v>568</v>
      </c>
      <c r="C1580" s="66" t="s">
        <v>339</v>
      </c>
      <c r="D1580" s="72" t="s">
        <v>637</v>
      </c>
      <c r="E1580" s="67" t="str">
        <f t="shared" si="26"/>
        <v>10001 29999</v>
      </c>
      <c r="F1580" s="141" t="e">
        <f>#REF!</f>
        <v>#REF!</v>
      </c>
    </row>
    <row r="1581" spans="1:6" s="7" customFormat="1" ht="15.75" hidden="1" outlineLevel="7">
      <c r="A1581" s="64" t="s">
        <v>26</v>
      </c>
      <c r="B1581" s="69" t="s">
        <v>568</v>
      </c>
      <c r="C1581" s="69" t="s">
        <v>339</v>
      </c>
      <c r="D1581" s="72" t="s">
        <v>637</v>
      </c>
      <c r="E1581" s="67" t="str">
        <f t="shared" si="26"/>
        <v>10001 29999</v>
      </c>
      <c r="F1581" s="141" t="e">
        <f>#REF!</f>
        <v>#REF!</v>
      </c>
    </row>
    <row r="1582" spans="1:6" s="7" customFormat="1" ht="15.75" hidden="1" outlineLevel="3">
      <c r="A1582" s="64" t="s">
        <v>28</v>
      </c>
      <c r="B1582" s="69" t="s">
        <v>568</v>
      </c>
      <c r="C1582" s="66" t="s">
        <v>339</v>
      </c>
      <c r="D1582" s="72" t="s">
        <v>637</v>
      </c>
      <c r="E1582" s="67" t="str">
        <f t="shared" si="26"/>
        <v>10001 29999</v>
      </c>
      <c r="F1582" s="141" t="e">
        <f>#REF!</f>
        <v>#REF!</v>
      </c>
    </row>
    <row r="1583" spans="1:6" s="7" customFormat="1" ht="15.75" hidden="1" outlineLevel="5">
      <c r="A1583" s="38" t="s">
        <v>32</v>
      </c>
      <c r="B1583" s="69" t="s">
        <v>568</v>
      </c>
      <c r="C1583" s="66" t="s">
        <v>339</v>
      </c>
      <c r="D1583" s="72" t="s">
        <v>637</v>
      </c>
      <c r="E1583" s="67" t="str">
        <f t="shared" si="26"/>
        <v>10001 29999</v>
      </c>
      <c r="F1583" s="141" t="e">
        <f>#REF!</f>
        <v>#REF!</v>
      </c>
    </row>
    <row r="1584" spans="1:6" s="7" customFormat="1" ht="22.5" hidden="1" outlineLevel="6">
      <c r="A1584" s="64" t="s">
        <v>136</v>
      </c>
      <c r="B1584" s="69" t="s">
        <v>568</v>
      </c>
      <c r="C1584" s="66" t="s">
        <v>339</v>
      </c>
      <c r="D1584" s="72" t="s">
        <v>637</v>
      </c>
      <c r="E1584" s="67" t="str">
        <f t="shared" si="26"/>
        <v>10001 29999</v>
      </c>
      <c r="F1584" s="141" t="e">
        <f>#REF!</f>
        <v>#REF!</v>
      </c>
    </row>
    <row r="1585" spans="1:6" s="7" customFormat="1" ht="15.75" hidden="1" outlineLevel="7">
      <c r="A1585" s="64" t="s">
        <v>26</v>
      </c>
      <c r="B1585" s="69" t="s">
        <v>568</v>
      </c>
      <c r="C1585" s="69" t="s">
        <v>339</v>
      </c>
      <c r="D1585" s="72" t="s">
        <v>637</v>
      </c>
      <c r="E1585" s="67" t="str">
        <f t="shared" si="26"/>
        <v>10001 29999</v>
      </c>
      <c r="F1585" s="141" t="e">
        <f>#REF!</f>
        <v>#REF!</v>
      </c>
    </row>
    <row r="1586" spans="1:6" s="7" customFormat="1" ht="15.75" hidden="1" outlineLevel="5">
      <c r="A1586" s="64" t="s">
        <v>28</v>
      </c>
      <c r="B1586" s="69" t="s">
        <v>568</v>
      </c>
      <c r="C1586" s="66" t="s">
        <v>339</v>
      </c>
      <c r="D1586" s="72" t="s">
        <v>637</v>
      </c>
      <c r="E1586" s="67" t="str">
        <f t="shared" si="26"/>
        <v>10001 29999</v>
      </c>
      <c r="F1586" s="141" t="e">
        <f>#REF!</f>
        <v>#REF!</v>
      </c>
    </row>
    <row r="1587" spans="1:6" s="7" customFormat="1" ht="15.75" hidden="1" outlineLevel="6">
      <c r="A1587" s="38" t="s">
        <v>32</v>
      </c>
      <c r="B1587" s="69" t="s">
        <v>568</v>
      </c>
      <c r="C1587" s="66" t="s">
        <v>339</v>
      </c>
      <c r="D1587" s="72" t="s">
        <v>637</v>
      </c>
      <c r="E1587" s="67" t="str">
        <f t="shared" si="26"/>
        <v>10001 29999</v>
      </c>
      <c r="F1587" s="141" t="e">
        <f>#REF!</f>
        <v>#REF!</v>
      </c>
    </row>
    <row r="1588" spans="1:6" s="7" customFormat="1" ht="22.5" hidden="1" outlineLevel="7">
      <c r="A1588" s="64" t="s">
        <v>103</v>
      </c>
      <c r="B1588" s="69" t="s">
        <v>568</v>
      </c>
      <c r="C1588" s="69" t="s">
        <v>339</v>
      </c>
      <c r="D1588" s="72" t="s">
        <v>637</v>
      </c>
      <c r="E1588" s="67" t="str">
        <f t="shared" si="26"/>
        <v>10001 29999</v>
      </c>
      <c r="F1588" s="141" t="e">
        <f>#REF!</f>
        <v>#REF!</v>
      </c>
    </row>
    <row r="1589" spans="1:6" s="7" customFormat="1" ht="15.75" hidden="1" outlineLevel="6">
      <c r="A1589" s="64" t="s">
        <v>133</v>
      </c>
      <c r="B1589" s="69" t="s">
        <v>568</v>
      </c>
      <c r="C1589" s="66" t="s">
        <v>339</v>
      </c>
      <c r="D1589" s="72" t="s">
        <v>637</v>
      </c>
      <c r="E1589" s="67" t="str">
        <f t="shared" si="26"/>
        <v>10001 29999</v>
      </c>
      <c r="F1589" s="141" t="e">
        <f>#REF!</f>
        <v>#REF!</v>
      </c>
    </row>
    <row r="1590" spans="1:6" s="7" customFormat="1" ht="15.75" hidden="1" outlineLevel="7">
      <c r="A1590" s="38" t="s">
        <v>135</v>
      </c>
      <c r="B1590" s="69" t="s">
        <v>568</v>
      </c>
      <c r="C1590" s="69" t="s">
        <v>339</v>
      </c>
      <c r="D1590" s="72" t="s">
        <v>637</v>
      </c>
      <c r="E1590" s="67" t="str">
        <f t="shared" si="26"/>
        <v>10001 29999</v>
      </c>
      <c r="F1590" s="141" t="e">
        <f>#REF!</f>
        <v>#REF!</v>
      </c>
    </row>
    <row r="1591" spans="1:6" s="7" customFormat="1" ht="15.75" hidden="1" outlineLevel="3">
      <c r="A1591" s="64" t="s">
        <v>104</v>
      </c>
      <c r="B1591" s="69" t="s">
        <v>568</v>
      </c>
      <c r="C1591" s="66" t="s">
        <v>339</v>
      </c>
      <c r="D1591" s="72" t="s">
        <v>637</v>
      </c>
      <c r="E1591" s="67" t="str">
        <f t="shared" si="26"/>
        <v>10001 29999</v>
      </c>
      <c r="F1591" s="141" t="e">
        <f>#REF!</f>
        <v>#REF!</v>
      </c>
    </row>
    <row r="1592" spans="1:6" s="7" customFormat="1" ht="15.75" hidden="1" outlineLevel="5">
      <c r="A1592" s="38" t="s">
        <v>312</v>
      </c>
      <c r="B1592" s="69" t="s">
        <v>568</v>
      </c>
      <c r="C1592" s="66" t="s">
        <v>339</v>
      </c>
      <c r="D1592" s="72" t="s">
        <v>637</v>
      </c>
      <c r="E1592" s="67" t="str">
        <f t="shared" si="26"/>
        <v>10001 29999</v>
      </c>
      <c r="F1592" s="141" t="e">
        <f>#REF!</f>
        <v>#REF!</v>
      </c>
    </row>
    <row r="1593" spans="1:6" s="7" customFormat="1" ht="33.75" hidden="1" outlineLevel="6">
      <c r="A1593" s="64" t="s">
        <v>305</v>
      </c>
      <c r="B1593" s="69" t="s">
        <v>568</v>
      </c>
      <c r="C1593" s="66" t="s">
        <v>339</v>
      </c>
      <c r="D1593" s="72" t="s">
        <v>637</v>
      </c>
      <c r="E1593" s="67" t="str">
        <f t="shared" si="26"/>
        <v>10001 29999</v>
      </c>
      <c r="F1593" s="141" t="e">
        <f>#REF!</f>
        <v>#REF!</v>
      </c>
    </row>
    <row r="1594" spans="1:6" s="7" customFormat="1" ht="15.75" hidden="1" outlineLevel="7">
      <c r="A1594" s="64" t="s">
        <v>26</v>
      </c>
      <c r="B1594" s="69" t="s">
        <v>568</v>
      </c>
      <c r="C1594" s="69" t="s">
        <v>339</v>
      </c>
      <c r="D1594" s="72" t="s">
        <v>637</v>
      </c>
      <c r="E1594" s="67" t="str">
        <f t="shared" si="26"/>
        <v>10001 29999</v>
      </c>
      <c r="F1594" s="141" t="e">
        <f>#REF!</f>
        <v>#REF!</v>
      </c>
    </row>
    <row r="1595" spans="1:6" s="7" customFormat="1" ht="15.75" hidden="1" outlineLevel="7">
      <c r="A1595" s="64" t="s">
        <v>28</v>
      </c>
      <c r="B1595" s="69" t="s">
        <v>568</v>
      </c>
      <c r="C1595" s="69" t="s">
        <v>339</v>
      </c>
      <c r="D1595" s="72" t="s">
        <v>637</v>
      </c>
      <c r="E1595" s="67" t="str">
        <f t="shared" si="26"/>
        <v>10001 29999</v>
      </c>
      <c r="F1595" s="141" t="e">
        <f>#REF!</f>
        <v>#REF!</v>
      </c>
    </row>
    <row r="1596" spans="1:6" s="7" customFormat="1" ht="15.75" hidden="1" outlineLevel="5">
      <c r="A1596" s="38" t="s">
        <v>30</v>
      </c>
      <c r="B1596" s="69" t="s">
        <v>568</v>
      </c>
      <c r="C1596" s="66" t="s">
        <v>339</v>
      </c>
      <c r="D1596" s="72" t="s">
        <v>637</v>
      </c>
      <c r="E1596" s="67" t="str">
        <f t="shared" si="26"/>
        <v>10001 29999</v>
      </c>
      <c r="F1596" s="141" t="e">
        <f>#REF!</f>
        <v>#REF!</v>
      </c>
    </row>
    <row r="1597" spans="1:6" s="7" customFormat="1" ht="15.75" hidden="1" outlineLevel="6">
      <c r="A1597" s="38" t="s">
        <v>32</v>
      </c>
      <c r="B1597" s="69" t="s">
        <v>568</v>
      </c>
      <c r="C1597" s="66" t="s">
        <v>339</v>
      </c>
      <c r="D1597" s="72" t="s">
        <v>637</v>
      </c>
      <c r="E1597" s="67" t="str">
        <f t="shared" si="26"/>
        <v>10001 29999</v>
      </c>
      <c r="F1597" s="141" t="e">
        <f>#REF!</f>
        <v>#REF!</v>
      </c>
    </row>
    <row r="1598" spans="1:6" s="7" customFormat="1" ht="22.5" hidden="1" outlineLevel="7">
      <c r="A1598" s="64" t="s">
        <v>103</v>
      </c>
      <c r="B1598" s="69" t="s">
        <v>568</v>
      </c>
      <c r="C1598" s="69" t="s">
        <v>339</v>
      </c>
      <c r="D1598" s="72" t="s">
        <v>637</v>
      </c>
      <c r="E1598" s="67" t="str">
        <f t="shared" si="26"/>
        <v>10001 29999</v>
      </c>
      <c r="F1598" s="141" t="e">
        <f>#REF!</f>
        <v>#REF!</v>
      </c>
    </row>
    <row r="1599" spans="1:6" s="7" customFormat="1" ht="15.75" hidden="1" outlineLevel="3">
      <c r="A1599" s="64" t="s">
        <v>133</v>
      </c>
      <c r="B1599" s="69" t="s">
        <v>568</v>
      </c>
      <c r="C1599" s="66" t="s">
        <v>339</v>
      </c>
      <c r="D1599" s="72" t="s">
        <v>637</v>
      </c>
      <c r="E1599" s="67" t="str">
        <f t="shared" si="26"/>
        <v>10001 29999</v>
      </c>
      <c r="F1599" s="141" t="e">
        <f>#REF!</f>
        <v>#REF!</v>
      </c>
    </row>
    <row r="1600" spans="1:6" s="7" customFormat="1" ht="15.75" hidden="1" outlineLevel="5">
      <c r="A1600" s="38" t="s">
        <v>135</v>
      </c>
      <c r="B1600" s="69" t="s">
        <v>568</v>
      </c>
      <c r="C1600" s="66" t="s">
        <v>339</v>
      </c>
      <c r="D1600" s="72" t="s">
        <v>637</v>
      </c>
      <c r="E1600" s="67" t="str">
        <f t="shared" si="26"/>
        <v>10001 29999</v>
      </c>
      <c r="F1600" s="141" t="e">
        <f>#REF!</f>
        <v>#REF!</v>
      </c>
    </row>
    <row r="1601" spans="1:6" s="7" customFormat="1" ht="33.75" hidden="1" outlineLevel="6">
      <c r="A1601" s="64" t="s">
        <v>352</v>
      </c>
      <c r="B1601" s="69" t="s">
        <v>568</v>
      </c>
      <c r="C1601" s="66" t="s">
        <v>339</v>
      </c>
      <c r="D1601" s="72" t="s">
        <v>637</v>
      </c>
      <c r="E1601" s="67" t="str">
        <f t="shared" si="26"/>
        <v>10001 29999</v>
      </c>
      <c r="F1601" s="141" t="e">
        <f>#REF!</f>
        <v>#REF!</v>
      </c>
    </row>
    <row r="1602" spans="1:6" s="7" customFormat="1" ht="15.75" hidden="1" outlineLevel="7">
      <c r="A1602" s="64" t="s">
        <v>26</v>
      </c>
      <c r="B1602" s="69" t="s">
        <v>568</v>
      </c>
      <c r="C1602" s="69" t="s">
        <v>339</v>
      </c>
      <c r="D1602" s="72" t="s">
        <v>637</v>
      </c>
      <c r="E1602" s="67" t="str">
        <f t="shared" si="26"/>
        <v>10001 29999</v>
      </c>
      <c r="F1602" s="141" t="e">
        <f>#REF!</f>
        <v>#REF!</v>
      </c>
    </row>
    <row r="1603" spans="1:6" s="7" customFormat="1" ht="15.75" hidden="1" outlineLevel="3">
      <c r="A1603" s="64" t="s">
        <v>28</v>
      </c>
      <c r="B1603" s="69" t="s">
        <v>568</v>
      </c>
      <c r="C1603" s="66" t="s">
        <v>339</v>
      </c>
      <c r="D1603" s="72" t="s">
        <v>637</v>
      </c>
      <c r="E1603" s="67" t="str">
        <f t="shared" si="26"/>
        <v>10001 29999</v>
      </c>
      <c r="F1603" s="141" t="e">
        <f>#REF!</f>
        <v>#REF!</v>
      </c>
    </row>
    <row r="1604" spans="1:6" s="7" customFormat="1" ht="15.75" hidden="1" outlineLevel="4">
      <c r="A1604" s="38" t="s">
        <v>32</v>
      </c>
      <c r="B1604" s="69" t="s">
        <v>568</v>
      </c>
      <c r="C1604" s="66" t="s">
        <v>339</v>
      </c>
      <c r="D1604" s="72" t="s">
        <v>637</v>
      </c>
      <c r="E1604" s="67" t="str">
        <f t="shared" si="26"/>
        <v>10001 29999</v>
      </c>
      <c r="F1604" s="141" t="e">
        <f>#REF!</f>
        <v>#REF!</v>
      </c>
    </row>
    <row r="1605" spans="1:6" s="7" customFormat="1" ht="22.5" hidden="1" outlineLevel="5">
      <c r="A1605" s="64" t="s">
        <v>215</v>
      </c>
      <c r="B1605" s="69" t="s">
        <v>568</v>
      </c>
      <c r="C1605" s="66" t="s">
        <v>339</v>
      </c>
      <c r="D1605" s="72" t="s">
        <v>637</v>
      </c>
      <c r="E1605" s="67" t="str">
        <f t="shared" si="26"/>
        <v>10001 29999</v>
      </c>
      <c r="F1605" s="141" t="e">
        <f>#REF!</f>
        <v>#REF!</v>
      </c>
    </row>
    <row r="1606" spans="1:6" s="7" customFormat="1" ht="22.5" hidden="1" outlineLevel="6">
      <c r="A1606" s="64" t="s">
        <v>353</v>
      </c>
      <c r="B1606" s="69" t="s">
        <v>568</v>
      </c>
      <c r="C1606" s="66" t="s">
        <v>339</v>
      </c>
      <c r="D1606" s="72" t="s">
        <v>637</v>
      </c>
      <c r="E1606" s="67" t="str">
        <f t="shared" si="26"/>
        <v>10001 29999</v>
      </c>
      <c r="F1606" s="141" t="e">
        <f>#REF!</f>
        <v>#REF!</v>
      </c>
    </row>
    <row r="1607" spans="1:6" s="7" customFormat="1" ht="22.5" hidden="1" outlineLevel="7">
      <c r="A1607" s="64" t="s">
        <v>103</v>
      </c>
      <c r="B1607" s="69" t="s">
        <v>568</v>
      </c>
      <c r="C1607" s="69" t="s">
        <v>339</v>
      </c>
      <c r="D1607" s="72" t="s">
        <v>637</v>
      </c>
      <c r="E1607" s="67" t="str">
        <f t="shared" si="26"/>
        <v>10001 29999</v>
      </c>
      <c r="F1607" s="141" t="e">
        <f>#REF!</f>
        <v>#REF!</v>
      </c>
    </row>
    <row r="1608" spans="1:6" s="7" customFormat="1" ht="15.75" hidden="1" outlineLevel="5">
      <c r="A1608" s="64" t="s">
        <v>133</v>
      </c>
      <c r="B1608" s="69" t="s">
        <v>568</v>
      </c>
      <c r="C1608" s="66" t="s">
        <v>339</v>
      </c>
      <c r="D1608" s="72" t="s">
        <v>637</v>
      </c>
      <c r="E1608" s="67" t="str">
        <f t="shared" si="26"/>
        <v>10001 29999</v>
      </c>
      <c r="F1608" s="141" t="e">
        <f>#REF!</f>
        <v>#REF!</v>
      </c>
    </row>
    <row r="1609" spans="1:6" s="7" customFormat="1" ht="15.75" hidden="1" outlineLevel="6">
      <c r="A1609" s="38" t="s">
        <v>135</v>
      </c>
      <c r="B1609" s="69" t="s">
        <v>568</v>
      </c>
      <c r="C1609" s="66" t="s">
        <v>339</v>
      </c>
      <c r="D1609" s="72" t="s">
        <v>637</v>
      </c>
      <c r="E1609" s="67" t="str">
        <f t="shared" si="26"/>
        <v>10001 29999</v>
      </c>
      <c r="F1609" s="141" t="e">
        <f>#REF!</f>
        <v>#REF!</v>
      </c>
    </row>
    <row r="1610" spans="1:6" s="7" customFormat="1" ht="15.75" hidden="1" outlineLevel="7">
      <c r="A1610" s="64" t="s">
        <v>45</v>
      </c>
      <c r="B1610" s="69" t="s">
        <v>568</v>
      </c>
      <c r="C1610" s="69" t="s">
        <v>339</v>
      </c>
      <c r="D1610" s="72" t="s">
        <v>637</v>
      </c>
      <c r="E1610" s="67" t="str">
        <f t="shared" si="26"/>
        <v>10001 29999</v>
      </c>
      <c r="F1610" s="141" t="e">
        <f>#REF!</f>
        <v>#REF!</v>
      </c>
    </row>
    <row r="1611" spans="1:6" s="7" customFormat="1" ht="22.5" hidden="1" outlineLevel="3">
      <c r="A1611" s="64" t="s">
        <v>149</v>
      </c>
      <c r="B1611" s="69" t="s">
        <v>568</v>
      </c>
      <c r="C1611" s="66" t="s">
        <v>339</v>
      </c>
      <c r="D1611" s="72" t="s">
        <v>637</v>
      </c>
      <c r="E1611" s="67" t="str">
        <f t="shared" si="26"/>
        <v>10001 29999</v>
      </c>
      <c r="F1611" s="141" t="e">
        <f>#REF!</f>
        <v>#REF!</v>
      </c>
    </row>
    <row r="1612" spans="1:6" s="7" customFormat="1" ht="22.5" hidden="1" outlineLevel="5">
      <c r="A1612" s="38" t="s">
        <v>149</v>
      </c>
      <c r="B1612" s="69" t="s">
        <v>568</v>
      </c>
      <c r="C1612" s="66" t="s">
        <v>339</v>
      </c>
      <c r="D1612" s="72" t="s">
        <v>637</v>
      </c>
      <c r="E1612" s="67" t="str">
        <f t="shared" si="26"/>
        <v>10001 29999</v>
      </c>
      <c r="F1612" s="141" t="e">
        <f>#REF!</f>
        <v>#REF!</v>
      </c>
    </row>
    <row r="1613" spans="1:6" s="7" customFormat="1" ht="22.5" hidden="1" outlineLevel="6">
      <c r="A1613" s="64" t="s">
        <v>120</v>
      </c>
      <c r="B1613" s="69" t="s">
        <v>568</v>
      </c>
      <c r="C1613" s="66" t="s">
        <v>339</v>
      </c>
      <c r="D1613" s="72" t="s">
        <v>637</v>
      </c>
      <c r="E1613" s="67" t="str">
        <f t="shared" si="26"/>
        <v>10001 29999</v>
      </c>
      <c r="F1613" s="141" t="e">
        <f>#REF!</f>
        <v>#REF!</v>
      </c>
    </row>
    <row r="1614" spans="1:6" s="7" customFormat="1" ht="15.75" hidden="1" outlineLevel="7">
      <c r="A1614" s="64" t="s">
        <v>26</v>
      </c>
      <c r="B1614" s="69" t="s">
        <v>568</v>
      </c>
      <c r="C1614" s="69" t="s">
        <v>339</v>
      </c>
      <c r="D1614" s="72" t="s">
        <v>637</v>
      </c>
      <c r="E1614" s="67" t="str">
        <f t="shared" si="26"/>
        <v>10001 29999</v>
      </c>
      <c r="F1614" s="141" t="e">
        <f>#REF!</f>
        <v>#REF!</v>
      </c>
    </row>
    <row r="1615" spans="1:6" s="7" customFormat="1" ht="15.75" hidden="1" outlineLevel="3">
      <c r="A1615" s="64" t="s">
        <v>28</v>
      </c>
      <c r="B1615" s="69" t="s">
        <v>568</v>
      </c>
      <c r="C1615" s="66" t="s">
        <v>339</v>
      </c>
      <c r="D1615" s="72" t="s">
        <v>637</v>
      </c>
      <c r="E1615" s="67" t="str">
        <f t="shared" si="26"/>
        <v>10001 29999</v>
      </c>
      <c r="F1615" s="141" t="e">
        <f>#REF!</f>
        <v>#REF!</v>
      </c>
    </row>
    <row r="1616" spans="1:6" s="7" customFormat="1" ht="15.75" hidden="1" outlineLevel="5">
      <c r="A1616" s="38" t="s">
        <v>32</v>
      </c>
      <c r="B1616" s="69" t="s">
        <v>568</v>
      </c>
      <c r="C1616" s="66" t="s">
        <v>339</v>
      </c>
      <c r="D1616" s="72" t="s">
        <v>637</v>
      </c>
      <c r="E1616" s="67" t="str">
        <f t="shared" si="26"/>
        <v>10001 29999</v>
      </c>
      <c r="F1616" s="141" t="e">
        <f>#REF!</f>
        <v>#REF!</v>
      </c>
    </row>
    <row r="1617" spans="1:6" s="7" customFormat="1" ht="22.5" hidden="1" outlineLevel="6">
      <c r="A1617" s="64" t="s">
        <v>354</v>
      </c>
      <c r="B1617" s="69" t="s">
        <v>568</v>
      </c>
      <c r="C1617" s="66" t="s">
        <v>339</v>
      </c>
      <c r="D1617" s="72" t="s">
        <v>637</v>
      </c>
      <c r="E1617" s="67" t="str">
        <f t="shared" si="26"/>
        <v>10001 29999</v>
      </c>
      <c r="F1617" s="141" t="e">
        <f>#REF!</f>
        <v>#REF!</v>
      </c>
    </row>
    <row r="1618" spans="1:6" s="7" customFormat="1" ht="15.75" hidden="1" outlineLevel="7">
      <c r="A1618" s="64" t="s">
        <v>26</v>
      </c>
      <c r="B1618" s="69" t="s">
        <v>568</v>
      </c>
      <c r="C1618" s="69" t="s">
        <v>339</v>
      </c>
      <c r="D1618" s="72" t="s">
        <v>637</v>
      </c>
      <c r="E1618" s="67" t="str">
        <f t="shared" si="26"/>
        <v>10001 29999</v>
      </c>
      <c r="F1618" s="141" t="e">
        <f>#REF!</f>
        <v>#REF!</v>
      </c>
    </row>
    <row r="1619" spans="1:6" s="7" customFormat="1" ht="15.75" hidden="1" outlineLevel="7">
      <c r="A1619" s="64" t="s">
        <v>28</v>
      </c>
      <c r="B1619" s="69" t="s">
        <v>568</v>
      </c>
      <c r="C1619" s="69" t="s">
        <v>339</v>
      </c>
      <c r="D1619" s="72" t="s">
        <v>637</v>
      </c>
      <c r="E1619" s="67" t="str">
        <f t="shared" si="26"/>
        <v>10001 29999</v>
      </c>
      <c r="F1619" s="141" t="e">
        <f>#REF!</f>
        <v>#REF!</v>
      </c>
    </row>
    <row r="1620" spans="1:6" s="7" customFormat="1" ht="15.75" hidden="1" outlineLevel="3">
      <c r="A1620" s="38" t="s">
        <v>30</v>
      </c>
      <c r="B1620" s="69" t="s">
        <v>568</v>
      </c>
      <c r="C1620" s="66" t="s">
        <v>339</v>
      </c>
      <c r="D1620" s="72" t="s">
        <v>637</v>
      </c>
      <c r="E1620" s="67" t="str">
        <f t="shared" si="26"/>
        <v>10001 29999</v>
      </c>
      <c r="F1620" s="141" t="e">
        <f>#REF!</f>
        <v>#REF!</v>
      </c>
    </row>
    <row r="1621" spans="1:6" s="7" customFormat="1" ht="15.75" hidden="1" outlineLevel="5">
      <c r="A1621" s="38" t="s">
        <v>32</v>
      </c>
      <c r="B1621" s="69" t="s">
        <v>568</v>
      </c>
      <c r="C1621" s="66" t="s">
        <v>339</v>
      </c>
      <c r="D1621" s="72" t="s">
        <v>637</v>
      </c>
      <c r="E1621" s="67" t="str">
        <f t="shared" si="26"/>
        <v>10001 29999</v>
      </c>
      <c r="F1621" s="141" t="e">
        <f>#REF!</f>
        <v>#REF!</v>
      </c>
    </row>
    <row r="1622" spans="1:6" s="7" customFormat="1" ht="22.5" hidden="1" outlineLevel="6">
      <c r="A1622" s="64" t="s">
        <v>355</v>
      </c>
      <c r="B1622" s="69" t="s">
        <v>568</v>
      </c>
      <c r="C1622" s="66" t="s">
        <v>339</v>
      </c>
      <c r="D1622" s="72" t="s">
        <v>637</v>
      </c>
      <c r="E1622" s="67" t="str">
        <f t="shared" si="26"/>
        <v>10001 29999</v>
      </c>
      <c r="F1622" s="141" t="e">
        <f>#REF!</f>
        <v>#REF!</v>
      </c>
    </row>
    <row r="1623" spans="1:6" s="7" customFormat="1" ht="15.75" hidden="1" outlineLevel="7">
      <c r="A1623" s="64" t="s">
        <v>98</v>
      </c>
      <c r="B1623" s="69" t="s">
        <v>568</v>
      </c>
      <c r="C1623" s="69" t="s">
        <v>339</v>
      </c>
      <c r="D1623" s="72" t="s">
        <v>637</v>
      </c>
      <c r="E1623" s="67" t="str">
        <f t="shared" si="26"/>
        <v>10001 29999</v>
      </c>
      <c r="F1623" s="141" t="e">
        <f>#REF!</f>
        <v>#REF!</v>
      </c>
    </row>
    <row r="1624" spans="1:6" s="7" customFormat="1" ht="15.75" outlineLevel="7">
      <c r="A1624" s="38" t="s">
        <v>901</v>
      </c>
      <c r="B1624" s="69" t="s">
        <v>568</v>
      </c>
      <c r="C1624" s="69" t="s">
        <v>327</v>
      </c>
      <c r="D1624" s="72" t="s">
        <v>637</v>
      </c>
      <c r="E1624" s="76" t="s">
        <v>33</v>
      </c>
      <c r="F1624" s="142">
        <v>100</v>
      </c>
    </row>
    <row r="1625" spans="1:6" s="7" customFormat="1" ht="15.75" outlineLevel="7">
      <c r="A1625" s="64" t="s">
        <v>356</v>
      </c>
      <c r="B1625" s="66" t="s">
        <v>568</v>
      </c>
      <c r="C1625" s="66" t="s">
        <v>357</v>
      </c>
      <c r="D1625" s="72"/>
      <c r="E1625" s="87"/>
      <c r="F1625" s="141">
        <f>F1626</f>
        <v>25859.71</v>
      </c>
    </row>
    <row r="1626" spans="1:6" s="7" customFormat="1" ht="15.75" outlineLevel="7">
      <c r="A1626" s="101" t="s">
        <v>1097</v>
      </c>
      <c r="B1626" s="66" t="s">
        <v>568</v>
      </c>
      <c r="C1626" s="66" t="s">
        <v>359</v>
      </c>
      <c r="D1626" s="72" t="s">
        <v>840</v>
      </c>
      <c r="E1626" s="87"/>
      <c r="F1626" s="141">
        <f>F1627+F1640+F1646+F1647</f>
        <v>25859.71</v>
      </c>
    </row>
    <row r="1627" spans="1:6" s="7" customFormat="1" ht="15.75">
      <c r="A1627" s="43" t="s">
        <v>947</v>
      </c>
      <c r="B1627" s="69" t="s">
        <v>568</v>
      </c>
      <c r="C1627" s="69" t="s">
        <v>359</v>
      </c>
      <c r="D1627" s="72" t="s">
        <v>841</v>
      </c>
      <c r="E1627" s="71"/>
      <c r="F1627" s="142">
        <f>F1628+F1633+F1639</f>
        <v>16538.400000000001</v>
      </c>
    </row>
    <row r="1628" spans="1:6" s="7" customFormat="1" ht="33.75">
      <c r="A1628" s="38" t="s">
        <v>897</v>
      </c>
      <c r="B1628" s="69" t="s">
        <v>568</v>
      </c>
      <c r="C1628" s="69" t="s">
        <v>359</v>
      </c>
      <c r="D1628" s="72" t="s">
        <v>842</v>
      </c>
      <c r="E1628" s="76">
        <v>100</v>
      </c>
      <c r="F1628" s="142">
        <f>F1629</f>
        <v>8075.7</v>
      </c>
    </row>
    <row r="1629" spans="1:6" s="7" customFormat="1" ht="15.75">
      <c r="A1629" s="38" t="s">
        <v>78</v>
      </c>
      <c r="B1629" s="69" t="s">
        <v>568</v>
      </c>
      <c r="C1629" s="69" t="s">
        <v>359</v>
      </c>
      <c r="D1629" s="72" t="s">
        <v>842</v>
      </c>
      <c r="E1629" s="76" t="s">
        <v>79</v>
      </c>
      <c r="F1629" s="142">
        <f>F1630+F1632+F1631</f>
        <v>8075.7</v>
      </c>
    </row>
    <row r="1630" spans="1:6" s="7" customFormat="1" ht="15.75">
      <c r="A1630" s="38" t="s">
        <v>948</v>
      </c>
      <c r="B1630" s="69" t="s">
        <v>568</v>
      </c>
      <c r="C1630" s="69" t="s">
        <v>359</v>
      </c>
      <c r="D1630" s="72" t="s">
        <v>842</v>
      </c>
      <c r="E1630" s="76" t="s">
        <v>80</v>
      </c>
      <c r="F1630" s="142">
        <v>6004</v>
      </c>
    </row>
    <row r="1631" spans="1:6" s="7" customFormat="1" ht="48" customHeight="1">
      <c r="A1631" s="38" t="s">
        <v>949</v>
      </c>
      <c r="B1631" s="69" t="s">
        <v>568</v>
      </c>
      <c r="C1631" s="69" t="s">
        <v>359</v>
      </c>
      <c r="D1631" s="72" t="s">
        <v>842</v>
      </c>
      <c r="E1631" s="76" t="s">
        <v>642</v>
      </c>
      <c r="F1631" s="142">
        <v>1813.2</v>
      </c>
    </row>
    <row r="1632" spans="1:6" s="7" customFormat="1" ht="15.75">
      <c r="A1632" s="38" t="s">
        <v>950</v>
      </c>
      <c r="B1632" s="69" t="s">
        <v>568</v>
      </c>
      <c r="C1632" s="69" t="s">
        <v>359</v>
      </c>
      <c r="D1632" s="72" t="s">
        <v>842</v>
      </c>
      <c r="E1632" s="76" t="s">
        <v>81</v>
      </c>
      <c r="F1632" s="142">
        <v>258.5</v>
      </c>
    </row>
    <row r="1633" spans="1:6" s="7" customFormat="1" ht="15.75">
      <c r="A1633" s="38" t="s">
        <v>649</v>
      </c>
      <c r="B1633" s="69" t="s">
        <v>568</v>
      </c>
      <c r="C1633" s="69" t="s">
        <v>359</v>
      </c>
      <c r="D1633" s="72" t="s">
        <v>842</v>
      </c>
      <c r="E1633" s="76" t="s">
        <v>27</v>
      </c>
      <c r="F1633" s="142">
        <f>F1634</f>
        <v>8462.7000000000007</v>
      </c>
    </row>
    <row r="1634" spans="1:6" s="7" customFormat="1" ht="15.75">
      <c r="A1634" s="38" t="s">
        <v>650</v>
      </c>
      <c r="B1634" s="69" t="s">
        <v>568</v>
      </c>
      <c r="C1634" s="69" t="s">
        <v>359</v>
      </c>
      <c r="D1634" s="72" t="s">
        <v>842</v>
      </c>
      <c r="E1634" s="76" t="s">
        <v>29</v>
      </c>
      <c r="F1634" s="142">
        <f>F1635+F1636+F1637</f>
        <v>8462.7000000000007</v>
      </c>
    </row>
    <row r="1635" spans="1:6" s="7" customFormat="1" ht="15.75">
      <c r="A1635" s="38" t="s">
        <v>30</v>
      </c>
      <c r="B1635" s="69" t="s">
        <v>568</v>
      </c>
      <c r="C1635" s="69" t="s">
        <v>359</v>
      </c>
      <c r="D1635" s="72" t="s">
        <v>842</v>
      </c>
      <c r="E1635" s="76" t="s">
        <v>31</v>
      </c>
      <c r="F1635" s="142">
        <v>252.1</v>
      </c>
    </row>
    <row r="1636" spans="1:6" s="7" customFormat="1" ht="15.75">
      <c r="A1636" s="38" t="s">
        <v>1125</v>
      </c>
      <c r="B1636" s="69" t="s">
        <v>568</v>
      </c>
      <c r="C1636" s="69" t="s">
        <v>359</v>
      </c>
      <c r="D1636" s="72" t="s">
        <v>842</v>
      </c>
      <c r="E1636" s="76" t="s">
        <v>33</v>
      </c>
      <c r="F1636" s="142">
        <f>3735.3+180+604.8</f>
        <v>4520.1000000000004</v>
      </c>
    </row>
    <row r="1637" spans="1:6" s="7" customFormat="1" ht="15.75">
      <c r="A1637" s="38" t="s">
        <v>901</v>
      </c>
      <c r="B1637" s="69" t="s">
        <v>568</v>
      </c>
      <c r="C1637" s="69" t="s">
        <v>359</v>
      </c>
      <c r="D1637" s="72" t="s">
        <v>842</v>
      </c>
      <c r="E1637" s="76" t="s">
        <v>1124</v>
      </c>
      <c r="F1637" s="142">
        <v>3690.5</v>
      </c>
    </row>
    <row r="1638" spans="1:6" s="7" customFormat="1" ht="15.75">
      <c r="A1638" s="38" t="s">
        <v>808</v>
      </c>
      <c r="B1638" s="69" t="s">
        <v>568</v>
      </c>
      <c r="C1638" s="69" t="s">
        <v>359</v>
      </c>
      <c r="D1638" s="72" t="s">
        <v>842</v>
      </c>
      <c r="E1638" s="76" t="s">
        <v>657</v>
      </c>
      <c r="F1638" s="142">
        <v>0</v>
      </c>
    </row>
    <row r="1639" spans="1:6" s="7" customFormat="1" ht="15.75">
      <c r="A1639" s="38" t="s">
        <v>901</v>
      </c>
      <c r="B1639" s="69" t="s">
        <v>568</v>
      </c>
      <c r="C1639" s="69" t="s">
        <v>359</v>
      </c>
      <c r="D1639" s="72" t="s">
        <v>1064</v>
      </c>
      <c r="E1639" s="76" t="s">
        <v>33</v>
      </c>
      <c r="F1639" s="142">
        <v>0</v>
      </c>
    </row>
    <row r="1640" spans="1:6" s="7" customFormat="1" ht="15.75">
      <c r="A1640" s="43" t="s">
        <v>951</v>
      </c>
      <c r="B1640" s="69" t="s">
        <v>568</v>
      </c>
      <c r="C1640" s="69" t="s">
        <v>359</v>
      </c>
      <c r="D1640" s="72" t="s">
        <v>952</v>
      </c>
      <c r="E1640" s="76"/>
      <c r="F1640" s="142">
        <f>F1641</f>
        <v>200</v>
      </c>
    </row>
    <row r="1641" spans="1:6" s="7" customFormat="1" ht="15.75">
      <c r="A1641" s="38" t="s">
        <v>649</v>
      </c>
      <c r="B1641" s="69" t="s">
        <v>568</v>
      </c>
      <c r="C1641" s="69" t="s">
        <v>359</v>
      </c>
      <c r="D1641" s="72" t="s">
        <v>843</v>
      </c>
      <c r="E1641" s="76" t="s">
        <v>27</v>
      </c>
      <c r="F1641" s="142">
        <f>F1642</f>
        <v>200</v>
      </c>
    </row>
    <row r="1642" spans="1:6" s="7" customFormat="1" ht="15.75">
      <c r="A1642" s="38" t="s">
        <v>650</v>
      </c>
      <c r="B1642" s="69" t="s">
        <v>568</v>
      </c>
      <c r="C1642" s="69" t="s">
        <v>359</v>
      </c>
      <c r="D1642" s="72" t="s">
        <v>843</v>
      </c>
      <c r="E1642" s="76" t="s">
        <v>29</v>
      </c>
      <c r="F1642" s="142">
        <f>F1643</f>
        <v>200</v>
      </c>
    </row>
    <row r="1643" spans="1:6" s="7" customFormat="1" ht="15.75">
      <c r="A1643" s="38" t="s">
        <v>30</v>
      </c>
      <c r="B1643" s="69" t="s">
        <v>568</v>
      </c>
      <c r="C1643" s="69" t="s">
        <v>359</v>
      </c>
      <c r="D1643" s="72" t="s">
        <v>843</v>
      </c>
      <c r="E1643" s="76" t="s">
        <v>33</v>
      </c>
      <c r="F1643" s="142">
        <v>200</v>
      </c>
    </row>
    <row r="1644" spans="1:6" s="7" customFormat="1" ht="15.75">
      <c r="A1644" s="43" t="s">
        <v>1132</v>
      </c>
      <c r="B1644" s="69" t="s">
        <v>568</v>
      </c>
      <c r="C1644" s="69" t="s">
        <v>359</v>
      </c>
      <c r="D1644" s="72" t="s">
        <v>844</v>
      </c>
      <c r="E1644" s="76"/>
      <c r="F1644" s="142">
        <f>F1645</f>
        <v>9023.2099999999991</v>
      </c>
    </row>
    <row r="1645" spans="1:6" s="7" customFormat="1" ht="15.75">
      <c r="A1645" s="43" t="s">
        <v>793</v>
      </c>
      <c r="B1645" s="69" t="s">
        <v>568</v>
      </c>
      <c r="C1645" s="69" t="s">
        <v>359</v>
      </c>
      <c r="D1645" s="72" t="s">
        <v>1133</v>
      </c>
      <c r="E1645" s="76"/>
      <c r="F1645" s="142">
        <f>F1646</f>
        <v>9023.2099999999991</v>
      </c>
    </row>
    <row r="1646" spans="1:6" s="7" customFormat="1" ht="33.75">
      <c r="A1646" s="38" t="s">
        <v>1129</v>
      </c>
      <c r="B1646" s="69" t="s">
        <v>568</v>
      </c>
      <c r="C1646" s="69" t="s">
        <v>359</v>
      </c>
      <c r="D1646" s="72" t="s">
        <v>1133</v>
      </c>
      <c r="E1646" s="76" t="s">
        <v>1128</v>
      </c>
      <c r="F1646" s="142">
        <v>9023.2099999999991</v>
      </c>
    </row>
    <row r="1647" spans="1:6" s="7" customFormat="1" ht="15.75">
      <c r="A1647" s="136" t="s">
        <v>45</v>
      </c>
      <c r="B1647" s="69" t="s">
        <v>568</v>
      </c>
      <c r="C1647" s="69" t="s">
        <v>359</v>
      </c>
      <c r="D1647" s="72" t="s">
        <v>1046</v>
      </c>
      <c r="E1647" s="76" t="s">
        <v>46</v>
      </c>
      <c r="F1647" s="142">
        <f>F1648</f>
        <v>98.1</v>
      </c>
    </row>
    <row r="1648" spans="1:6" s="7" customFormat="1" ht="15.75">
      <c r="A1648" s="139" t="s">
        <v>112</v>
      </c>
      <c r="B1648" s="69" t="s">
        <v>568</v>
      </c>
      <c r="C1648" s="69" t="s">
        <v>359</v>
      </c>
      <c r="D1648" s="72" t="s">
        <v>1134</v>
      </c>
      <c r="E1648" s="76" t="s">
        <v>1057</v>
      </c>
      <c r="F1648" s="142">
        <f>F1649</f>
        <v>98.1</v>
      </c>
    </row>
    <row r="1649" spans="1:6" s="7" customFormat="1" ht="22.5">
      <c r="A1649" s="136" t="s">
        <v>807</v>
      </c>
      <c r="B1649" s="69" t="s">
        <v>568</v>
      </c>
      <c r="C1649" s="69" t="s">
        <v>359</v>
      </c>
      <c r="D1649" s="72" t="s">
        <v>1134</v>
      </c>
      <c r="E1649" s="76" t="s">
        <v>658</v>
      </c>
      <c r="F1649" s="142">
        <v>98.1</v>
      </c>
    </row>
    <row r="1650" spans="1:6" s="7" customFormat="1" ht="15.75">
      <c r="A1650" s="64" t="s">
        <v>422</v>
      </c>
      <c r="B1650" s="66" t="s">
        <v>568</v>
      </c>
      <c r="C1650" s="66" t="s">
        <v>423</v>
      </c>
      <c r="D1650" s="62"/>
      <c r="E1650" s="67"/>
      <c r="F1650" s="141">
        <f>F1651+F2067+F2071</f>
        <v>955.6</v>
      </c>
    </row>
    <row r="1651" spans="1:6" s="7" customFormat="1" ht="15.75" outlineLevel="1">
      <c r="A1651" s="38" t="s">
        <v>424</v>
      </c>
      <c r="B1651" s="69" t="s">
        <v>568</v>
      </c>
      <c r="C1651" s="69" t="s">
        <v>425</v>
      </c>
      <c r="D1651" s="62"/>
      <c r="E1651" s="67"/>
      <c r="F1651" s="142">
        <f>F2062</f>
        <v>725.6</v>
      </c>
    </row>
    <row r="1652" spans="1:6" s="7" customFormat="1" ht="15.75" hidden="1" customHeight="1" outlineLevel="2">
      <c r="A1652" s="64" t="s">
        <v>424</v>
      </c>
      <c r="B1652" s="69" t="s">
        <v>568</v>
      </c>
      <c r="C1652" s="66" t="s">
        <v>425</v>
      </c>
      <c r="D1652" s="62">
        <f>D1653</f>
        <v>192.4</v>
      </c>
      <c r="E1652" s="67">
        <f t="shared" ref="E1652:E1715" si="27">D1652</f>
        <v>192.4</v>
      </c>
      <c r="F1652" s="141" t="e">
        <f>#REF!</f>
        <v>#REF!</v>
      </c>
    </row>
    <row r="1653" spans="1:6" s="7" customFormat="1" ht="15.75" hidden="1" customHeight="1" outlineLevel="3">
      <c r="A1653" s="64" t="s">
        <v>426</v>
      </c>
      <c r="B1653" s="69" t="s">
        <v>568</v>
      </c>
      <c r="C1653" s="66" t="s">
        <v>425</v>
      </c>
      <c r="D1653" s="62">
        <f>D1654</f>
        <v>192.4</v>
      </c>
      <c r="E1653" s="67">
        <f t="shared" si="27"/>
        <v>192.4</v>
      </c>
      <c r="F1653" s="141" t="e">
        <f>#REF!</f>
        <v>#REF!</v>
      </c>
    </row>
    <row r="1654" spans="1:6" s="7" customFormat="1" ht="15.75" hidden="1" customHeight="1" outlineLevel="5">
      <c r="A1654" s="64" t="s">
        <v>427</v>
      </c>
      <c r="B1654" s="69" t="s">
        <v>568</v>
      </c>
      <c r="C1654" s="66" t="s">
        <v>425</v>
      </c>
      <c r="D1654" s="62">
        <f>D1655</f>
        <v>192.4</v>
      </c>
      <c r="E1654" s="67">
        <f t="shared" si="27"/>
        <v>192.4</v>
      </c>
      <c r="F1654" s="141" t="e">
        <f>#REF!</f>
        <v>#REF!</v>
      </c>
    </row>
    <row r="1655" spans="1:6" s="7" customFormat="1" ht="33.75" hidden="1" customHeight="1" outlineLevel="6">
      <c r="A1655" s="64" t="s">
        <v>34</v>
      </c>
      <c r="B1655" s="69" t="s">
        <v>568</v>
      </c>
      <c r="C1655" s="66" t="s">
        <v>425</v>
      </c>
      <c r="D1655" s="62">
        <f>D1656</f>
        <v>192.4</v>
      </c>
      <c r="E1655" s="67">
        <f t="shared" si="27"/>
        <v>192.4</v>
      </c>
      <c r="F1655" s="141" t="e">
        <f>#REF!</f>
        <v>#REF!</v>
      </c>
    </row>
    <row r="1656" spans="1:6" s="7" customFormat="1" ht="15.75" hidden="1" outlineLevel="7">
      <c r="A1656" s="64" t="s">
        <v>428</v>
      </c>
      <c r="B1656" s="69" t="s">
        <v>568</v>
      </c>
      <c r="C1656" s="69" t="s">
        <v>425</v>
      </c>
      <c r="D1656" s="70">
        <v>192.4</v>
      </c>
      <c r="E1656" s="67">
        <f t="shared" si="27"/>
        <v>192.4</v>
      </c>
      <c r="F1656" s="141" t="e">
        <f>#REF!</f>
        <v>#REF!</v>
      </c>
    </row>
    <row r="1657" spans="1:6" s="7" customFormat="1" ht="15.75" hidden="1" outlineLevel="3">
      <c r="A1657" s="38" t="s">
        <v>430</v>
      </c>
      <c r="B1657" s="69" t="s">
        <v>568</v>
      </c>
      <c r="C1657" s="66" t="s">
        <v>425</v>
      </c>
      <c r="D1657" s="62">
        <v>17154.5</v>
      </c>
      <c r="E1657" s="67">
        <f t="shared" si="27"/>
        <v>17154.5</v>
      </c>
      <c r="F1657" s="141" t="e">
        <f>#REF!</f>
        <v>#REF!</v>
      </c>
    </row>
    <row r="1658" spans="1:6" s="7" customFormat="1" ht="22.5" hidden="1" outlineLevel="5">
      <c r="A1658" s="64" t="s">
        <v>432</v>
      </c>
      <c r="B1658" s="69" t="s">
        <v>568</v>
      </c>
      <c r="C1658" s="66" t="s">
        <v>425</v>
      </c>
      <c r="D1658" s="62">
        <v>17154.5</v>
      </c>
      <c r="E1658" s="67">
        <f t="shared" si="27"/>
        <v>17154.5</v>
      </c>
      <c r="F1658" s="141" t="e">
        <f>#REF!</f>
        <v>#REF!</v>
      </c>
    </row>
    <row r="1659" spans="1:6" s="7" customFormat="1" ht="15.75" hidden="1" outlineLevel="6">
      <c r="A1659" s="64" t="s">
        <v>34</v>
      </c>
      <c r="B1659" s="69" t="s">
        <v>568</v>
      </c>
      <c r="C1659" s="66" t="s">
        <v>425</v>
      </c>
      <c r="D1659" s="62">
        <v>17154.5</v>
      </c>
      <c r="E1659" s="67">
        <f t="shared" si="27"/>
        <v>17154.5</v>
      </c>
      <c r="F1659" s="141" t="e">
        <f>#REF!</f>
        <v>#REF!</v>
      </c>
    </row>
    <row r="1660" spans="1:6" s="7" customFormat="1" ht="15.75" hidden="1" outlineLevel="7">
      <c r="A1660" s="64" t="s">
        <v>428</v>
      </c>
      <c r="B1660" s="69" t="s">
        <v>568</v>
      </c>
      <c r="C1660" s="69" t="s">
        <v>425</v>
      </c>
      <c r="D1660" s="70">
        <v>17154.5</v>
      </c>
      <c r="E1660" s="67">
        <f t="shared" si="27"/>
        <v>17154.5</v>
      </c>
      <c r="F1660" s="141" t="e">
        <f>#REF!</f>
        <v>#REF!</v>
      </c>
    </row>
    <row r="1661" spans="1:6" s="7" customFormat="1" ht="15.75" hidden="1" outlineLevel="3">
      <c r="A1661" s="38" t="s">
        <v>433</v>
      </c>
      <c r="B1661" s="69" t="s">
        <v>568</v>
      </c>
      <c r="C1661" s="66" t="s">
        <v>425</v>
      </c>
      <c r="D1661" s="62">
        <v>2549.1999999999998</v>
      </c>
      <c r="E1661" s="67">
        <f t="shared" si="27"/>
        <v>2549.1999999999998</v>
      </c>
      <c r="F1661" s="141" t="e">
        <f>#REF!</f>
        <v>#REF!</v>
      </c>
    </row>
    <row r="1662" spans="1:6" s="7" customFormat="1" ht="33.75" hidden="1" outlineLevel="5">
      <c r="A1662" s="64" t="s">
        <v>434</v>
      </c>
      <c r="B1662" s="69" t="s">
        <v>568</v>
      </c>
      <c r="C1662" s="66" t="s">
        <v>425</v>
      </c>
      <c r="D1662" s="62">
        <v>2549.1999999999998</v>
      </c>
      <c r="E1662" s="67">
        <f t="shared" si="27"/>
        <v>2549.1999999999998</v>
      </c>
      <c r="F1662" s="141" t="e">
        <f>#REF!</f>
        <v>#REF!</v>
      </c>
    </row>
    <row r="1663" spans="1:6" s="7" customFormat="1" ht="15.75" hidden="1" outlineLevel="6">
      <c r="A1663" s="64" t="s">
        <v>34</v>
      </c>
      <c r="B1663" s="69" t="s">
        <v>568</v>
      </c>
      <c r="C1663" s="66" t="s">
        <v>425</v>
      </c>
      <c r="D1663" s="62">
        <v>2549.1999999999998</v>
      </c>
      <c r="E1663" s="67">
        <f t="shared" si="27"/>
        <v>2549.1999999999998</v>
      </c>
      <c r="F1663" s="141" t="e">
        <f>#REF!</f>
        <v>#REF!</v>
      </c>
    </row>
    <row r="1664" spans="1:6" s="7" customFormat="1" ht="15.75" hidden="1" outlineLevel="7">
      <c r="A1664" s="64" t="s">
        <v>428</v>
      </c>
      <c r="B1664" s="69" t="s">
        <v>568</v>
      </c>
      <c r="C1664" s="69" t="s">
        <v>425</v>
      </c>
      <c r="D1664" s="70">
        <v>2549.1999999999998</v>
      </c>
      <c r="E1664" s="67">
        <f t="shared" si="27"/>
        <v>2549.1999999999998</v>
      </c>
      <c r="F1664" s="141" t="e">
        <f>#REF!</f>
        <v>#REF!</v>
      </c>
    </row>
    <row r="1665" spans="1:6" s="7" customFormat="1" ht="15.75" hidden="1" outlineLevel="3">
      <c r="A1665" s="38" t="s">
        <v>433</v>
      </c>
      <c r="B1665" s="69" t="s">
        <v>568</v>
      </c>
      <c r="C1665" s="66" t="s">
        <v>425</v>
      </c>
      <c r="D1665" s="62">
        <v>26966.5</v>
      </c>
      <c r="E1665" s="67">
        <f t="shared" si="27"/>
        <v>26966.5</v>
      </c>
      <c r="F1665" s="141" t="e">
        <f>#REF!</f>
        <v>#REF!</v>
      </c>
    </row>
    <row r="1666" spans="1:6" s="7" customFormat="1" ht="22.5" hidden="1" outlineLevel="5">
      <c r="A1666" s="64" t="s">
        <v>435</v>
      </c>
      <c r="B1666" s="69" t="s">
        <v>568</v>
      </c>
      <c r="C1666" s="66" t="s">
        <v>425</v>
      </c>
      <c r="D1666" s="62">
        <v>26966.5</v>
      </c>
      <c r="E1666" s="67">
        <f t="shared" si="27"/>
        <v>26966.5</v>
      </c>
      <c r="F1666" s="141" t="e">
        <f>#REF!</f>
        <v>#REF!</v>
      </c>
    </row>
    <row r="1667" spans="1:6" s="7" customFormat="1" ht="15.75" hidden="1" outlineLevel="6">
      <c r="A1667" s="64" t="s">
        <v>34</v>
      </c>
      <c r="B1667" s="69" t="s">
        <v>568</v>
      </c>
      <c r="C1667" s="66" t="s">
        <v>425</v>
      </c>
      <c r="D1667" s="62">
        <v>26966.5</v>
      </c>
      <c r="E1667" s="67">
        <f t="shared" si="27"/>
        <v>26966.5</v>
      </c>
      <c r="F1667" s="141" t="e">
        <f>#REF!</f>
        <v>#REF!</v>
      </c>
    </row>
    <row r="1668" spans="1:6" s="7" customFormat="1" ht="15.75" hidden="1" outlineLevel="7">
      <c r="A1668" s="64" t="s">
        <v>428</v>
      </c>
      <c r="B1668" s="69" t="s">
        <v>568</v>
      </c>
      <c r="C1668" s="69" t="s">
        <v>425</v>
      </c>
      <c r="D1668" s="70">
        <v>26966.5</v>
      </c>
      <c r="E1668" s="67">
        <f t="shared" si="27"/>
        <v>26966.5</v>
      </c>
      <c r="F1668" s="141" t="e">
        <f>#REF!</f>
        <v>#REF!</v>
      </c>
    </row>
    <row r="1669" spans="1:6" s="7" customFormat="1" ht="15.75" hidden="1" outlineLevel="1">
      <c r="A1669" s="38" t="s">
        <v>433</v>
      </c>
      <c r="B1669" s="69" t="s">
        <v>568</v>
      </c>
      <c r="C1669" s="66" t="s">
        <v>437</v>
      </c>
      <c r="D1669" s="62">
        <v>3274534.4</v>
      </c>
      <c r="E1669" s="67">
        <f t="shared" si="27"/>
        <v>3274534.4</v>
      </c>
      <c r="F1669" s="141" t="e">
        <f>#REF!</f>
        <v>#REF!</v>
      </c>
    </row>
    <row r="1670" spans="1:6" s="7" customFormat="1" ht="15.75" hidden="1" outlineLevel="2">
      <c r="A1670" s="64" t="s">
        <v>436</v>
      </c>
      <c r="B1670" s="69" t="s">
        <v>568</v>
      </c>
      <c r="C1670" s="66" t="s">
        <v>437</v>
      </c>
      <c r="D1670" s="62">
        <v>1212941.6000000001</v>
      </c>
      <c r="E1670" s="67">
        <f t="shared" si="27"/>
        <v>1212941.6000000001</v>
      </c>
      <c r="F1670" s="141" t="e">
        <f>#REF!</f>
        <v>#REF!</v>
      </c>
    </row>
    <row r="1671" spans="1:6" s="7" customFormat="1" ht="15.75" hidden="1" outlineLevel="3">
      <c r="A1671" s="64" t="s">
        <v>438</v>
      </c>
      <c r="B1671" s="69" t="s">
        <v>568</v>
      </c>
      <c r="C1671" s="66" t="s">
        <v>437</v>
      </c>
      <c r="D1671" s="62">
        <v>1212941.6000000001</v>
      </c>
      <c r="E1671" s="67">
        <f t="shared" si="27"/>
        <v>1212941.6000000001</v>
      </c>
      <c r="F1671" s="141" t="e">
        <f>#REF!</f>
        <v>#REF!</v>
      </c>
    </row>
    <row r="1672" spans="1:6" s="7" customFormat="1" ht="15.75" hidden="1" outlineLevel="5">
      <c r="A1672" s="64" t="s">
        <v>77</v>
      </c>
      <c r="B1672" s="69" t="s">
        <v>568</v>
      </c>
      <c r="C1672" s="66" t="s">
        <v>437</v>
      </c>
      <c r="D1672" s="62">
        <v>4050.9</v>
      </c>
      <c r="E1672" s="67">
        <f t="shared" si="27"/>
        <v>4050.9</v>
      </c>
      <c r="F1672" s="141" t="e">
        <f>#REF!</f>
        <v>#REF!</v>
      </c>
    </row>
    <row r="1673" spans="1:6" s="7" customFormat="1" ht="15.75" hidden="1" outlineLevel="6">
      <c r="A1673" s="64" t="s">
        <v>34</v>
      </c>
      <c r="B1673" s="69" t="s">
        <v>568</v>
      </c>
      <c r="C1673" s="66" t="s">
        <v>437</v>
      </c>
      <c r="D1673" s="62">
        <v>4050.9</v>
      </c>
      <c r="E1673" s="67">
        <f t="shared" si="27"/>
        <v>4050.9</v>
      </c>
      <c r="F1673" s="141" t="e">
        <f>#REF!</f>
        <v>#REF!</v>
      </c>
    </row>
    <row r="1674" spans="1:6" s="7" customFormat="1" ht="15.75" hidden="1" outlineLevel="7">
      <c r="A1674" s="64" t="s">
        <v>287</v>
      </c>
      <c r="B1674" s="69" t="s">
        <v>568</v>
      </c>
      <c r="C1674" s="69" t="s">
        <v>437</v>
      </c>
      <c r="D1674" s="70">
        <v>4050.9</v>
      </c>
      <c r="E1674" s="67">
        <f t="shared" si="27"/>
        <v>4050.9</v>
      </c>
      <c r="F1674" s="141" t="e">
        <f>#REF!</f>
        <v>#REF!</v>
      </c>
    </row>
    <row r="1675" spans="1:6" s="7" customFormat="1" ht="22.5" hidden="1" outlineLevel="5">
      <c r="A1675" s="38" t="s">
        <v>288</v>
      </c>
      <c r="B1675" s="69" t="s">
        <v>568</v>
      </c>
      <c r="C1675" s="66" t="s">
        <v>437</v>
      </c>
      <c r="D1675" s="62">
        <v>1208890.7</v>
      </c>
      <c r="E1675" s="67">
        <f t="shared" si="27"/>
        <v>1208890.7</v>
      </c>
      <c r="F1675" s="141" t="e">
        <f>#REF!</f>
        <v>#REF!</v>
      </c>
    </row>
    <row r="1676" spans="1:6" s="7" customFormat="1" ht="22.5" hidden="1" outlineLevel="6">
      <c r="A1676" s="64" t="s">
        <v>103</v>
      </c>
      <c r="B1676" s="69" t="s">
        <v>568</v>
      </c>
      <c r="C1676" s="66" t="s">
        <v>437</v>
      </c>
      <c r="D1676" s="62">
        <v>1127655.1000000001</v>
      </c>
      <c r="E1676" s="67">
        <f t="shared" si="27"/>
        <v>1127655.1000000001</v>
      </c>
      <c r="F1676" s="141" t="e">
        <f>#REF!</f>
        <v>#REF!</v>
      </c>
    </row>
    <row r="1677" spans="1:6" s="7" customFormat="1" ht="15.75" hidden="1" outlineLevel="7">
      <c r="A1677" s="64" t="s">
        <v>133</v>
      </c>
      <c r="B1677" s="69" t="s">
        <v>568</v>
      </c>
      <c r="C1677" s="69" t="s">
        <v>437</v>
      </c>
      <c r="D1677" s="70">
        <v>1075482.1000000001</v>
      </c>
      <c r="E1677" s="67">
        <f t="shared" si="27"/>
        <v>1075482.1000000001</v>
      </c>
      <c r="F1677" s="141" t="e">
        <f>#REF!</f>
        <v>#REF!</v>
      </c>
    </row>
    <row r="1678" spans="1:6" s="7" customFormat="1" ht="22.5" hidden="1" outlineLevel="7">
      <c r="A1678" s="38" t="s">
        <v>134</v>
      </c>
      <c r="B1678" s="69" t="s">
        <v>568</v>
      </c>
      <c r="C1678" s="69" t="s">
        <v>437</v>
      </c>
      <c r="D1678" s="70">
        <v>52173</v>
      </c>
      <c r="E1678" s="67">
        <f t="shared" si="27"/>
        <v>52173</v>
      </c>
      <c r="F1678" s="141" t="e">
        <f>#REF!</f>
        <v>#REF!</v>
      </c>
    </row>
    <row r="1679" spans="1:6" s="7" customFormat="1" ht="15.75" hidden="1" outlineLevel="6">
      <c r="A1679" s="38" t="s">
        <v>135</v>
      </c>
      <c r="B1679" s="69" t="s">
        <v>568</v>
      </c>
      <c r="C1679" s="66" t="s">
        <v>437</v>
      </c>
      <c r="D1679" s="62">
        <v>81235.600000000006</v>
      </c>
      <c r="E1679" s="67">
        <f t="shared" si="27"/>
        <v>81235.600000000006</v>
      </c>
      <c r="F1679" s="141" t="e">
        <f>#REF!</f>
        <v>#REF!</v>
      </c>
    </row>
    <row r="1680" spans="1:6" s="7" customFormat="1" ht="15.75" hidden="1" outlineLevel="7">
      <c r="A1680" s="64" t="s">
        <v>104</v>
      </c>
      <c r="B1680" s="69" t="s">
        <v>568</v>
      </c>
      <c r="C1680" s="69" t="s">
        <v>437</v>
      </c>
      <c r="D1680" s="70">
        <v>81235.600000000006</v>
      </c>
      <c r="E1680" s="67">
        <f t="shared" si="27"/>
        <v>81235.600000000006</v>
      </c>
      <c r="F1680" s="141" t="e">
        <f>#REF!</f>
        <v>#REF!</v>
      </c>
    </row>
    <row r="1681" spans="1:6" s="7" customFormat="1" ht="22.5" hidden="1" outlineLevel="2">
      <c r="A1681" s="38" t="s">
        <v>105</v>
      </c>
      <c r="B1681" s="69" t="s">
        <v>568</v>
      </c>
      <c r="C1681" s="66" t="s">
        <v>437</v>
      </c>
      <c r="D1681" s="62">
        <v>79328.899999999994</v>
      </c>
      <c r="E1681" s="67">
        <f t="shared" si="27"/>
        <v>79328.899999999994</v>
      </c>
      <c r="F1681" s="141" t="e">
        <f>#REF!</f>
        <v>#REF!</v>
      </c>
    </row>
    <row r="1682" spans="1:6" s="7" customFormat="1" ht="15.75" hidden="1" outlineLevel="3">
      <c r="A1682" s="64" t="s">
        <v>439</v>
      </c>
      <c r="B1682" s="69" t="s">
        <v>568</v>
      </c>
      <c r="C1682" s="66" t="s">
        <v>437</v>
      </c>
      <c r="D1682" s="62">
        <v>79328.899999999994</v>
      </c>
      <c r="E1682" s="67">
        <f t="shared" si="27"/>
        <v>79328.899999999994</v>
      </c>
      <c r="F1682" s="141" t="e">
        <f>#REF!</f>
        <v>#REF!</v>
      </c>
    </row>
    <row r="1683" spans="1:6" s="7" customFormat="1" ht="15.75" hidden="1" outlineLevel="5">
      <c r="A1683" s="64" t="s">
        <v>77</v>
      </c>
      <c r="B1683" s="69" t="s">
        <v>568</v>
      </c>
      <c r="C1683" s="66" t="s">
        <v>437</v>
      </c>
      <c r="D1683" s="62">
        <v>2097.4</v>
      </c>
      <c r="E1683" s="67">
        <f t="shared" si="27"/>
        <v>2097.4</v>
      </c>
      <c r="F1683" s="141" t="e">
        <f>#REF!</f>
        <v>#REF!</v>
      </c>
    </row>
    <row r="1684" spans="1:6" s="7" customFormat="1" ht="15.75" hidden="1" outlineLevel="6">
      <c r="A1684" s="64" t="s">
        <v>34</v>
      </c>
      <c r="B1684" s="69" t="s">
        <v>568</v>
      </c>
      <c r="C1684" s="66" t="s">
        <v>437</v>
      </c>
      <c r="D1684" s="62">
        <v>2097.4</v>
      </c>
      <c r="E1684" s="67">
        <f t="shared" si="27"/>
        <v>2097.4</v>
      </c>
      <c r="F1684" s="141" t="e">
        <f>#REF!</f>
        <v>#REF!</v>
      </c>
    </row>
    <row r="1685" spans="1:6" s="7" customFormat="1" ht="15.75" hidden="1" outlineLevel="7">
      <c r="A1685" s="64" t="s">
        <v>287</v>
      </c>
      <c r="B1685" s="69" t="s">
        <v>568</v>
      </c>
      <c r="C1685" s="69" t="s">
        <v>437</v>
      </c>
      <c r="D1685" s="70">
        <v>2097.4</v>
      </c>
      <c r="E1685" s="67">
        <f t="shared" si="27"/>
        <v>2097.4</v>
      </c>
      <c r="F1685" s="141" t="e">
        <f>#REF!</f>
        <v>#REF!</v>
      </c>
    </row>
    <row r="1686" spans="1:6" s="7" customFormat="1" ht="22.5" hidden="1" outlineLevel="5">
      <c r="A1686" s="38" t="s">
        <v>288</v>
      </c>
      <c r="B1686" s="69" t="s">
        <v>568</v>
      </c>
      <c r="C1686" s="66" t="s">
        <v>437</v>
      </c>
      <c r="D1686" s="62">
        <v>77231.5</v>
      </c>
      <c r="E1686" s="67">
        <f t="shared" si="27"/>
        <v>77231.5</v>
      </c>
      <c r="F1686" s="141" t="e">
        <f>#REF!</f>
        <v>#REF!</v>
      </c>
    </row>
    <row r="1687" spans="1:6" s="7" customFormat="1" ht="22.5" hidden="1" outlineLevel="6">
      <c r="A1687" s="64" t="s">
        <v>103</v>
      </c>
      <c r="B1687" s="69" t="s">
        <v>568</v>
      </c>
      <c r="C1687" s="66" t="s">
        <v>437</v>
      </c>
      <c r="D1687" s="62">
        <v>77231.5</v>
      </c>
      <c r="E1687" s="67">
        <f t="shared" si="27"/>
        <v>77231.5</v>
      </c>
      <c r="F1687" s="141" t="e">
        <f>#REF!</f>
        <v>#REF!</v>
      </c>
    </row>
    <row r="1688" spans="1:6" s="7" customFormat="1" ht="15.75" hidden="1" outlineLevel="7">
      <c r="A1688" s="64" t="s">
        <v>133</v>
      </c>
      <c r="B1688" s="69" t="s">
        <v>568</v>
      </c>
      <c r="C1688" s="69" t="s">
        <v>437</v>
      </c>
      <c r="D1688" s="70">
        <v>71251.8</v>
      </c>
      <c r="E1688" s="67">
        <f t="shared" si="27"/>
        <v>71251.8</v>
      </c>
      <c r="F1688" s="141" t="e">
        <f>#REF!</f>
        <v>#REF!</v>
      </c>
    </row>
    <row r="1689" spans="1:6" s="7" customFormat="1" ht="22.5" hidden="1" outlineLevel="7">
      <c r="A1689" s="38" t="s">
        <v>134</v>
      </c>
      <c r="B1689" s="69" t="s">
        <v>568</v>
      </c>
      <c r="C1689" s="69" t="s">
        <v>437</v>
      </c>
      <c r="D1689" s="70">
        <v>5979.7</v>
      </c>
      <c r="E1689" s="67">
        <f t="shared" si="27"/>
        <v>5979.7</v>
      </c>
      <c r="F1689" s="141" t="e">
        <f>#REF!</f>
        <v>#REF!</v>
      </c>
    </row>
    <row r="1690" spans="1:6" s="7" customFormat="1" ht="15.75" hidden="1" outlineLevel="2">
      <c r="A1690" s="38" t="s">
        <v>135</v>
      </c>
      <c r="B1690" s="69" t="s">
        <v>568</v>
      </c>
      <c r="C1690" s="66" t="s">
        <v>437</v>
      </c>
      <c r="D1690" s="62">
        <v>1982263.9</v>
      </c>
      <c r="E1690" s="67">
        <f t="shared" si="27"/>
        <v>1982263.9</v>
      </c>
      <c r="F1690" s="141" t="e">
        <f>#REF!</f>
        <v>#REF!</v>
      </c>
    </row>
    <row r="1691" spans="1:6" s="7" customFormat="1" ht="15.75" hidden="1" outlineLevel="3">
      <c r="A1691" s="64" t="s">
        <v>440</v>
      </c>
      <c r="B1691" s="69" t="s">
        <v>568</v>
      </c>
      <c r="C1691" s="66" t="s">
        <v>437</v>
      </c>
      <c r="D1691" s="62">
        <v>1982263.9</v>
      </c>
      <c r="E1691" s="67">
        <f t="shared" si="27"/>
        <v>1982263.9</v>
      </c>
      <c r="F1691" s="141" t="e">
        <f>#REF!</f>
        <v>#REF!</v>
      </c>
    </row>
    <row r="1692" spans="1:6" s="7" customFormat="1" ht="15.75" hidden="1" outlineLevel="5">
      <c r="A1692" s="64" t="s">
        <v>77</v>
      </c>
      <c r="B1692" s="69" t="s">
        <v>568</v>
      </c>
      <c r="C1692" s="66" t="s">
        <v>437</v>
      </c>
      <c r="D1692" s="62">
        <v>515381.4</v>
      </c>
      <c r="E1692" s="67">
        <f t="shared" si="27"/>
        <v>515381.4</v>
      </c>
      <c r="F1692" s="141" t="e">
        <f>#REF!</f>
        <v>#REF!</v>
      </c>
    </row>
    <row r="1693" spans="1:6" s="7" customFormat="1" ht="33.75" hidden="1" outlineLevel="6">
      <c r="A1693" s="64" t="s">
        <v>15</v>
      </c>
      <c r="B1693" s="69" t="s">
        <v>568</v>
      </c>
      <c r="C1693" s="66" t="s">
        <v>437</v>
      </c>
      <c r="D1693" s="62">
        <v>515381.4</v>
      </c>
      <c r="E1693" s="67">
        <f t="shared" si="27"/>
        <v>515381.4</v>
      </c>
      <c r="F1693" s="141" t="e">
        <f>#REF!</f>
        <v>#REF!</v>
      </c>
    </row>
    <row r="1694" spans="1:6" s="7" customFormat="1" ht="15.75" hidden="1" outlineLevel="7">
      <c r="A1694" s="64" t="s">
        <v>78</v>
      </c>
      <c r="B1694" s="69" t="s">
        <v>568</v>
      </c>
      <c r="C1694" s="69" t="s">
        <v>437</v>
      </c>
      <c r="D1694" s="70">
        <v>515219</v>
      </c>
      <c r="E1694" s="67">
        <f t="shared" si="27"/>
        <v>515219</v>
      </c>
      <c r="F1694" s="141" t="e">
        <f>#REF!</f>
        <v>#REF!</v>
      </c>
    </row>
    <row r="1695" spans="1:6" s="7" customFormat="1" ht="15.75" hidden="1" outlineLevel="7">
      <c r="A1695" s="38" t="s">
        <v>19</v>
      </c>
      <c r="B1695" s="69" t="s">
        <v>568</v>
      </c>
      <c r="C1695" s="69" t="s">
        <v>437</v>
      </c>
      <c r="D1695" s="70">
        <v>162.4</v>
      </c>
      <c r="E1695" s="67">
        <f t="shared" si="27"/>
        <v>162.4</v>
      </c>
      <c r="F1695" s="141" t="e">
        <f>#REF!</f>
        <v>#REF!</v>
      </c>
    </row>
    <row r="1696" spans="1:6" s="7" customFormat="1" ht="15.75" hidden="1" outlineLevel="5">
      <c r="A1696" s="38" t="s">
        <v>24</v>
      </c>
      <c r="B1696" s="69" t="s">
        <v>568</v>
      </c>
      <c r="C1696" s="66" t="s">
        <v>437</v>
      </c>
      <c r="D1696" s="62">
        <v>145346.1</v>
      </c>
      <c r="E1696" s="67">
        <f t="shared" si="27"/>
        <v>145346.1</v>
      </c>
      <c r="F1696" s="141" t="e">
        <f>#REF!</f>
        <v>#REF!</v>
      </c>
    </row>
    <row r="1697" spans="1:6" s="7" customFormat="1" ht="15.75" hidden="1" outlineLevel="6">
      <c r="A1697" s="64" t="s">
        <v>26</v>
      </c>
      <c r="B1697" s="69" t="s">
        <v>568</v>
      </c>
      <c r="C1697" s="66" t="s">
        <v>437</v>
      </c>
      <c r="D1697" s="62">
        <v>145346.1</v>
      </c>
      <c r="E1697" s="67">
        <f t="shared" si="27"/>
        <v>145346.1</v>
      </c>
      <c r="F1697" s="141" t="e">
        <f>#REF!</f>
        <v>#REF!</v>
      </c>
    </row>
    <row r="1698" spans="1:6" s="7" customFormat="1" ht="15.75" hidden="1" outlineLevel="7">
      <c r="A1698" s="64" t="s">
        <v>28</v>
      </c>
      <c r="B1698" s="69" t="s">
        <v>568</v>
      </c>
      <c r="C1698" s="69" t="s">
        <v>437</v>
      </c>
      <c r="D1698" s="70">
        <v>1531.6</v>
      </c>
      <c r="E1698" s="67">
        <f t="shared" si="27"/>
        <v>1531.6</v>
      </c>
      <c r="F1698" s="141" t="e">
        <f>#REF!</f>
        <v>#REF!</v>
      </c>
    </row>
    <row r="1699" spans="1:6" s="7" customFormat="1" ht="15.75" hidden="1" outlineLevel="7">
      <c r="A1699" s="38" t="s">
        <v>30</v>
      </c>
      <c r="B1699" s="69" t="s">
        <v>568</v>
      </c>
      <c r="C1699" s="69" t="s">
        <v>437</v>
      </c>
      <c r="D1699" s="70">
        <v>8048.3</v>
      </c>
      <c r="E1699" s="67">
        <f t="shared" si="27"/>
        <v>8048.3</v>
      </c>
      <c r="F1699" s="141" t="e">
        <f>#REF!</f>
        <v>#REF!</v>
      </c>
    </row>
    <row r="1700" spans="1:6" s="7" customFormat="1" ht="15.75" hidden="1" outlineLevel="7">
      <c r="A1700" s="38" t="s">
        <v>87</v>
      </c>
      <c r="B1700" s="69" t="s">
        <v>568</v>
      </c>
      <c r="C1700" s="69" t="s">
        <v>437</v>
      </c>
      <c r="D1700" s="70">
        <v>135766.20000000001</v>
      </c>
      <c r="E1700" s="67">
        <f t="shared" si="27"/>
        <v>135766.20000000001</v>
      </c>
      <c r="F1700" s="141" t="e">
        <f>#REF!</f>
        <v>#REF!</v>
      </c>
    </row>
    <row r="1701" spans="1:6" s="7" customFormat="1" ht="15.75" hidden="1" outlineLevel="5">
      <c r="A1701" s="38" t="s">
        <v>32</v>
      </c>
      <c r="B1701" s="69" t="s">
        <v>568</v>
      </c>
      <c r="C1701" s="66" t="s">
        <v>437</v>
      </c>
      <c r="D1701" s="62">
        <v>6585.3</v>
      </c>
      <c r="E1701" s="67">
        <f t="shared" si="27"/>
        <v>6585.3</v>
      </c>
      <c r="F1701" s="141" t="e">
        <f>#REF!</f>
        <v>#REF!</v>
      </c>
    </row>
    <row r="1702" spans="1:6" s="7" customFormat="1" ht="15.75" hidden="1" outlineLevel="6">
      <c r="A1702" s="64" t="s">
        <v>34</v>
      </c>
      <c r="B1702" s="69" t="s">
        <v>568</v>
      </c>
      <c r="C1702" s="66" t="s">
        <v>437</v>
      </c>
      <c r="D1702" s="62">
        <v>6585.3</v>
      </c>
      <c r="E1702" s="67">
        <f t="shared" si="27"/>
        <v>6585.3</v>
      </c>
      <c r="F1702" s="141" t="e">
        <f>#REF!</f>
        <v>#REF!</v>
      </c>
    </row>
    <row r="1703" spans="1:6" s="7" customFormat="1" ht="15.75" hidden="1" outlineLevel="7">
      <c r="A1703" s="64" t="s">
        <v>287</v>
      </c>
      <c r="B1703" s="69" t="s">
        <v>568</v>
      </c>
      <c r="C1703" s="69" t="s">
        <v>437</v>
      </c>
      <c r="D1703" s="70">
        <v>6585.3</v>
      </c>
      <c r="E1703" s="67">
        <f t="shared" si="27"/>
        <v>6585.3</v>
      </c>
      <c r="F1703" s="141" t="e">
        <f>#REF!</f>
        <v>#REF!</v>
      </c>
    </row>
    <row r="1704" spans="1:6" s="7" customFormat="1" ht="22.5" hidden="1" outlineLevel="5">
      <c r="A1704" s="38" t="s">
        <v>288</v>
      </c>
      <c r="B1704" s="69" t="s">
        <v>568</v>
      </c>
      <c r="C1704" s="66" t="s">
        <v>437</v>
      </c>
      <c r="D1704" s="62">
        <v>1313320.3999999999</v>
      </c>
      <c r="E1704" s="67">
        <f t="shared" si="27"/>
        <v>1313320.3999999999</v>
      </c>
      <c r="F1704" s="141" t="e">
        <f>#REF!</f>
        <v>#REF!</v>
      </c>
    </row>
    <row r="1705" spans="1:6" s="7" customFormat="1" ht="22.5" hidden="1" outlineLevel="6">
      <c r="A1705" s="64" t="s">
        <v>103</v>
      </c>
      <c r="B1705" s="69" t="s">
        <v>568</v>
      </c>
      <c r="C1705" s="66" t="s">
        <v>437</v>
      </c>
      <c r="D1705" s="62">
        <v>1046729.6</v>
      </c>
      <c r="E1705" s="67">
        <f t="shared" si="27"/>
        <v>1046729.6</v>
      </c>
      <c r="F1705" s="141" t="e">
        <f>#REF!</f>
        <v>#REF!</v>
      </c>
    </row>
    <row r="1706" spans="1:6" s="7" customFormat="1" ht="15.75" hidden="1" outlineLevel="7">
      <c r="A1706" s="64" t="s">
        <v>133</v>
      </c>
      <c r="B1706" s="69" t="s">
        <v>568</v>
      </c>
      <c r="C1706" s="69" t="s">
        <v>437</v>
      </c>
      <c r="D1706" s="70">
        <v>1038689.1</v>
      </c>
      <c r="E1706" s="67">
        <f t="shared" si="27"/>
        <v>1038689.1</v>
      </c>
      <c r="F1706" s="141" t="e">
        <f>#REF!</f>
        <v>#REF!</v>
      </c>
    </row>
    <row r="1707" spans="1:6" s="7" customFormat="1" ht="22.5" hidden="1" outlineLevel="7">
      <c r="A1707" s="38" t="s">
        <v>134</v>
      </c>
      <c r="B1707" s="69" t="s">
        <v>568</v>
      </c>
      <c r="C1707" s="69" t="s">
        <v>437</v>
      </c>
      <c r="D1707" s="70">
        <v>8040.5</v>
      </c>
      <c r="E1707" s="67">
        <f t="shared" si="27"/>
        <v>8040.5</v>
      </c>
      <c r="F1707" s="141" t="e">
        <f>#REF!</f>
        <v>#REF!</v>
      </c>
    </row>
    <row r="1708" spans="1:6" s="7" customFormat="1" ht="15.75" hidden="1" outlineLevel="6">
      <c r="A1708" s="38" t="s">
        <v>135</v>
      </c>
      <c r="B1708" s="69" t="s">
        <v>568</v>
      </c>
      <c r="C1708" s="66" t="s">
        <v>437</v>
      </c>
      <c r="D1708" s="62">
        <v>266590.8</v>
      </c>
      <c r="E1708" s="67">
        <f t="shared" si="27"/>
        <v>266590.8</v>
      </c>
      <c r="F1708" s="141" t="e">
        <f>#REF!</f>
        <v>#REF!</v>
      </c>
    </row>
    <row r="1709" spans="1:6" s="7" customFormat="1" ht="15.75" hidden="1" outlineLevel="7">
      <c r="A1709" s="64" t="s">
        <v>104</v>
      </c>
      <c r="B1709" s="69" t="s">
        <v>568</v>
      </c>
      <c r="C1709" s="69" t="s">
        <v>437</v>
      </c>
      <c r="D1709" s="70">
        <v>266590.8</v>
      </c>
      <c r="E1709" s="67">
        <f t="shared" si="27"/>
        <v>266590.8</v>
      </c>
      <c r="F1709" s="141" t="e">
        <f>#REF!</f>
        <v>#REF!</v>
      </c>
    </row>
    <row r="1710" spans="1:6" s="7" customFormat="1" ht="22.5" hidden="1" outlineLevel="5">
      <c r="A1710" s="38" t="s">
        <v>105</v>
      </c>
      <c r="B1710" s="69" t="s">
        <v>568</v>
      </c>
      <c r="C1710" s="66" t="s">
        <v>437</v>
      </c>
      <c r="D1710" s="62">
        <v>1630.7</v>
      </c>
      <c r="E1710" s="67">
        <f t="shared" si="27"/>
        <v>1630.7</v>
      </c>
      <c r="F1710" s="141" t="e">
        <f>#REF!</f>
        <v>#REF!</v>
      </c>
    </row>
    <row r="1711" spans="1:6" s="7" customFormat="1" ht="15.75" hidden="1" outlineLevel="6">
      <c r="A1711" s="64" t="s">
        <v>45</v>
      </c>
      <c r="B1711" s="69" t="s">
        <v>568</v>
      </c>
      <c r="C1711" s="66" t="s">
        <v>437</v>
      </c>
      <c r="D1711" s="62">
        <v>1630.7</v>
      </c>
      <c r="E1711" s="67">
        <f t="shared" si="27"/>
        <v>1630.7</v>
      </c>
      <c r="F1711" s="141" t="e">
        <f>#REF!</f>
        <v>#REF!</v>
      </c>
    </row>
    <row r="1712" spans="1:6" s="7" customFormat="1" ht="15.75" hidden="1" outlineLevel="7">
      <c r="A1712" s="64" t="s">
        <v>47</v>
      </c>
      <c r="B1712" s="69" t="s">
        <v>568</v>
      </c>
      <c r="C1712" s="69" t="s">
        <v>437</v>
      </c>
      <c r="D1712" s="70">
        <v>1331.9</v>
      </c>
      <c r="E1712" s="67">
        <f t="shared" si="27"/>
        <v>1331.9</v>
      </c>
      <c r="F1712" s="141" t="e">
        <f>#REF!</f>
        <v>#REF!</v>
      </c>
    </row>
    <row r="1713" spans="1:6" s="7" customFormat="1" ht="15.75" hidden="1" outlineLevel="7">
      <c r="A1713" s="38" t="s">
        <v>54</v>
      </c>
      <c r="B1713" s="69" t="s">
        <v>568</v>
      </c>
      <c r="C1713" s="69" t="s">
        <v>437</v>
      </c>
      <c r="D1713" s="70">
        <v>298.8</v>
      </c>
      <c r="E1713" s="67">
        <f t="shared" si="27"/>
        <v>298.8</v>
      </c>
      <c r="F1713" s="141" t="e">
        <f>#REF!</f>
        <v>#REF!</v>
      </c>
    </row>
    <row r="1714" spans="1:6" s="7" customFormat="1" ht="15.75" hidden="1" outlineLevel="1" collapsed="1">
      <c r="A1714" s="38" t="s">
        <v>49</v>
      </c>
      <c r="B1714" s="69" t="s">
        <v>568</v>
      </c>
      <c r="C1714" s="66" t="s">
        <v>442</v>
      </c>
      <c r="D1714" s="62">
        <v>10927622.1</v>
      </c>
      <c r="E1714" s="67">
        <f t="shared" si="27"/>
        <v>10927622.1</v>
      </c>
      <c r="F1714" s="141" t="e">
        <f>#REF!</f>
        <v>#REF!</v>
      </c>
    </row>
    <row r="1715" spans="1:6" s="7" customFormat="1" ht="15.75" hidden="1" outlineLevel="2">
      <c r="A1715" s="64" t="s">
        <v>441</v>
      </c>
      <c r="B1715" s="69" t="s">
        <v>568</v>
      </c>
      <c r="C1715" s="66" t="s">
        <v>442</v>
      </c>
      <c r="D1715" s="62">
        <v>1320599.3999999999</v>
      </c>
      <c r="E1715" s="67">
        <f t="shared" si="27"/>
        <v>1320599.3999999999</v>
      </c>
      <c r="F1715" s="141" t="e">
        <f>#REF!</f>
        <v>#REF!</v>
      </c>
    </row>
    <row r="1716" spans="1:6" s="7" customFormat="1" ht="15.75" hidden="1" outlineLevel="3">
      <c r="A1716" s="64" t="s">
        <v>443</v>
      </c>
      <c r="B1716" s="69" t="s">
        <v>568</v>
      </c>
      <c r="C1716" s="66" t="s">
        <v>442</v>
      </c>
      <c r="D1716" s="62">
        <v>176237.8</v>
      </c>
      <c r="E1716" s="67">
        <f t="shared" ref="E1716:E1797" si="28">D1716</f>
        <v>176237.8</v>
      </c>
      <c r="F1716" s="141" t="e">
        <f>#REF!</f>
        <v>#REF!</v>
      </c>
    </row>
    <row r="1717" spans="1:6" s="7" customFormat="1" ht="15.75" hidden="1" outlineLevel="5">
      <c r="A1717" s="64" t="s">
        <v>444</v>
      </c>
      <c r="B1717" s="69" t="s">
        <v>568</v>
      </c>
      <c r="C1717" s="66" t="s">
        <v>442</v>
      </c>
      <c r="D1717" s="62">
        <v>176237.8</v>
      </c>
      <c r="E1717" s="67">
        <f t="shared" si="28"/>
        <v>176237.8</v>
      </c>
      <c r="F1717" s="141" t="e">
        <f>#REF!</f>
        <v>#REF!</v>
      </c>
    </row>
    <row r="1718" spans="1:6" s="7" customFormat="1" ht="15.75" hidden="1" outlineLevel="6">
      <c r="A1718" s="64" t="s">
        <v>98</v>
      </c>
      <c r="B1718" s="69" t="s">
        <v>568</v>
      </c>
      <c r="C1718" s="66" t="s">
        <v>442</v>
      </c>
      <c r="D1718" s="62">
        <v>176237.8</v>
      </c>
      <c r="E1718" s="67">
        <f t="shared" si="28"/>
        <v>176237.8</v>
      </c>
      <c r="F1718" s="141" t="e">
        <f>#REF!</f>
        <v>#REF!</v>
      </c>
    </row>
    <row r="1719" spans="1:6" s="7" customFormat="1" ht="15.75" hidden="1" outlineLevel="7">
      <c r="A1719" s="64" t="s">
        <v>99</v>
      </c>
      <c r="B1719" s="69" t="s">
        <v>568</v>
      </c>
      <c r="C1719" s="69" t="s">
        <v>442</v>
      </c>
      <c r="D1719" s="70">
        <v>176237.8</v>
      </c>
      <c r="E1719" s="67">
        <f t="shared" si="28"/>
        <v>176237.8</v>
      </c>
      <c r="F1719" s="141" t="e">
        <f>#REF!</f>
        <v>#REF!</v>
      </c>
    </row>
    <row r="1720" spans="1:6" s="7" customFormat="1" ht="15.75" hidden="1" outlineLevel="3">
      <c r="A1720" s="38" t="s">
        <v>99</v>
      </c>
      <c r="B1720" s="69" t="s">
        <v>568</v>
      </c>
      <c r="C1720" s="66" t="s">
        <v>442</v>
      </c>
      <c r="D1720" s="62">
        <v>1144361.6000000001</v>
      </c>
      <c r="E1720" s="67">
        <f t="shared" si="28"/>
        <v>1144361.6000000001</v>
      </c>
      <c r="F1720" s="141" t="e">
        <f>#REF!</f>
        <v>#REF!</v>
      </c>
    </row>
    <row r="1721" spans="1:6" s="7" customFormat="1" ht="22.5" hidden="1" outlineLevel="4">
      <c r="A1721" s="64" t="s">
        <v>445</v>
      </c>
      <c r="B1721" s="69" t="s">
        <v>568</v>
      </c>
      <c r="C1721" s="66" t="s">
        <v>442</v>
      </c>
      <c r="D1721" s="62">
        <v>84795.7</v>
      </c>
      <c r="E1721" s="67">
        <f t="shared" si="28"/>
        <v>84795.7</v>
      </c>
      <c r="F1721" s="141" t="e">
        <f>#REF!</f>
        <v>#REF!</v>
      </c>
    </row>
    <row r="1722" spans="1:6" s="7" customFormat="1" ht="33.75" hidden="1" outlineLevel="5">
      <c r="A1722" s="64" t="s">
        <v>446</v>
      </c>
      <c r="B1722" s="69" t="s">
        <v>568</v>
      </c>
      <c r="C1722" s="66" t="s">
        <v>442</v>
      </c>
      <c r="D1722" s="62">
        <v>84795.7</v>
      </c>
      <c r="E1722" s="67">
        <f t="shared" si="28"/>
        <v>84795.7</v>
      </c>
      <c r="F1722" s="141" t="e">
        <f>#REF!</f>
        <v>#REF!</v>
      </c>
    </row>
    <row r="1723" spans="1:6" s="7" customFormat="1" ht="15.75" hidden="1" outlineLevel="6">
      <c r="A1723" s="64" t="s">
        <v>98</v>
      </c>
      <c r="B1723" s="69" t="s">
        <v>568</v>
      </c>
      <c r="C1723" s="66" t="s">
        <v>442</v>
      </c>
      <c r="D1723" s="62">
        <v>84795.7</v>
      </c>
      <c r="E1723" s="67">
        <f t="shared" si="28"/>
        <v>84795.7</v>
      </c>
      <c r="F1723" s="141" t="e">
        <f>#REF!</f>
        <v>#REF!</v>
      </c>
    </row>
    <row r="1724" spans="1:6" s="7" customFormat="1" ht="15.75" hidden="1" outlineLevel="7">
      <c r="A1724" s="64" t="s">
        <v>99</v>
      </c>
      <c r="B1724" s="69" t="s">
        <v>568</v>
      </c>
      <c r="C1724" s="69" t="s">
        <v>442</v>
      </c>
      <c r="D1724" s="70">
        <v>84795.7</v>
      </c>
      <c r="E1724" s="67">
        <f t="shared" si="28"/>
        <v>84795.7</v>
      </c>
      <c r="F1724" s="141" t="e">
        <f>#REF!</f>
        <v>#REF!</v>
      </c>
    </row>
    <row r="1725" spans="1:6" s="7" customFormat="1" ht="15.75" hidden="1" outlineLevel="4">
      <c r="A1725" s="38" t="s">
        <v>99</v>
      </c>
      <c r="B1725" s="69" t="s">
        <v>568</v>
      </c>
      <c r="C1725" s="66" t="s">
        <v>442</v>
      </c>
      <c r="D1725" s="62">
        <v>1059565.8999999999</v>
      </c>
      <c r="E1725" s="67">
        <f t="shared" si="28"/>
        <v>1059565.8999999999</v>
      </c>
      <c r="F1725" s="141" t="e">
        <f>#REF!</f>
        <v>#REF!</v>
      </c>
    </row>
    <row r="1726" spans="1:6" s="7" customFormat="1" ht="22.5" hidden="1" outlineLevel="5">
      <c r="A1726" s="64" t="s">
        <v>447</v>
      </c>
      <c r="B1726" s="69" t="s">
        <v>568</v>
      </c>
      <c r="C1726" s="66" t="s">
        <v>442</v>
      </c>
      <c r="D1726" s="62">
        <v>1059565.8999999999</v>
      </c>
      <c r="E1726" s="67">
        <f t="shared" si="28"/>
        <v>1059565.8999999999</v>
      </c>
      <c r="F1726" s="141" t="e">
        <f>#REF!</f>
        <v>#REF!</v>
      </c>
    </row>
    <row r="1727" spans="1:6" s="7" customFormat="1" ht="15.75" hidden="1" outlineLevel="6">
      <c r="A1727" s="64" t="s">
        <v>98</v>
      </c>
      <c r="B1727" s="69" t="s">
        <v>568</v>
      </c>
      <c r="C1727" s="66" t="s">
        <v>442</v>
      </c>
      <c r="D1727" s="62">
        <v>1059565.8999999999</v>
      </c>
      <c r="E1727" s="67">
        <f t="shared" si="28"/>
        <v>1059565.8999999999</v>
      </c>
      <c r="F1727" s="141" t="e">
        <f>#REF!</f>
        <v>#REF!</v>
      </c>
    </row>
    <row r="1728" spans="1:6" s="7" customFormat="1" ht="15.75" hidden="1" outlineLevel="7">
      <c r="A1728" s="64" t="s">
        <v>99</v>
      </c>
      <c r="B1728" s="69" t="s">
        <v>568</v>
      </c>
      <c r="C1728" s="69" t="s">
        <v>442</v>
      </c>
      <c r="D1728" s="70">
        <v>1059565.8999999999</v>
      </c>
      <c r="E1728" s="67">
        <f t="shared" si="28"/>
        <v>1059565.8999999999</v>
      </c>
      <c r="F1728" s="141" t="e">
        <f>#REF!</f>
        <v>#REF!</v>
      </c>
    </row>
    <row r="1729" spans="1:6" s="7" customFormat="1" ht="15.75" hidden="1" outlineLevel="2">
      <c r="A1729" s="38" t="s">
        <v>99</v>
      </c>
      <c r="B1729" s="69" t="s">
        <v>568</v>
      </c>
      <c r="C1729" s="66" t="s">
        <v>442</v>
      </c>
      <c r="D1729" s="62">
        <v>8297856.5</v>
      </c>
      <c r="E1729" s="67">
        <f t="shared" si="28"/>
        <v>8297856.5</v>
      </c>
      <c r="F1729" s="141" t="e">
        <f>#REF!</f>
        <v>#REF!</v>
      </c>
    </row>
    <row r="1730" spans="1:6" s="7" customFormat="1" ht="15.75" hidden="1" outlineLevel="3">
      <c r="A1730" s="64" t="s">
        <v>247</v>
      </c>
      <c r="B1730" s="69" t="s">
        <v>568</v>
      </c>
      <c r="C1730" s="66" t="s">
        <v>442</v>
      </c>
      <c r="D1730" s="62">
        <v>70410.5</v>
      </c>
      <c r="E1730" s="67">
        <f t="shared" si="28"/>
        <v>70410.5</v>
      </c>
      <c r="F1730" s="141" t="e">
        <f>#REF!</f>
        <v>#REF!</v>
      </c>
    </row>
    <row r="1731" spans="1:6" s="7" customFormat="1" ht="33.75" hidden="1" outlineLevel="5">
      <c r="A1731" s="64" t="s">
        <v>448</v>
      </c>
      <c r="B1731" s="69" t="s">
        <v>568</v>
      </c>
      <c r="C1731" s="66" t="s">
        <v>442</v>
      </c>
      <c r="D1731" s="62">
        <v>70410.5</v>
      </c>
      <c r="E1731" s="67">
        <f t="shared" si="28"/>
        <v>70410.5</v>
      </c>
      <c r="F1731" s="141" t="e">
        <f>#REF!</f>
        <v>#REF!</v>
      </c>
    </row>
    <row r="1732" spans="1:6" s="7" customFormat="1" ht="15.75" hidden="1" outlineLevel="6">
      <c r="A1732" s="64" t="s">
        <v>34</v>
      </c>
      <c r="B1732" s="69" t="s">
        <v>568</v>
      </c>
      <c r="C1732" s="66" t="s">
        <v>442</v>
      </c>
      <c r="D1732" s="62">
        <v>70410.5</v>
      </c>
      <c r="E1732" s="67">
        <f t="shared" si="28"/>
        <v>70410.5</v>
      </c>
      <c r="F1732" s="141" t="e">
        <f>#REF!</f>
        <v>#REF!</v>
      </c>
    </row>
    <row r="1733" spans="1:6" s="7" customFormat="1" ht="15.75" hidden="1" outlineLevel="7">
      <c r="A1733" s="64" t="s">
        <v>428</v>
      </c>
      <c r="B1733" s="69" t="s">
        <v>568</v>
      </c>
      <c r="C1733" s="69" t="s">
        <v>442</v>
      </c>
      <c r="D1733" s="70">
        <v>70410.5</v>
      </c>
      <c r="E1733" s="67">
        <f t="shared" si="28"/>
        <v>70410.5</v>
      </c>
      <c r="F1733" s="141" t="e">
        <f>#REF!</f>
        <v>#REF!</v>
      </c>
    </row>
    <row r="1734" spans="1:6" s="7" customFormat="1" ht="15.75" hidden="1" outlineLevel="3">
      <c r="A1734" s="38" t="s">
        <v>449</v>
      </c>
      <c r="B1734" s="69" t="s">
        <v>568</v>
      </c>
      <c r="C1734" s="66" t="s">
        <v>442</v>
      </c>
      <c r="D1734" s="62">
        <v>34239</v>
      </c>
      <c r="E1734" s="67">
        <f t="shared" si="28"/>
        <v>34239</v>
      </c>
      <c r="F1734" s="141" t="e">
        <f>#REF!</f>
        <v>#REF!</v>
      </c>
    </row>
    <row r="1735" spans="1:6" s="7" customFormat="1" ht="15.75" hidden="1" outlineLevel="4">
      <c r="A1735" s="64" t="s">
        <v>450</v>
      </c>
      <c r="B1735" s="69" t="s">
        <v>568</v>
      </c>
      <c r="C1735" s="66" t="s">
        <v>442</v>
      </c>
      <c r="D1735" s="62">
        <v>34239</v>
      </c>
      <c r="E1735" s="67">
        <f t="shared" si="28"/>
        <v>34239</v>
      </c>
      <c r="F1735" s="141" t="e">
        <f>#REF!</f>
        <v>#REF!</v>
      </c>
    </row>
    <row r="1736" spans="1:6" s="7" customFormat="1" ht="33.75" hidden="1" outlineLevel="5">
      <c r="A1736" s="64" t="s">
        <v>451</v>
      </c>
      <c r="B1736" s="69" t="s">
        <v>568</v>
      </c>
      <c r="C1736" s="66" t="s">
        <v>442</v>
      </c>
      <c r="D1736" s="62">
        <v>34239</v>
      </c>
      <c r="E1736" s="67">
        <f t="shared" si="28"/>
        <v>34239</v>
      </c>
      <c r="F1736" s="141" t="e">
        <f>#REF!</f>
        <v>#REF!</v>
      </c>
    </row>
    <row r="1737" spans="1:6" s="7" customFormat="1" ht="15.75" hidden="1" outlineLevel="6">
      <c r="A1737" s="64" t="s">
        <v>34</v>
      </c>
      <c r="B1737" s="69" t="s">
        <v>568</v>
      </c>
      <c r="C1737" s="66" t="s">
        <v>442</v>
      </c>
      <c r="D1737" s="62">
        <v>34239</v>
      </c>
      <c r="E1737" s="67">
        <f t="shared" si="28"/>
        <v>34239</v>
      </c>
      <c r="F1737" s="141" t="e">
        <f>#REF!</f>
        <v>#REF!</v>
      </c>
    </row>
    <row r="1738" spans="1:6" s="7" customFormat="1" ht="15.75" hidden="1" outlineLevel="7">
      <c r="A1738" s="64" t="s">
        <v>287</v>
      </c>
      <c r="B1738" s="69" t="s">
        <v>568</v>
      </c>
      <c r="C1738" s="69" t="s">
        <v>442</v>
      </c>
      <c r="D1738" s="70">
        <v>33743.9</v>
      </c>
      <c r="E1738" s="67">
        <f t="shared" si="28"/>
        <v>33743.9</v>
      </c>
      <c r="F1738" s="141" t="e">
        <f>#REF!</f>
        <v>#REF!</v>
      </c>
    </row>
    <row r="1739" spans="1:6" s="7" customFormat="1" ht="22.5" hidden="1" outlineLevel="7">
      <c r="A1739" s="38" t="s">
        <v>288</v>
      </c>
      <c r="B1739" s="69" t="s">
        <v>568</v>
      </c>
      <c r="C1739" s="69" t="s">
        <v>442</v>
      </c>
      <c r="D1739" s="70">
        <v>495.1</v>
      </c>
      <c r="E1739" s="67">
        <f t="shared" si="28"/>
        <v>495.1</v>
      </c>
      <c r="F1739" s="141" t="e">
        <f>#REF!</f>
        <v>#REF!</v>
      </c>
    </row>
    <row r="1740" spans="1:6" s="7" customFormat="1" ht="15.75" hidden="1" outlineLevel="3">
      <c r="A1740" s="38" t="s">
        <v>332</v>
      </c>
      <c r="B1740" s="69" t="s">
        <v>568</v>
      </c>
      <c r="C1740" s="66" t="s">
        <v>442</v>
      </c>
      <c r="D1740" s="62">
        <v>67818.7</v>
      </c>
      <c r="E1740" s="67">
        <f t="shared" si="28"/>
        <v>67818.7</v>
      </c>
      <c r="F1740" s="141" t="e">
        <f>#REF!</f>
        <v>#REF!</v>
      </c>
    </row>
    <row r="1741" spans="1:6" s="7" customFormat="1" ht="22.5" hidden="1" outlineLevel="4">
      <c r="A1741" s="64" t="s">
        <v>452</v>
      </c>
      <c r="B1741" s="69" t="s">
        <v>568</v>
      </c>
      <c r="C1741" s="66" t="s">
        <v>442</v>
      </c>
      <c r="D1741" s="62">
        <v>67818.7</v>
      </c>
      <c r="E1741" s="67">
        <f t="shared" si="28"/>
        <v>67818.7</v>
      </c>
      <c r="F1741" s="141" t="e">
        <f>#REF!</f>
        <v>#REF!</v>
      </c>
    </row>
    <row r="1742" spans="1:6" s="7" customFormat="1" ht="22.5" hidden="1" outlineLevel="5">
      <c r="A1742" s="64" t="s">
        <v>453</v>
      </c>
      <c r="B1742" s="69" t="s">
        <v>568</v>
      </c>
      <c r="C1742" s="66" t="s">
        <v>442</v>
      </c>
      <c r="D1742" s="62">
        <v>67818.7</v>
      </c>
      <c r="E1742" s="67">
        <f t="shared" si="28"/>
        <v>67818.7</v>
      </c>
      <c r="F1742" s="141" t="e">
        <f>#REF!</f>
        <v>#REF!</v>
      </c>
    </row>
    <row r="1743" spans="1:6" s="7" customFormat="1" ht="15.75" hidden="1" outlineLevel="6">
      <c r="A1743" s="64" t="s">
        <v>34</v>
      </c>
      <c r="B1743" s="69" t="s">
        <v>568</v>
      </c>
      <c r="C1743" s="66" t="s">
        <v>442</v>
      </c>
      <c r="D1743" s="62">
        <v>67818.7</v>
      </c>
      <c r="E1743" s="67">
        <f t="shared" si="28"/>
        <v>67818.7</v>
      </c>
      <c r="F1743" s="141" t="e">
        <f>#REF!</f>
        <v>#REF!</v>
      </c>
    </row>
    <row r="1744" spans="1:6" s="7" customFormat="1" ht="15.75" hidden="1" outlineLevel="7">
      <c r="A1744" s="64" t="s">
        <v>428</v>
      </c>
      <c r="B1744" s="69" t="s">
        <v>568</v>
      </c>
      <c r="C1744" s="69" t="s">
        <v>442</v>
      </c>
      <c r="D1744" s="70">
        <v>67818.7</v>
      </c>
      <c r="E1744" s="67">
        <f t="shared" si="28"/>
        <v>67818.7</v>
      </c>
      <c r="F1744" s="141" t="e">
        <f>#REF!</f>
        <v>#REF!</v>
      </c>
    </row>
    <row r="1745" spans="1:6" s="7" customFormat="1" ht="15.75" hidden="1" outlineLevel="3">
      <c r="A1745" s="38" t="s">
        <v>433</v>
      </c>
      <c r="B1745" s="69" t="s">
        <v>568</v>
      </c>
      <c r="C1745" s="66" t="s">
        <v>442</v>
      </c>
      <c r="D1745" s="62">
        <v>4662.3999999999996</v>
      </c>
      <c r="E1745" s="67">
        <f t="shared" si="28"/>
        <v>4662.3999999999996</v>
      </c>
      <c r="F1745" s="141" t="e">
        <f>#REF!</f>
        <v>#REF!</v>
      </c>
    </row>
    <row r="1746" spans="1:6" s="7" customFormat="1" ht="45" hidden="1" outlineLevel="5">
      <c r="A1746" s="64" t="s">
        <v>454</v>
      </c>
      <c r="B1746" s="69" t="s">
        <v>568</v>
      </c>
      <c r="C1746" s="66" t="s">
        <v>442</v>
      </c>
      <c r="D1746" s="62">
        <v>4662.3999999999996</v>
      </c>
      <c r="E1746" s="67">
        <f t="shared" si="28"/>
        <v>4662.3999999999996</v>
      </c>
      <c r="F1746" s="141" t="e">
        <f>#REF!</f>
        <v>#REF!</v>
      </c>
    </row>
    <row r="1747" spans="1:6" s="7" customFormat="1" ht="15.75" hidden="1" outlineLevel="6">
      <c r="A1747" s="64" t="s">
        <v>34</v>
      </c>
      <c r="B1747" s="69" t="s">
        <v>568</v>
      </c>
      <c r="C1747" s="66" t="s">
        <v>442</v>
      </c>
      <c r="D1747" s="62">
        <v>4662.3999999999996</v>
      </c>
      <c r="E1747" s="67">
        <f t="shared" si="28"/>
        <v>4662.3999999999996</v>
      </c>
      <c r="F1747" s="141" t="e">
        <f>#REF!</f>
        <v>#REF!</v>
      </c>
    </row>
    <row r="1748" spans="1:6" s="7" customFormat="1" ht="15.75" hidden="1" outlineLevel="7">
      <c r="A1748" s="64" t="s">
        <v>428</v>
      </c>
      <c r="B1748" s="69" t="s">
        <v>568</v>
      </c>
      <c r="C1748" s="69" t="s">
        <v>442</v>
      </c>
      <c r="D1748" s="70">
        <v>4662.3999999999996</v>
      </c>
      <c r="E1748" s="67">
        <f t="shared" si="28"/>
        <v>4662.3999999999996</v>
      </c>
      <c r="F1748" s="141" t="e">
        <f>#REF!</f>
        <v>#REF!</v>
      </c>
    </row>
    <row r="1749" spans="1:6" s="7" customFormat="1" ht="15.75" hidden="1" outlineLevel="3">
      <c r="A1749" s="38" t="s">
        <v>449</v>
      </c>
      <c r="B1749" s="69" t="s">
        <v>568</v>
      </c>
      <c r="C1749" s="66" t="s">
        <v>442</v>
      </c>
      <c r="D1749" s="62">
        <v>62709.5</v>
      </c>
      <c r="E1749" s="67">
        <f t="shared" si="28"/>
        <v>62709.5</v>
      </c>
      <c r="F1749" s="141" t="e">
        <f>#REF!</f>
        <v>#REF!</v>
      </c>
    </row>
    <row r="1750" spans="1:6" s="7" customFormat="1" ht="15.75" hidden="1" outlineLevel="4">
      <c r="A1750" s="64" t="s">
        <v>444</v>
      </c>
      <c r="B1750" s="69" t="s">
        <v>568</v>
      </c>
      <c r="C1750" s="66" t="s">
        <v>442</v>
      </c>
      <c r="D1750" s="62">
        <v>22709.5</v>
      </c>
      <c r="E1750" s="67">
        <f t="shared" si="28"/>
        <v>22709.5</v>
      </c>
      <c r="F1750" s="141" t="e">
        <f>#REF!</f>
        <v>#REF!</v>
      </c>
    </row>
    <row r="1751" spans="1:6" s="7" customFormat="1" ht="15.75" hidden="1" outlineLevel="5">
      <c r="A1751" s="64" t="s">
        <v>455</v>
      </c>
      <c r="B1751" s="69" t="s">
        <v>568</v>
      </c>
      <c r="C1751" s="66" t="s">
        <v>442</v>
      </c>
      <c r="D1751" s="62">
        <v>22709.5</v>
      </c>
      <c r="E1751" s="67">
        <f t="shared" si="28"/>
        <v>22709.5</v>
      </c>
      <c r="F1751" s="141" t="e">
        <f>#REF!</f>
        <v>#REF!</v>
      </c>
    </row>
    <row r="1752" spans="1:6" s="7" customFormat="1" ht="15.75" hidden="1" outlineLevel="6">
      <c r="A1752" s="64" t="s">
        <v>34</v>
      </c>
      <c r="B1752" s="69" t="s">
        <v>568</v>
      </c>
      <c r="C1752" s="66" t="s">
        <v>442</v>
      </c>
      <c r="D1752" s="62">
        <v>22709.5</v>
      </c>
      <c r="E1752" s="67">
        <f t="shared" si="28"/>
        <v>22709.5</v>
      </c>
      <c r="F1752" s="141" t="e">
        <f>#REF!</f>
        <v>#REF!</v>
      </c>
    </row>
    <row r="1753" spans="1:6" s="7" customFormat="1" ht="15.75" hidden="1" outlineLevel="7">
      <c r="A1753" s="64" t="s">
        <v>287</v>
      </c>
      <c r="B1753" s="69" t="s">
        <v>568</v>
      </c>
      <c r="C1753" s="69" t="s">
        <v>442</v>
      </c>
      <c r="D1753" s="70">
        <v>22709.5</v>
      </c>
      <c r="E1753" s="67">
        <f t="shared" si="28"/>
        <v>22709.5</v>
      </c>
      <c r="F1753" s="141" t="e">
        <f>#REF!</f>
        <v>#REF!</v>
      </c>
    </row>
    <row r="1754" spans="1:6" s="7" customFormat="1" ht="15.75" hidden="1" outlineLevel="4">
      <c r="A1754" s="38" t="s">
        <v>456</v>
      </c>
      <c r="B1754" s="69" t="s">
        <v>568</v>
      </c>
      <c r="C1754" s="66" t="s">
        <v>442</v>
      </c>
      <c r="D1754" s="62">
        <v>25000</v>
      </c>
      <c r="E1754" s="67">
        <f t="shared" si="28"/>
        <v>25000</v>
      </c>
      <c r="F1754" s="141" t="e">
        <f>#REF!</f>
        <v>#REF!</v>
      </c>
    </row>
    <row r="1755" spans="1:6" s="7" customFormat="1" ht="22.5" hidden="1" outlineLevel="5">
      <c r="A1755" s="64" t="s">
        <v>457</v>
      </c>
      <c r="B1755" s="69" t="s">
        <v>568</v>
      </c>
      <c r="C1755" s="66" t="s">
        <v>442</v>
      </c>
      <c r="D1755" s="62">
        <v>25000</v>
      </c>
      <c r="E1755" s="67">
        <f t="shared" si="28"/>
        <v>25000</v>
      </c>
      <c r="F1755" s="141" t="e">
        <f>#REF!</f>
        <v>#REF!</v>
      </c>
    </row>
    <row r="1756" spans="1:6" s="7" customFormat="1" ht="15.75" hidden="1" outlineLevel="6">
      <c r="A1756" s="64" t="s">
        <v>34</v>
      </c>
      <c r="B1756" s="69" t="s">
        <v>568</v>
      </c>
      <c r="C1756" s="66" t="s">
        <v>442</v>
      </c>
      <c r="D1756" s="62">
        <v>25000</v>
      </c>
      <c r="E1756" s="67">
        <f t="shared" si="28"/>
        <v>25000</v>
      </c>
      <c r="F1756" s="141" t="e">
        <f>#REF!</f>
        <v>#REF!</v>
      </c>
    </row>
    <row r="1757" spans="1:6" s="7" customFormat="1" ht="15.75" hidden="1" outlineLevel="7">
      <c r="A1757" s="64" t="s">
        <v>287</v>
      </c>
      <c r="B1757" s="69" t="s">
        <v>568</v>
      </c>
      <c r="C1757" s="69" t="s">
        <v>442</v>
      </c>
      <c r="D1757" s="70">
        <v>25000</v>
      </c>
      <c r="E1757" s="67">
        <f t="shared" si="28"/>
        <v>25000</v>
      </c>
      <c r="F1757" s="141" t="e">
        <f>#REF!</f>
        <v>#REF!</v>
      </c>
    </row>
    <row r="1758" spans="1:6" s="7" customFormat="1" ht="15.75" hidden="1" outlineLevel="4">
      <c r="A1758" s="38" t="s">
        <v>456</v>
      </c>
      <c r="B1758" s="69" t="s">
        <v>568</v>
      </c>
      <c r="C1758" s="66" t="s">
        <v>442</v>
      </c>
      <c r="D1758" s="62">
        <v>15000</v>
      </c>
      <c r="E1758" s="67">
        <f t="shared" si="28"/>
        <v>15000</v>
      </c>
      <c r="F1758" s="141" t="e">
        <f>#REF!</f>
        <v>#REF!</v>
      </c>
    </row>
    <row r="1759" spans="1:6" s="7" customFormat="1" ht="22.5" hidden="1" outlineLevel="5">
      <c r="A1759" s="64" t="s">
        <v>458</v>
      </c>
      <c r="B1759" s="69" t="s">
        <v>568</v>
      </c>
      <c r="C1759" s="66" t="s">
        <v>442</v>
      </c>
      <c r="D1759" s="62">
        <v>15000</v>
      </c>
      <c r="E1759" s="67">
        <f t="shared" si="28"/>
        <v>15000</v>
      </c>
      <c r="F1759" s="141" t="e">
        <f>#REF!</f>
        <v>#REF!</v>
      </c>
    </row>
    <row r="1760" spans="1:6" s="7" customFormat="1" ht="15.75" hidden="1" outlineLevel="6">
      <c r="A1760" s="64" t="s">
        <v>34</v>
      </c>
      <c r="B1760" s="69" t="s">
        <v>568</v>
      </c>
      <c r="C1760" s="66" t="s">
        <v>442</v>
      </c>
      <c r="D1760" s="62">
        <v>15000</v>
      </c>
      <c r="E1760" s="67">
        <f t="shared" si="28"/>
        <v>15000</v>
      </c>
      <c r="F1760" s="141" t="e">
        <f>#REF!</f>
        <v>#REF!</v>
      </c>
    </row>
    <row r="1761" spans="1:6" s="7" customFormat="1" ht="15.75" hidden="1" outlineLevel="7">
      <c r="A1761" s="64" t="s">
        <v>287</v>
      </c>
      <c r="B1761" s="69" t="s">
        <v>568</v>
      </c>
      <c r="C1761" s="69" t="s">
        <v>442</v>
      </c>
      <c r="D1761" s="70">
        <v>15000</v>
      </c>
      <c r="E1761" s="67">
        <f t="shared" si="28"/>
        <v>15000</v>
      </c>
      <c r="F1761" s="141" t="e">
        <f>#REF!</f>
        <v>#REF!</v>
      </c>
    </row>
    <row r="1762" spans="1:6" s="7" customFormat="1" ht="15.75" hidden="1" outlineLevel="3">
      <c r="A1762" s="38" t="s">
        <v>456</v>
      </c>
      <c r="B1762" s="69" t="s">
        <v>568</v>
      </c>
      <c r="C1762" s="66" t="s">
        <v>442</v>
      </c>
      <c r="D1762" s="62">
        <v>256893.6</v>
      </c>
      <c r="E1762" s="67">
        <f t="shared" si="28"/>
        <v>256893.6</v>
      </c>
      <c r="F1762" s="141" t="e">
        <f>#REF!</f>
        <v>#REF!</v>
      </c>
    </row>
    <row r="1763" spans="1:6" s="7" customFormat="1" ht="78.75" hidden="1" outlineLevel="4">
      <c r="A1763" s="85" t="s">
        <v>459</v>
      </c>
      <c r="B1763" s="69" t="s">
        <v>568</v>
      </c>
      <c r="C1763" s="66" t="s">
        <v>442</v>
      </c>
      <c r="D1763" s="62">
        <v>216590.4</v>
      </c>
      <c r="E1763" s="67">
        <f t="shared" si="28"/>
        <v>216590.4</v>
      </c>
      <c r="F1763" s="141" t="e">
        <f>#REF!</f>
        <v>#REF!</v>
      </c>
    </row>
    <row r="1764" spans="1:6" s="7" customFormat="1" ht="45" hidden="1" outlineLevel="5">
      <c r="A1764" s="85" t="s">
        <v>460</v>
      </c>
      <c r="B1764" s="69" t="s">
        <v>568</v>
      </c>
      <c r="C1764" s="66" t="s">
        <v>442</v>
      </c>
      <c r="D1764" s="62">
        <v>216590.4</v>
      </c>
      <c r="E1764" s="67">
        <f t="shared" si="28"/>
        <v>216590.4</v>
      </c>
      <c r="F1764" s="141" t="e">
        <f>#REF!</f>
        <v>#REF!</v>
      </c>
    </row>
    <row r="1765" spans="1:6" s="7" customFormat="1" ht="15.75" hidden="1" outlineLevel="6">
      <c r="A1765" s="64" t="s">
        <v>34</v>
      </c>
      <c r="B1765" s="69" t="s">
        <v>568</v>
      </c>
      <c r="C1765" s="66" t="s">
        <v>442</v>
      </c>
      <c r="D1765" s="62">
        <v>216590.4</v>
      </c>
      <c r="E1765" s="67">
        <f t="shared" si="28"/>
        <v>216590.4</v>
      </c>
      <c r="F1765" s="141" t="e">
        <f>#REF!</f>
        <v>#REF!</v>
      </c>
    </row>
    <row r="1766" spans="1:6" s="7" customFormat="1" ht="15.75" hidden="1" outlineLevel="7">
      <c r="A1766" s="64" t="s">
        <v>287</v>
      </c>
      <c r="B1766" s="69" t="s">
        <v>568</v>
      </c>
      <c r="C1766" s="69" t="s">
        <v>442</v>
      </c>
      <c r="D1766" s="70">
        <v>216590.4</v>
      </c>
      <c r="E1766" s="67">
        <f t="shared" si="28"/>
        <v>216590.4</v>
      </c>
      <c r="F1766" s="141" t="e">
        <f>#REF!</f>
        <v>#REF!</v>
      </c>
    </row>
    <row r="1767" spans="1:6" s="7" customFormat="1" ht="15.75" hidden="1" outlineLevel="4">
      <c r="A1767" s="38" t="s">
        <v>456</v>
      </c>
      <c r="B1767" s="69" t="s">
        <v>568</v>
      </c>
      <c r="C1767" s="66" t="s">
        <v>442</v>
      </c>
      <c r="D1767" s="62">
        <v>40303.199999999997</v>
      </c>
      <c r="E1767" s="67">
        <f t="shared" si="28"/>
        <v>40303.199999999997</v>
      </c>
      <c r="F1767" s="141" t="e">
        <f>#REF!</f>
        <v>#REF!</v>
      </c>
    </row>
    <row r="1768" spans="1:6" s="7" customFormat="1" ht="33.75" hidden="1" outlineLevel="5">
      <c r="A1768" s="64" t="s">
        <v>461</v>
      </c>
      <c r="B1768" s="69" t="s">
        <v>568</v>
      </c>
      <c r="C1768" s="66" t="s">
        <v>442</v>
      </c>
      <c r="D1768" s="62">
        <v>40303.199999999997</v>
      </c>
      <c r="E1768" s="67">
        <f t="shared" si="28"/>
        <v>40303.199999999997</v>
      </c>
      <c r="F1768" s="141" t="e">
        <f>#REF!</f>
        <v>#REF!</v>
      </c>
    </row>
    <row r="1769" spans="1:6" s="7" customFormat="1" ht="15.75" hidden="1" outlineLevel="6">
      <c r="A1769" s="64" t="s">
        <v>34</v>
      </c>
      <c r="B1769" s="69" t="s">
        <v>568</v>
      </c>
      <c r="C1769" s="66" t="s">
        <v>442</v>
      </c>
      <c r="D1769" s="62">
        <v>40303.199999999997</v>
      </c>
      <c r="E1769" s="67">
        <f t="shared" si="28"/>
        <v>40303.199999999997</v>
      </c>
      <c r="F1769" s="141" t="e">
        <f>#REF!</f>
        <v>#REF!</v>
      </c>
    </row>
    <row r="1770" spans="1:6" s="7" customFormat="1" ht="15.75" hidden="1" outlineLevel="7">
      <c r="A1770" s="64" t="s">
        <v>287</v>
      </c>
      <c r="B1770" s="69" t="s">
        <v>568</v>
      </c>
      <c r="C1770" s="69" t="s">
        <v>442</v>
      </c>
      <c r="D1770" s="70">
        <v>40303.199999999997</v>
      </c>
      <c r="E1770" s="67">
        <f t="shared" si="28"/>
        <v>40303.199999999997</v>
      </c>
      <c r="F1770" s="141" t="e">
        <f>#REF!</f>
        <v>#REF!</v>
      </c>
    </row>
    <row r="1771" spans="1:6" s="7" customFormat="1" ht="15.75" hidden="1" outlineLevel="3">
      <c r="A1771" s="38" t="s">
        <v>456</v>
      </c>
      <c r="B1771" s="69" t="s">
        <v>568</v>
      </c>
      <c r="C1771" s="66" t="s">
        <v>442</v>
      </c>
      <c r="D1771" s="62">
        <v>411422.2</v>
      </c>
      <c r="E1771" s="67">
        <f t="shared" si="28"/>
        <v>411422.2</v>
      </c>
      <c r="F1771" s="141" t="e">
        <f>#REF!</f>
        <v>#REF!</v>
      </c>
    </row>
    <row r="1772" spans="1:6" s="7" customFormat="1" ht="45" hidden="1" outlineLevel="5">
      <c r="A1772" s="85" t="s">
        <v>462</v>
      </c>
      <c r="B1772" s="69" t="s">
        <v>568</v>
      </c>
      <c r="C1772" s="66" t="s">
        <v>442</v>
      </c>
      <c r="D1772" s="62">
        <v>411422.2</v>
      </c>
      <c r="E1772" s="67">
        <f t="shared" si="28"/>
        <v>411422.2</v>
      </c>
      <c r="F1772" s="141" t="e">
        <f>#REF!</f>
        <v>#REF!</v>
      </c>
    </row>
    <row r="1773" spans="1:6" s="7" customFormat="1" ht="15.75" hidden="1" outlineLevel="6">
      <c r="A1773" s="64" t="s">
        <v>34</v>
      </c>
      <c r="B1773" s="69" t="s">
        <v>568</v>
      </c>
      <c r="C1773" s="66" t="s">
        <v>442</v>
      </c>
      <c r="D1773" s="62">
        <v>411422.2</v>
      </c>
      <c r="E1773" s="67">
        <f t="shared" si="28"/>
        <v>411422.2</v>
      </c>
      <c r="F1773" s="141" t="e">
        <f>#REF!</f>
        <v>#REF!</v>
      </c>
    </row>
    <row r="1774" spans="1:6" s="7" customFormat="1" ht="15.75" hidden="1" outlineLevel="7">
      <c r="A1774" s="64" t="s">
        <v>287</v>
      </c>
      <c r="B1774" s="69" t="s">
        <v>568</v>
      </c>
      <c r="C1774" s="69" t="s">
        <v>442</v>
      </c>
      <c r="D1774" s="70">
        <v>411422.2</v>
      </c>
      <c r="E1774" s="67">
        <f t="shared" si="28"/>
        <v>411422.2</v>
      </c>
      <c r="F1774" s="141" t="e">
        <f>#REF!</f>
        <v>#REF!</v>
      </c>
    </row>
    <row r="1775" spans="1:6" s="7" customFormat="1" ht="22.5" hidden="1" outlineLevel="3">
      <c r="A1775" s="38" t="s">
        <v>288</v>
      </c>
      <c r="B1775" s="69" t="s">
        <v>568</v>
      </c>
      <c r="C1775" s="66" t="s">
        <v>442</v>
      </c>
      <c r="D1775" s="62">
        <v>152.30000000000001</v>
      </c>
      <c r="E1775" s="67">
        <f t="shared" si="28"/>
        <v>152.30000000000001</v>
      </c>
      <c r="F1775" s="141" t="e">
        <f>#REF!</f>
        <v>#REF!</v>
      </c>
    </row>
    <row r="1776" spans="1:6" s="7" customFormat="1" ht="22.5" hidden="1" outlineLevel="4">
      <c r="A1776" s="64" t="s">
        <v>463</v>
      </c>
      <c r="B1776" s="69" t="s">
        <v>568</v>
      </c>
      <c r="C1776" s="66" t="s">
        <v>442</v>
      </c>
      <c r="D1776" s="62">
        <v>152.30000000000001</v>
      </c>
      <c r="E1776" s="67">
        <f t="shared" si="28"/>
        <v>152.30000000000001</v>
      </c>
      <c r="F1776" s="141" t="e">
        <f>#REF!</f>
        <v>#REF!</v>
      </c>
    </row>
    <row r="1777" spans="1:6" s="7" customFormat="1" ht="22.5" hidden="1" outlineLevel="5">
      <c r="A1777" s="64" t="s">
        <v>464</v>
      </c>
      <c r="B1777" s="69" t="s">
        <v>568</v>
      </c>
      <c r="C1777" s="66" t="s">
        <v>442</v>
      </c>
      <c r="D1777" s="62">
        <v>152.30000000000001</v>
      </c>
      <c r="E1777" s="67">
        <f t="shared" si="28"/>
        <v>152.30000000000001</v>
      </c>
      <c r="F1777" s="141" t="e">
        <f>#REF!</f>
        <v>#REF!</v>
      </c>
    </row>
    <row r="1778" spans="1:6" s="7" customFormat="1" ht="15.75" hidden="1" outlineLevel="6">
      <c r="A1778" s="64" t="s">
        <v>34</v>
      </c>
      <c r="B1778" s="69" t="s">
        <v>568</v>
      </c>
      <c r="C1778" s="66" t="s">
        <v>442</v>
      </c>
      <c r="D1778" s="62">
        <v>152.30000000000001</v>
      </c>
      <c r="E1778" s="67">
        <f t="shared" si="28"/>
        <v>152.30000000000001</v>
      </c>
      <c r="F1778" s="141" t="e">
        <f>#REF!</f>
        <v>#REF!</v>
      </c>
    </row>
    <row r="1779" spans="1:6" s="7" customFormat="1" ht="15.75" hidden="1" outlineLevel="7">
      <c r="A1779" s="64" t="s">
        <v>428</v>
      </c>
      <c r="B1779" s="69" t="s">
        <v>568</v>
      </c>
      <c r="C1779" s="69" t="s">
        <v>442</v>
      </c>
      <c r="D1779" s="70">
        <v>152.30000000000001</v>
      </c>
      <c r="E1779" s="67">
        <f t="shared" si="28"/>
        <v>152.30000000000001</v>
      </c>
      <c r="F1779" s="141" t="e">
        <f>#REF!</f>
        <v>#REF!</v>
      </c>
    </row>
    <row r="1780" spans="1:6" s="7" customFormat="1" ht="15.75" hidden="1" outlineLevel="3">
      <c r="A1780" s="38" t="s">
        <v>449</v>
      </c>
      <c r="B1780" s="69" t="s">
        <v>568</v>
      </c>
      <c r="C1780" s="66" t="s">
        <v>442</v>
      </c>
      <c r="D1780" s="62">
        <v>1414.7</v>
      </c>
      <c r="E1780" s="67">
        <f t="shared" si="28"/>
        <v>1414.7</v>
      </c>
      <c r="F1780" s="141" t="e">
        <f>#REF!</f>
        <v>#REF!</v>
      </c>
    </row>
    <row r="1781" spans="1:6" s="7" customFormat="1" ht="22.5" hidden="1" outlineLevel="5">
      <c r="A1781" s="64" t="s">
        <v>465</v>
      </c>
      <c r="B1781" s="69" t="s">
        <v>568</v>
      </c>
      <c r="C1781" s="66" t="s">
        <v>442</v>
      </c>
      <c r="D1781" s="62">
        <v>1414.7</v>
      </c>
      <c r="E1781" s="67">
        <f t="shared" si="28"/>
        <v>1414.7</v>
      </c>
      <c r="F1781" s="141" t="e">
        <f>#REF!</f>
        <v>#REF!</v>
      </c>
    </row>
    <row r="1782" spans="1:6" s="7" customFormat="1" ht="15.75" hidden="1" outlineLevel="6">
      <c r="A1782" s="64" t="s">
        <v>34</v>
      </c>
      <c r="B1782" s="69" t="s">
        <v>568</v>
      </c>
      <c r="C1782" s="66" t="s">
        <v>442</v>
      </c>
      <c r="D1782" s="62">
        <v>1414.7</v>
      </c>
      <c r="E1782" s="67">
        <f t="shared" si="28"/>
        <v>1414.7</v>
      </c>
      <c r="F1782" s="141" t="e">
        <f>#REF!</f>
        <v>#REF!</v>
      </c>
    </row>
    <row r="1783" spans="1:6" s="7" customFormat="1" ht="15.75" hidden="1" outlineLevel="7">
      <c r="A1783" s="64" t="s">
        <v>428</v>
      </c>
      <c r="B1783" s="69" t="s">
        <v>568</v>
      </c>
      <c r="C1783" s="69" t="s">
        <v>442</v>
      </c>
      <c r="D1783" s="70">
        <v>1414.7</v>
      </c>
      <c r="E1783" s="67">
        <f t="shared" si="28"/>
        <v>1414.7</v>
      </c>
      <c r="F1783" s="141" t="e">
        <f>#REF!</f>
        <v>#REF!</v>
      </c>
    </row>
    <row r="1784" spans="1:6" s="7" customFormat="1" ht="15.75" hidden="1" outlineLevel="3">
      <c r="A1784" s="38" t="s">
        <v>449</v>
      </c>
      <c r="B1784" s="69" t="s">
        <v>568</v>
      </c>
      <c r="C1784" s="66" t="s">
        <v>442</v>
      </c>
      <c r="D1784" s="62">
        <v>1815860.9</v>
      </c>
      <c r="E1784" s="67">
        <f t="shared" si="28"/>
        <v>1815860.9</v>
      </c>
      <c r="F1784" s="141" t="e">
        <f>#REF!</f>
        <v>#REF!</v>
      </c>
    </row>
    <row r="1785" spans="1:6" s="7" customFormat="1" ht="15.75" hidden="1" outlineLevel="5">
      <c r="A1785" s="64" t="s">
        <v>466</v>
      </c>
      <c r="B1785" s="69" t="s">
        <v>568</v>
      </c>
      <c r="C1785" s="66" t="s">
        <v>442</v>
      </c>
      <c r="D1785" s="62">
        <v>1905</v>
      </c>
      <c r="E1785" s="67">
        <f t="shared" si="28"/>
        <v>1905</v>
      </c>
      <c r="F1785" s="141" t="e">
        <f>#REF!</f>
        <v>#REF!</v>
      </c>
    </row>
    <row r="1786" spans="1:6" s="7" customFormat="1" ht="33.75" hidden="1" outlineLevel="6">
      <c r="A1786" s="64" t="s">
        <v>15</v>
      </c>
      <c r="B1786" s="69" t="s">
        <v>568</v>
      </c>
      <c r="C1786" s="66" t="s">
        <v>442</v>
      </c>
      <c r="D1786" s="62">
        <v>1905</v>
      </c>
      <c r="E1786" s="67">
        <f t="shared" si="28"/>
        <v>1905</v>
      </c>
      <c r="F1786" s="141" t="e">
        <f>#REF!</f>
        <v>#REF!</v>
      </c>
    </row>
    <row r="1787" spans="1:6" s="7" customFormat="1" ht="15.75" hidden="1" outlineLevel="7">
      <c r="A1787" s="64" t="s">
        <v>17</v>
      </c>
      <c r="B1787" s="69" t="s">
        <v>568</v>
      </c>
      <c r="C1787" s="69" t="s">
        <v>442</v>
      </c>
      <c r="D1787" s="70">
        <v>1905</v>
      </c>
      <c r="E1787" s="67">
        <f t="shared" si="28"/>
        <v>1905</v>
      </c>
      <c r="F1787" s="141" t="e">
        <f>#REF!</f>
        <v>#REF!</v>
      </c>
    </row>
    <row r="1788" spans="1:6" s="7" customFormat="1" ht="15.75" hidden="1" outlineLevel="5">
      <c r="A1788" s="38" t="s">
        <v>19</v>
      </c>
      <c r="B1788" s="69" t="s">
        <v>568</v>
      </c>
      <c r="C1788" s="66" t="s">
        <v>442</v>
      </c>
      <c r="D1788" s="62">
        <v>1813955.9</v>
      </c>
      <c r="E1788" s="67">
        <f t="shared" si="28"/>
        <v>1813955.9</v>
      </c>
      <c r="F1788" s="141" t="e">
        <f>#REF!</f>
        <v>#REF!</v>
      </c>
    </row>
    <row r="1789" spans="1:6" s="7" customFormat="1" ht="15.75" hidden="1" outlineLevel="6">
      <c r="A1789" s="64" t="s">
        <v>34</v>
      </c>
      <c r="B1789" s="69" t="s">
        <v>568</v>
      </c>
      <c r="C1789" s="66" t="s">
        <v>442</v>
      </c>
      <c r="D1789" s="62">
        <v>1812392.2</v>
      </c>
      <c r="E1789" s="67">
        <f t="shared" si="28"/>
        <v>1812392.2</v>
      </c>
      <c r="F1789" s="141" t="e">
        <f>#REF!</f>
        <v>#REF!</v>
      </c>
    </row>
    <row r="1790" spans="1:6" s="7" customFormat="1" ht="15.75" hidden="1" outlineLevel="7">
      <c r="A1790" s="64" t="s">
        <v>428</v>
      </c>
      <c r="B1790" s="69" t="s">
        <v>568</v>
      </c>
      <c r="C1790" s="69" t="s">
        <v>442</v>
      </c>
      <c r="D1790" s="70">
        <v>1812392.2</v>
      </c>
      <c r="E1790" s="67">
        <f t="shared" si="28"/>
        <v>1812392.2</v>
      </c>
      <c r="F1790" s="141" t="e">
        <f>#REF!</f>
        <v>#REF!</v>
      </c>
    </row>
    <row r="1791" spans="1:6" s="7" customFormat="1" ht="15.75" hidden="1" outlineLevel="6">
      <c r="A1791" s="38" t="s">
        <v>433</v>
      </c>
      <c r="B1791" s="69" t="s">
        <v>568</v>
      </c>
      <c r="C1791" s="66" t="s">
        <v>442</v>
      </c>
      <c r="D1791" s="62">
        <v>1563.7</v>
      </c>
      <c r="E1791" s="67">
        <f t="shared" si="28"/>
        <v>1563.7</v>
      </c>
      <c r="F1791" s="141" t="e">
        <f>#REF!</f>
        <v>#REF!</v>
      </c>
    </row>
    <row r="1792" spans="1:6" s="7" customFormat="1" ht="15.75" hidden="1" outlineLevel="7">
      <c r="A1792" s="64" t="s">
        <v>287</v>
      </c>
      <c r="B1792" s="69" t="s">
        <v>568</v>
      </c>
      <c r="C1792" s="69" t="s">
        <v>442</v>
      </c>
      <c r="D1792" s="70">
        <v>1563.7</v>
      </c>
      <c r="E1792" s="67">
        <f t="shared" si="28"/>
        <v>1563.7</v>
      </c>
      <c r="F1792" s="141" t="e">
        <f>#REF!</f>
        <v>#REF!</v>
      </c>
    </row>
    <row r="1793" spans="1:6" s="7" customFormat="1" ht="15.75" hidden="1" outlineLevel="3">
      <c r="A1793" s="38" t="s">
        <v>332</v>
      </c>
      <c r="B1793" s="69" t="s">
        <v>568</v>
      </c>
      <c r="C1793" s="66" t="s">
        <v>442</v>
      </c>
      <c r="D1793" s="62">
        <v>157439.1</v>
      </c>
      <c r="E1793" s="67">
        <f t="shared" si="28"/>
        <v>157439.1</v>
      </c>
      <c r="F1793" s="141" t="e">
        <f>#REF!</f>
        <v>#REF!</v>
      </c>
    </row>
    <row r="1794" spans="1:6" s="7" customFormat="1" ht="15.75" hidden="1" outlineLevel="4">
      <c r="A1794" s="64" t="s">
        <v>467</v>
      </c>
      <c r="B1794" s="69" t="s">
        <v>568</v>
      </c>
      <c r="C1794" s="66" t="s">
        <v>442</v>
      </c>
      <c r="D1794" s="62">
        <v>157439.1</v>
      </c>
      <c r="E1794" s="67">
        <f t="shared" si="28"/>
        <v>157439.1</v>
      </c>
      <c r="F1794" s="141" t="e">
        <f>#REF!</f>
        <v>#REF!</v>
      </c>
    </row>
    <row r="1795" spans="1:6" s="7" customFormat="1" ht="33.75" hidden="1" outlineLevel="5">
      <c r="A1795" s="64" t="s">
        <v>468</v>
      </c>
      <c r="B1795" s="69" t="s">
        <v>568</v>
      </c>
      <c r="C1795" s="66" t="s">
        <v>442</v>
      </c>
      <c r="D1795" s="62">
        <v>157434.1</v>
      </c>
      <c r="E1795" s="67">
        <f t="shared" si="28"/>
        <v>157434.1</v>
      </c>
      <c r="F1795" s="141" t="e">
        <f>#REF!</f>
        <v>#REF!</v>
      </c>
    </row>
    <row r="1796" spans="1:6" s="7" customFormat="1" ht="15.75" hidden="1" outlineLevel="6">
      <c r="A1796" s="64" t="s">
        <v>34</v>
      </c>
      <c r="B1796" s="69" t="s">
        <v>568</v>
      </c>
      <c r="C1796" s="66" t="s">
        <v>442</v>
      </c>
      <c r="D1796" s="62">
        <v>156434.1</v>
      </c>
      <c r="E1796" s="67">
        <f t="shared" si="28"/>
        <v>156434.1</v>
      </c>
      <c r="F1796" s="141" t="e">
        <f>#REF!</f>
        <v>#REF!</v>
      </c>
    </row>
    <row r="1797" spans="1:6" s="7" customFormat="1" ht="15.75" hidden="1" outlineLevel="7">
      <c r="A1797" s="64" t="s">
        <v>428</v>
      </c>
      <c r="B1797" s="69" t="s">
        <v>568</v>
      </c>
      <c r="C1797" s="69" t="s">
        <v>442</v>
      </c>
      <c r="D1797" s="70">
        <v>156434.1</v>
      </c>
      <c r="E1797" s="67">
        <f t="shared" si="28"/>
        <v>156434.1</v>
      </c>
      <c r="F1797" s="141" t="e">
        <f>#REF!</f>
        <v>#REF!</v>
      </c>
    </row>
    <row r="1798" spans="1:6" s="7" customFormat="1" ht="15.75" hidden="1" outlineLevel="6">
      <c r="A1798" s="38" t="s">
        <v>433</v>
      </c>
      <c r="B1798" s="69" t="s">
        <v>568</v>
      </c>
      <c r="C1798" s="66" t="s">
        <v>442</v>
      </c>
      <c r="D1798" s="62">
        <v>1000</v>
      </c>
      <c r="E1798" s="67">
        <f t="shared" ref="E1798:E1861" si="29">D1798</f>
        <v>1000</v>
      </c>
      <c r="F1798" s="141" t="e">
        <f>#REF!</f>
        <v>#REF!</v>
      </c>
    </row>
    <row r="1799" spans="1:6" s="7" customFormat="1" ht="15.75" hidden="1" outlineLevel="7">
      <c r="A1799" s="64" t="s">
        <v>287</v>
      </c>
      <c r="B1799" s="69" t="s">
        <v>568</v>
      </c>
      <c r="C1799" s="69" t="s">
        <v>442</v>
      </c>
      <c r="D1799" s="70">
        <v>1000</v>
      </c>
      <c r="E1799" s="67">
        <f t="shared" si="29"/>
        <v>1000</v>
      </c>
      <c r="F1799" s="141" t="e">
        <f>#REF!</f>
        <v>#REF!</v>
      </c>
    </row>
    <row r="1800" spans="1:6" s="7" customFormat="1" ht="15.75" hidden="1" outlineLevel="5">
      <c r="A1800" s="38" t="s">
        <v>456</v>
      </c>
      <c r="B1800" s="69" t="s">
        <v>568</v>
      </c>
      <c r="C1800" s="66" t="s">
        <v>442</v>
      </c>
      <c r="D1800" s="62">
        <v>5</v>
      </c>
      <c r="E1800" s="67">
        <f t="shared" si="29"/>
        <v>5</v>
      </c>
      <c r="F1800" s="141" t="e">
        <f>#REF!</f>
        <v>#REF!</v>
      </c>
    </row>
    <row r="1801" spans="1:6" s="7" customFormat="1" ht="15.75" hidden="1" outlineLevel="6">
      <c r="A1801" s="64" t="s">
        <v>45</v>
      </c>
      <c r="B1801" s="69" t="s">
        <v>568</v>
      </c>
      <c r="C1801" s="66" t="s">
        <v>442</v>
      </c>
      <c r="D1801" s="62">
        <v>5</v>
      </c>
      <c r="E1801" s="67">
        <f t="shared" si="29"/>
        <v>5</v>
      </c>
      <c r="F1801" s="141" t="e">
        <f>#REF!</f>
        <v>#REF!</v>
      </c>
    </row>
    <row r="1802" spans="1:6" s="7" customFormat="1" ht="22.5" hidden="1" outlineLevel="7">
      <c r="A1802" s="64" t="s">
        <v>149</v>
      </c>
      <c r="B1802" s="69" t="s">
        <v>568</v>
      </c>
      <c r="C1802" s="69" t="s">
        <v>442</v>
      </c>
      <c r="D1802" s="70">
        <v>5</v>
      </c>
      <c r="E1802" s="67">
        <f t="shared" si="29"/>
        <v>5</v>
      </c>
      <c r="F1802" s="141" t="e">
        <f>#REF!</f>
        <v>#REF!</v>
      </c>
    </row>
    <row r="1803" spans="1:6" s="7" customFormat="1" ht="22.5" hidden="1" outlineLevel="3">
      <c r="A1803" s="38" t="s">
        <v>149</v>
      </c>
      <c r="B1803" s="69" t="s">
        <v>568</v>
      </c>
      <c r="C1803" s="66" t="s">
        <v>442</v>
      </c>
      <c r="D1803" s="62">
        <v>1030213.2</v>
      </c>
      <c r="E1803" s="67">
        <f t="shared" si="29"/>
        <v>1030213.2</v>
      </c>
      <c r="F1803" s="141" t="e">
        <f>#REF!</f>
        <v>#REF!</v>
      </c>
    </row>
    <row r="1804" spans="1:6" s="7" customFormat="1" ht="22.5" hidden="1" outlineLevel="5">
      <c r="A1804" s="64" t="s">
        <v>469</v>
      </c>
      <c r="B1804" s="69" t="s">
        <v>568</v>
      </c>
      <c r="C1804" s="66" t="s">
        <v>442</v>
      </c>
      <c r="D1804" s="62">
        <v>1030213.2</v>
      </c>
      <c r="E1804" s="67">
        <f t="shared" si="29"/>
        <v>1030213.2</v>
      </c>
      <c r="F1804" s="141" t="e">
        <f>#REF!</f>
        <v>#REF!</v>
      </c>
    </row>
    <row r="1805" spans="1:6" s="7" customFormat="1" ht="15.75" hidden="1" outlineLevel="6">
      <c r="A1805" s="64" t="s">
        <v>34</v>
      </c>
      <c r="B1805" s="69" t="s">
        <v>568</v>
      </c>
      <c r="C1805" s="66" t="s">
        <v>442</v>
      </c>
      <c r="D1805" s="62">
        <v>1030213.2</v>
      </c>
      <c r="E1805" s="67">
        <f t="shared" si="29"/>
        <v>1030213.2</v>
      </c>
      <c r="F1805" s="141" t="e">
        <f>#REF!</f>
        <v>#REF!</v>
      </c>
    </row>
    <row r="1806" spans="1:6" s="7" customFormat="1" ht="15.75" hidden="1" outlineLevel="7">
      <c r="A1806" s="64" t="s">
        <v>428</v>
      </c>
      <c r="B1806" s="69" t="s">
        <v>568</v>
      </c>
      <c r="C1806" s="69" t="s">
        <v>442</v>
      </c>
      <c r="D1806" s="70">
        <v>1030213.2</v>
      </c>
      <c r="E1806" s="67">
        <f t="shared" si="29"/>
        <v>1030213.2</v>
      </c>
      <c r="F1806" s="141" t="e">
        <f>#REF!</f>
        <v>#REF!</v>
      </c>
    </row>
    <row r="1807" spans="1:6" s="7" customFormat="1" ht="15.75" hidden="1" outlineLevel="3">
      <c r="A1807" s="38" t="s">
        <v>449</v>
      </c>
      <c r="B1807" s="69" t="s">
        <v>568</v>
      </c>
      <c r="C1807" s="66" t="s">
        <v>442</v>
      </c>
      <c r="D1807" s="62">
        <v>2599444.9</v>
      </c>
      <c r="E1807" s="67">
        <f t="shared" si="29"/>
        <v>2599444.9</v>
      </c>
      <c r="F1807" s="141" t="e">
        <f>#REF!</f>
        <v>#REF!</v>
      </c>
    </row>
    <row r="1808" spans="1:6" s="7" customFormat="1" ht="22.5" hidden="1" outlineLevel="5">
      <c r="A1808" s="64" t="s">
        <v>470</v>
      </c>
      <c r="B1808" s="69" t="s">
        <v>568</v>
      </c>
      <c r="C1808" s="66" t="s">
        <v>442</v>
      </c>
      <c r="D1808" s="62">
        <v>2599444.9</v>
      </c>
      <c r="E1808" s="67">
        <f t="shared" si="29"/>
        <v>2599444.9</v>
      </c>
      <c r="F1808" s="141" t="e">
        <f>#REF!</f>
        <v>#REF!</v>
      </c>
    </row>
    <row r="1809" spans="1:6" s="7" customFormat="1" ht="15.75" hidden="1" outlineLevel="6">
      <c r="A1809" s="64" t="s">
        <v>34</v>
      </c>
      <c r="B1809" s="69" t="s">
        <v>568</v>
      </c>
      <c r="C1809" s="66" t="s">
        <v>442</v>
      </c>
      <c r="D1809" s="62">
        <v>2599444.9</v>
      </c>
      <c r="E1809" s="67">
        <f t="shared" si="29"/>
        <v>2599444.9</v>
      </c>
      <c r="F1809" s="141" t="e">
        <f>#REF!</f>
        <v>#REF!</v>
      </c>
    </row>
    <row r="1810" spans="1:6" s="7" customFormat="1" ht="15.75" hidden="1" outlineLevel="7">
      <c r="A1810" s="64" t="s">
        <v>428</v>
      </c>
      <c r="B1810" s="69" t="s">
        <v>568</v>
      </c>
      <c r="C1810" s="69" t="s">
        <v>442</v>
      </c>
      <c r="D1810" s="70">
        <v>2599444.9</v>
      </c>
      <c r="E1810" s="67">
        <f t="shared" si="29"/>
        <v>2599444.9</v>
      </c>
      <c r="F1810" s="141" t="e">
        <f>#REF!</f>
        <v>#REF!</v>
      </c>
    </row>
    <row r="1811" spans="1:6" s="7" customFormat="1" ht="15.75" hidden="1" outlineLevel="3">
      <c r="A1811" s="38" t="s">
        <v>433</v>
      </c>
      <c r="B1811" s="69" t="s">
        <v>568</v>
      </c>
      <c r="C1811" s="66" t="s">
        <v>442</v>
      </c>
      <c r="D1811" s="62">
        <v>64817</v>
      </c>
      <c r="E1811" s="67">
        <f t="shared" si="29"/>
        <v>64817</v>
      </c>
      <c r="F1811" s="141" t="e">
        <f>#REF!</f>
        <v>#REF!</v>
      </c>
    </row>
    <row r="1812" spans="1:6" s="7" customFormat="1" ht="15.75" hidden="1" outlineLevel="4">
      <c r="A1812" s="64" t="s">
        <v>471</v>
      </c>
      <c r="B1812" s="69" t="s">
        <v>568</v>
      </c>
      <c r="C1812" s="66" t="s">
        <v>442</v>
      </c>
      <c r="D1812" s="62">
        <v>64817</v>
      </c>
      <c r="E1812" s="67">
        <f t="shared" si="29"/>
        <v>64817</v>
      </c>
      <c r="F1812" s="141" t="e">
        <f>#REF!</f>
        <v>#REF!</v>
      </c>
    </row>
    <row r="1813" spans="1:6" s="7" customFormat="1" ht="22.5" hidden="1" outlineLevel="5">
      <c r="A1813" s="64" t="s">
        <v>472</v>
      </c>
      <c r="B1813" s="69" t="s">
        <v>568</v>
      </c>
      <c r="C1813" s="66" t="s">
        <v>442</v>
      </c>
      <c r="D1813" s="62">
        <v>64817</v>
      </c>
      <c r="E1813" s="67">
        <f t="shared" si="29"/>
        <v>64817</v>
      </c>
      <c r="F1813" s="141" t="e">
        <f>#REF!</f>
        <v>#REF!</v>
      </c>
    </row>
    <row r="1814" spans="1:6" s="7" customFormat="1" ht="15.75" hidden="1" outlineLevel="6">
      <c r="A1814" s="64" t="s">
        <v>34</v>
      </c>
      <c r="B1814" s="69" t="s">
        <v>568</v>
      </c>
      <c r="C1814" s="66" t="s">
        <v>442</v>
      </c>
      <c r="D1814" s="62">
        <v>64817</v>
      </c>
      <c r="E1814" s="67">
        <f t="shared" si="29"/>
        <v>64817</v>
      </c>
      <c r="F1814" s="141" t="e">
        <f>#REF!</f>
        <v>#REF!</v>
      </c>
    </row>
    <row r="1815" spans="1:6" s="7" customFormat="1" ht="15.75" hidden="1" outlineLevel="7">
      <c r="A1815" s="64" t="s">
        <v>287</v>
      </c>
      <c r="B1815" s="69" t="s">
        <v>568</v>
      </c>
      <c r="C1815" s="69" t="s">
        <v>442</v>
      </c>
      <c r="D1815" s="70">
        <v>63865</v>
      </c>
      <c r="E1815" s="67">
        <f t="shared" si="29"/>
        <v>63865</v>
      </c>
      <c r="F1815" s="141" t="e">
        <f>#REF!</f>
        <v>#REF!</v>
      </c>
    </row>
    <row r="1816" spans="1:6" s="7" customFormat="1" ht="22.5" hidden="1" outlineLevel="7">
      <c r="A1816" s="38" t="s">
        <v>288</v>
      </c>
      <c r="B1816" s="69" t="s">
        <v>568</v>
      </c>
      <c r="C1816" s="69" t="s">
        <v>442</v>
      </c>
      <c r="D1816" s="70">
        <v>952</v>
      </c>
      <c r="E1816" s="67">
        <f t="shared" si="29"/>
        <v>952</v>
      </c>
      <c r="F1816" s="141" t="e">
        <f>#REF!</f>
        <v>#REF!</v>
      </c>
    </row>
    <row r="1817" spans="1:6" s="7" customFormat="1" ht="15.75" hidden="1" outlineLevel="3">
      <c r="A1817" s="38" t="s">
        <v>332</v>
      </c>
      <c r="B1817" s="69" t="s">
        <v>568</v>
      </c>
      <c r="C1817" s="66" t="s">
        <v>442</v>
      </c>
      <c r="D1817" s="62">
        <v>25000</v>
      </c>
      <c r="E1817" s="67">
        <f t="shared" si="29"/>
        <v>25000</v>
      </c>
      <c r="F1817" s="141" t="e">
        <f>#REF!</f>
        <v>#REF!</v>
      </c>
    </row>
    <row r="1818" spans="1:6" s="7" customFormat="1" ht="33.75" hidden="1" outlineLevel="5">
      <c r="A1818" s="64" t="s">
        <v>473</v>
      </c>
      <c r="B1818" s="69" t="s">
        <v>568</v>
      </c>
      <c r="C1818" s="66" t="s">
        <v>442</v>
      </c>
      <c r="D1818" s="62">
        <v>25000</v>
      </c>
      <c r="E1818" s="67">
        <f t="shared" si="29"/>
        <v>25000</v>
      </c>
      <c r="F1818" s="141" t="e">
        <f>#REF!</f>
        <v>#REF!</v>
      </c>
    </row>
    <row r="1819" spans="1:6" s="7" customFormat="1" ht="15.75" hidden="1" outlineLevel="6">
      <c r="A1819" s="64" t="s">
        <v>34</v>
      </c>
      <c r="B1819" s="69" t="s">
        <v>568</v>
      </c>
      <c r="C1819" s="66" t="s">
        <v>442</v>
      </c>
      <c r="D1819" s="62">
        <v>25000</v>
      </c>
      <c r="E1819" s="67">
        <f t="shared" si="29"/>
        <v>25000</v>
      </c>
      <c r="F1819" s="141" t="e">
        <f>#REF!</f>
        <v>#REF!</v>
      </c>
    </row>
    <row r="1820" spans="1:6" s="7" customFormat="1" ht="15.75" hidden="1" outlineLevel="7">
      <c r="A1820" s="64" t="s">
        <v>287</v>
      </c>
      <c r="B1820" s="69" t="s">
        <v>568</v>
      </c>
      <c r="C1820" s="69" t="s">
        <v>442</v>
      </c>
      <c r="D1820" s="70">
        <v>25000</v>
      </c>
      <c r="E1820" s="67">
        <f t="shared" si="29"/>
        <v>25000</v>
      </c>
      <c r="F1820" s="141" t="e">
        <f>#REF!</f>
        <v>#REF!</v>
      </c>
    </row>
    <row r="1821" spans="1:6" s="7" customFormat="1" ht="15.75" hidden="1" outlineLevel="3">
      <c r="A1821" s="38" t="s">
        <v>332</v>
      </c>
      <c r="B1821" s="69" t="s">
        <v>568</v>
      </c>
      <c r="C1821" s="66" t="s">
        <v>442</v>
      </c>
      <c r="D1821" s="62">
        <v>29952</v>
      </c>
      <c r="E1821" s="67">
        <f t="shared" si="29"/>
        <v>29952</v>
      </c>
      <c r="F1821" s="141" t="e">
        <f>#REF!</f>
        <v>#REF!</v>
      </c>
    </row>
    <row r="1822" spans="1:6" s="7" customFormat="1" ht="45" hidden="1" outlineLevel="5">
      <c r="A1822" s="85" t="s">
        <v>474</v>
      </c>
      <c r="B1822" s="69" t="s">
        <v>568</v>
      </c>
      <c r="C1822" s="66" t="s">
        <v>442</v>
      </c>
      <c r="D1822" s="62">
        <v>29952</v>
      </c>
      <c r="E1822" s="67">
        <f t="shared" si="29"/>
        <v>29952</v>
      </c>
      <c r="F1822" s="141" t="e">
        <f>#REF!</f>
        <v>#REF!</v>
      </c>
    </row>
    <row r="1823" spans="1:6" s="7" customFormat="1" ht="15.75" hidden="1" outlineLevel="6">
      <c r="A1823" s="64" t="s">
        <v>34</v>
      </c>
      <c r="B1823" s="69" t="s">
        <v>568</v>
      </c>
      <c r="C1823" s="66" t="s">
        <v>442</v>
      </c>
      <c r="D1823" s="62">
        <v>29952</v>
      </c>
      <c r="E1823" s="67">
        <f t="shared" si="29"/>
        <v>29952</v>
      </c>
      <c r="F1823" s="141" t="e">
        <f>#REF!</f>
        <v>#REF!</v>
      </c>
    </row>
    <row r="1824" spans="1:6" s="7" customFormat="1" ht="15.75" hidden="1" outlineLevel="7">
      <c r="A1824" s="64" t="s">
        <v>287</v>
      </c>
      <c r="B1824" s="69" t="s">
        <v>568</v>
      </c>
      <c r="C1824" s="69" t="s">
        <v>442</v>
      </c>
      <c r="D1824" s="70">
        <v>29952</v>
      </c>
      <c r="E1824" s="67">
        <f t="shared" si="29"/>
        <v>29952</v>
      </c>
      <c r="F1824" s="141" t="e">
        <f>#REF!</f>
        <v>#REF!</v>
      </c>
    </row>
    <row r="1825" spans="1:6" s="7" customFormat="1" ht="15.75" hidden="1" outlineLevel="3">
      <c r="A1825" s="38" t="s">
        <v>332</v>
      </c>
      <c r="B1825" s="69" t="s">
        <v>568</v>
      </c>
      <c r="C1825" s="66" t="s">
        <v>442</v>
      </c>
      <c r="D1825" s="62">
        <v>47657</v>
      </c>
      <c r="E1825" s="67">
        <f t="shared" si="29"/>
        <v>47657</v>
      </c>
      <c r="F1825" s="141" t="e">
        <f>#REF!</f>
        <v>#REF!</v>
      </c>
    </row>
    <row r="1826" spans="1:6" s="7" customFormat="1" ht="45" hidden="1" outlineLevel="5">
      <c r="A1826" s="85" t="s">
        <v>475</v>
      </c>
      <c r="B1826" s="69" t="s">
        <v>568</v>
      </c>
      <c r="C1826" s="66" t="s">
        <v>442</v>
      </c>
      <c r="D1826" s="62">
        <v>47657</v>
      </c>
      <c r="E1826" s="67">
        <f t="shared" si="29"/>
        <v>47657</v>
      </c>
      <c r="F1826" s="141" t="e">
        <f>#REF!</f>
        <v>#REF!</v>
      </c>
    </row>
    <row r="1827" spans="1:6" s="7" customFormat="1" ht="15.75" hidden="1" outlineLevel="6">
      <c r="A1827" s="64" t="s">
        <v>34</v>
      </c>
      <c r="B1827" s="69" t="s">
        <v>568</v>
      </c>
      <c r="C1827" s="66" t="s">
        <v>442</v>
      </c>
      <c r="D1827" s="62">
        <v>47657</v>
      </c>
      <c r="E1827" s="67">
        <f t="shared" si="29"/>
        <v>47657</v>
      </c>
      <c r="F1827" s="141" t="e">
        <f>#REF!</f>
        <v>#REF!</v>
      </c>
    </row>
    <row r="1828" spans="1:6" s="7" customFormat="1" ht="15.75" hidden="1" outlineLevel="7">
      <c r="A1828" s="64" t="s">
        <v>428</v>
      </c>
      <c r="B1828" s="69" t="s">
        <v>568</v>
      </c>
      <c r="C1828" s="69" t="s">
        <v>442</v>
      </c>
      <c r="D1828" s="70">
        <v>47657</v>
      </c>
      <c r="E1828" s="67">
        <f t="shared" si="29"/>
        <v>47657</v>
      </c>
      <c r="F1828" s="141" t="e">
        <f>#REF!</f>
        <v>#REF!</v>
      </c>
    </row>
    <row r="1829" spans="1:6" s="7" customFormat="1" ht="15.75" hidden="1" outlineLevel="3">
      <c r="A1829" s="38" t="s">
        <v>433</v>
      </c>
      <c r="B1829" s="69" t="s">
        <v>568</v>
      </c>
      <c r="C1829" s="66" t="s">
        <v>442</v>
      </c>
      <c r="D1829" s="62">
        <v>255327.9</v>
      </c>
      <c r="E1829" s="67">
        <f t="shared" si="29"/>
        <v>255327.9</v>
      </c>
      <c r="F1829" s="141" t="e">
        <f>#REF!</f>
        <v>#REF!</v>
      </c>
    </row>
    <row r="1830" spans="1:6" s="7" customFormat="1" ht="22.5" hidden="1" outlineLevel="5">
      <c r="A1830" s="64" t="s">
        <v>476</v>
      </c>
      <c r="B1830" s="69" t="s">
        <v>568</v>
      </c>
      <c r="C1830" s="66" t="s">
        <v>442</v>
      </c>
      <c r="D1830" s="62">
        <v>255327.9</v>
      </c>
      <c r="E1830" s="67">
        <f t="shared" si="29"/>
        <v>255327.9</v>
      </c>
      <c r="F1830" s="141" t="e">
        <f>#REF!</f>
        <v>#REF!</v>
      </c>
    </row>
    <row r="1831" spans="1:6" s="7" customFormat="1" ht="15.75" hidden="1" outlineLevel="6">
      <c r="A1831" s="64" t="s">
        <v>34</v>
      </c>
      <c r="B1831" s="69" t="s">
        <v>568</v>
      </c>
      <c r="C1831" s="66" t="s">
        <v>442</v>
      </c>
      <c r="D1831" s="62">
        <v>255327.9</v>
      </c>
      <c r="E1831" s="67">
        <f t="shared" si="29"/>
        <v>255327.9</v>
      </c>
      <c r="F1831" s="141" t="e">
        <f>#REF!</f>
        <v>#REF!</v>
      </c>
    </row>
    <row r="1832" spans="1:6" s="7" customFormat="1" ht="15.75" hidden="1" outlineLevel="7">
      <c r="A1832" s="64" t="s">
        <v>428</v>
      </c>
      <c r="B1832" s="69" t="s">
        <v>568</v>
      </c>
      <c r="C1832" s="69" t="s">
        <v>442</v>
      </c>
      <c r="D1832" s="70">
        <v>255327.9</v>
      </c>
      <c r="E1832" s="67">
        <f t="shared" si="29"/>
        <v>255327.9</v>
      </c>
      <c r="F1832" s="141" t="e">
        <f>#REF!</f>
        <v>#REF!</v>
      </c>
    </row>
    <row r="1833" spans="1:6" s="7" customFormat="1" ht="15.75" hidden="1" outlineLevel="3">
      <c r="A1833" s="38" t="s">
        <v>449</v>
      </c>
      <c r="B1833" s="69" t="s">
        <v>568</v>
      </c>
      <c r="C1833" s="66" t="s">
        <v>442</v>
      </c>
      <c r="D1833" s="62">
        <v>230184.3</v>
      </c>
      <c r="E1833" s="67">
        <f t="shared" si="29"/>
        <v>230184.3</v>
      </c>
      <c r="F1833" s="141" t="e">
        <f>#REF!</f>
        <v>#REF!</v>
      </c>
    </row>
    <row r="1834" spans="1:6" s="7" customFormat="1" ht="22.5" hidden="1" outlineLevel="5">
      <c r="A1834" s="64" t="s">
        <v>477</v>
      </c>
      <c r="B1834" s="69" t="s">
        <v>568</v>
      </c>
      <c r="C1834" s="66" t="s">
        <v>442</v>
      </c>
      <c r="D1834" s="62">
        <v>230184.3</v>
      </c>
      <c r="E1834" s="67">
        <f t="shared" si="29"/>
        <v>230184.3</v>
      </c>
      <c r="F1834" s="141" t="e">
        <f>#REF!</f>
        <v>#REF!</v>
      </c>
    </row>
    <row r="1835" spans="1:6" s="7" customFormat="1" ht="15.75" hidden="1" outlineLevel="6">
      <c r="A1835" s="64" t="s">
        <v>34</v>
      </c>
      <c r="B1835" s="69" t="s">
        <v>568</v>
      </c>
      <c r="C1835" s="66" t="s">
        <v>442</v>
      </c>
      <c r="D1835" s="62">
        <v>230184.3</v>
      </c>
      <c r="E1835" s="67">
        <f t="shared" si="29"/>
        <v>230184.3</v>
      </c>
      <c r="F1835" s="141" t="e">
        <f>#REF!</f>
        <v>#REF!</v>
      </c>
    </row>
    <row r="1836" spans="1:6" s="7" customFormat="1" ht="15.75" hidden="1" outlineLevel="7">
      <c r="A1836" s="64" t="s">
        <v>428</v>
      </c>
      <c r="B1836" s="69" t="s">
        <v>568</v>
      </c>
      <c r="C1836" s="69" t="s">
        <v>442</v>
      </c>
      <c r="D1836" s="70">
        <v>230184.3</v>
      </c>
      <c r="E1836" s="67">
        <f t="shared" si="29"/>
        <v>230184.3</v>
      </c>
      <c r="F1836" s="141" t="e">
        <f>#REF!</f>
        <v>#REF!</v>
      </c>
    </row>
    <row r="1837" spans="1:6" s="7" customFormat="1" ht="15.75" hidden="1" outlineLevel="3">
      <c r="A1837" s="38" t="s">
        <v>449</v>
      </c>
      <c r="B1837" s="69" t="s">
        <v>568</v>
      </c>
      <c r="C1837" s="66" t="s">
        <v>442</v>
      </c>
      <c r="D1837" s="62">
        <v>372669.3</v>
      </c>
      <c r="E1837" s="67">
        <f t="shared" si="29"/>
        <v>372669.3</v>
      </c>
      <c r="F1837" s="141" t="e">
        <f>#REF!</f>
        <v>#REF!</v>
      </c>
    </row>
    <row r="1838" spans="1:6" s="7" customFormat="1" ht="33.75" hidden="1" outlineLevel="5">
      <c r="A1838" s="64" t="s">
        <v>478</v>
      </c>
      <c r="B1838" s="69" t="s">
        <v>568</v>
      </c>
      <c r="C1838" s="66" t="s">
        <v>442</v>
      </c>
      <c r="D1838" s="62">
        <v>123674.8</v>
      </c>
      <c r="E1838" s="67">
        <f t="shared" si="29"/>
        <v>123674.8</v>
      </c>
      <c r="F1838" s="141" t="e">
        <f>#REF!</f>
        <v>#REF!</v>
      </c>
    </row>
    <row r="1839" spans="1:6" s="7" customFormat="1" ht="15.75" hidden="1" outlineLevel="6">
      <c r="A1839" s="64" t="s">
        <v>26</v>
      </c>
      <c r="B1839" s="69" t="s">
        <v>568</v>
      </c>
      <c r="C1839" s="66" t="s">
        <v>442</v>
      </c>
      <c r="D1839" s="62">
        <v>123674.8</v>
      </c>
      <c r="E1839" s="67">
        <f t="shared" si="29"/>
        <v>123674.8</v>
      </c>
      <c r="F1839" s="141" t="e">
        <f>#REF!</f>
        <v>#REF!</v>
      </c>
    </row>
    <row r="1840" spans="1:6" s="7" customFormat="1" ht="15.75" hidden="1" outlineLevel="7">
      <c r="A1840" s="64" t="s">
        <v>28</v>
      </c>
      <c r="B1840" s="69" t="s">
        <v>568</v>
      </c>
      <c r="C1840" s="69" t="s">
        <v>442</v>
      </c>
      <c r="D1840" s="70">
        <v>123674.8</v>
      </c>
      <c r="E1840" s="67">
        <f t="shared" si="29"/>
        <v>123674.8</v>
      </c>
      <c r="F1840" s="141" t="e">
        <f>#REF!</f>
        <v>#REF!</v>
      </c>
    </row>
    <row r="1841" spans="1:6" s="7" customFormat="1" ht="15.75" hidden="1" outlineLevel="5">
      <c r="A1841" s="38" t="s">
        <v>32</v>
      </c>
      <c r="B1841" s="69" t="s">
        <v>568</v>
      </c>
      <c r="C1841" s="66" t="s">
        <v>442</v>
      </c>
      <c r="D1841" s="62">
        <v>248994.5</v>
      </c>
      <c r="E1841" s="67">
        <f t="shared" si="29"/>
        <v>248994.5</v>
      </c>
      <c r="F1841" s="141" t="e">
        <f>#REF!</f>
        <v>#REF!</v>
      </c>
    </row>
    <row r="1842" spans="1:6" s="7" customFormat="1" ht="15.75" hidden="1" outlineLevel="6">
      <c r="A1842" s="64" t="s">
        <v>34</v>
      </c>
      <c r="B1842" s="69" t="s">
        <v>568</v>
      </c>
      <c r="C1842" s="66" t="s">
        <v>442</v>
      </c>
      <c r="D1842" s="62">
        <v>248994.5</v>
      </c>
      <c r="E1842" s="67">
        <f t="shared" si="29"/>
        <v>248994.5</v>
      </c>
      <c r="F1842" s="141" t="e">
        <f>#REF!</f>
        <v>#REF!</v>
      </c>
    </row>
    <row r="1843" spans="1:6" s="7" customFormat="1" ht="15.75" hidden="1" outlineLevel="7">
      <c r="A1843" s="64" t="s">
        <v>287</v>
      </c>
      <c r="B1843" s="69" t="s">
        <v>568</v>
      </c>
      <c r="C1843" s="69" t="s">
        <v>442</v>
      </c>
      <c r="D1843" s="70">
        <v>248994.5</v>
      </c>
      <c r="E1843" s="67">
        <f t="shared" si="29"/>
        <v>248994.5</v>
      </c>
      <c r="F1843" s="141" t="e">
        <f>#REF!</f>
        <v>#REF!</v>
      </c>
    </row>
    <row r="1844" spans="1:6" s="7" customFormat="1" ht="15.75" hidden="1" outlineLevel="3">
      <c r="A1844" s="38" t="s">
        <v>332</v>
      </c>
      <c r="B1844" s="69" t="s">
        <v>568</v>
      </c>
      <c r="C1844" s="66" t="s">
        <v>442</v>
      </c>
      <c r="D1844" s="62">
        <v>110961.7</v>
      </c>
      <c r="E1844" s="67">
        <f t="shared" si="29"/>
        <v>110961.7</v>
      </c>
      <c r="F1844" s="141" t="e">
        <f>#REF!</f>
        <v>#REF!</v>
      </c>
    </row>
    <row r="1845" spans="1:6" s="7" customFormat="1" ht="56.25" hidden="1" outlineLevel="5">
      <c r="A1845" s="85" t="s">
        <v>479</v>
      </c>
      <c r="B1845" s="69" t="s">
        <v>568</v>
      </c>
      <c r="C1845" s="66" t="s">
        <v>442</v>
      </c>
      <c r="D1845" s="62">
        <v>110961.7</v>
      </c>
      <c r="E1845" s="67">
        <f t="shared" si="29"/>
        <v>110961.7</v>
      </c>
      <c r="F1845" s="141" t="e">
        <f>#REF!</f>
        <v>#REF!</v>
      </c>
    </row>
    <row r="1846" spans="1:6" s="7" customFormat="1" ht="15.75" hidden="1" outlineLevel="6">
      <c r="A1846" s="64" t="s">
        <v>34</v>
      </c>
      <c r="B1846" s="69" t="s">
        <v>568</v>
      </c>
      <c r="C1846" s="66" t="s">
        <v>442</v>
      </c>
      <c r="D1846" s="62">
        <v>110961.7</v>
      </c>
      <c r="E1846" s="67">
        <f t="shared" si="29"/>
        <v>110961.7</v>
      </c>
      <c r="F1846" s="141" t="e">
        <f>#REF!</f>
        <v>#REF!</v>
      </c>
    </row>
    <row r="1847" spans="1:6" s="7" customFormat="1" ht="15.75" hidden="1" outlineLevel="7">
      <c r="A1847" s="64" t="s">
        <v>428</v>
      </c>
      <c r="B1847" s="69" t="s">
        <v>568</v>
      </c>
      <c r="C1847" s="69" t="s">
        <v>442</v>
      </c>
      <c r="D1847" s="70">
        <v>110961.7</v>
      </c>
      <c r="E1847" s="67">
        <f t="shared" si="29"/>
        <v>110961.7</v>
      </c>
      <c r="F1847" s="141" t="e">
        <f>#REF!</f>
        <v>#REF!</v>
      </c>
    </row>
    <row r="1848" spans="1:6" s="7" customFormat="1" ht="15.75" hidden="1" outlineLevel="3">
      <c r="A1848" s="38" t="s">
        <v>433</v>
      </c>
      <c r="B1848" s="69" t="s">
        <v>568</v>
      </c>
      <c r="C1848" s="66" t="s">
        <v>442</v>
      </c>
      <c r="D1848" s="62">
        <v>3140</v>
      </c>
      <c r="E1848" s="67">
        <f t="shared" si="29"/>
        <v>3140</v>
      </c>
      <c r="F1848" s="141" t="e">
        <f>#REF!</f>
        <v>#REF!</v>
      </c>
    </row>
    <row r="1849" spans="1:6" s="7" customFormat="1" ht="33.75" hidden="1" outlineLevel="5">
      <c r="A1849" s="64" t="s">
        <v>480</v>
      </c>
      <c r="B1849" s="69" t="s">
        <v>568</v>
      </c>
      <c r="C1849" s="66" t="s">
        <v>442</v>
      </c>
      <c r="D1849" s="62">
        <v>3140</v>
      </c>
      <c r="E1849" s="67">
        <f t="shared" si="29"/>
        <v>3140</v>
      </c>
      <c r="F1849" s="141" t="e">
        <f>#REF!</f>
        <v>#REF!</v>
      </c>
    </row>
    <row r="1850" spans="1:6" s="7" customFormat="1" ht="15.75" hidden="1" outlineLevel="6">
      <c r="A1850" s="64" t="s">
        <v>34</v>
      </c>
      <c r="B1850" s="69" t="s">
        <v>568</v>
      </c>
      <c r="C1850" s="66" t="s">
        <v>442</v>
      </c>
      <c r="D1850" s="62">
        <v>3140</v>
      </c>
      <c r="E1850" s="67">
        <f t="shared" si="29"/>
        <v>3140</v>
      </c>
      <c r="F1850" s="141" t="e">
        <f>#REF!</f>
        <v>#REF!</v>
      </c>
    </row>
    <row r="1851" spans="1:6" s="7" customFormat="1" ht="15.75" hidden="1" outlineLevel="7">
      <c r="A1851" s="64" t="s">
        <v>66</v>
      </c>
      <c r="B1851" s="69" t="s">
        <v>568</v>
      </c>
      <c r="C1851" s="69" t="s">
        <v>442</v>
      </c>
      <c r="D1851" s="70">
        <v>3140</v>
      </c>
      <c r="E1851" s="67">
        <f t="shared" si="29"/>
        <v>3140</v>
      </c>
      <c r="F1851" s="141" t="e">
        <f>#REF!</f>
        <v>#REF!</v>
      </c>
    </row>
    <row r="1852" spans="1:6" s="7" customFormat="1" ht="15.75" hidden="1" outlineLevel="3">
      <c r="A1852" s="38" t="s">
        <v>66</v>
      </c>
      <c r="B1852" s="69" t="s">
        <v>568</v>
      </c>
      <c r="C1852" s="66" t="s">
        <v>442</v>
      </c>
      <c r="D1852" s="62">
        <v>205881</v>
      </c>
      <c r="E1852" s="67">
        <f t="shared" si="29"/>
        <v>205881</v>
      </c>
      <c r="F1852" s="141" t="e">
        <f>#REF!</f>
        <v>#REF!</v>
      </c>
    </row>
    <row r="1853" spans="1:6" s="7" customFormat="1" ht="22.5" hidden="1" outlineLevel="5">
      <c r="A1853" s="64" t="s">
        <v>481</v>
      </c>
      <c r="B1853" s="69" t="s">
        <v>568</v>
      </c>
      <c r="C1853" s="66" t="s">
        <v>442</v>
      </c>
      <c r="D1853" s="62">
        <v>205881</v>
      </c>
      <c r="E1853" s="67">
        <f t="shared" si="29"/>
        <v>205881</v>
      </c>
      <c r="F1853" s="141" t="e">
        <f>#REF!</f>
        <v>#REF!</v>
      </c>
    </row>
    <row r="1854" spans="1:6" s="7" customFormat="1" ht="15.75" hidden="1" outlineLevel="6">
      <c r="A1854" s="64" t="s">
        <v>34</v>
      </c>
      <c r="B1854" s="69" t="s">
        <v>568</v>
      </c>
      <c r="C1854" s="66" t="s">
        <v>442</v>
      </c>
      <c r="D1854" s="62">
        <v>205881</v>
      </c>
      <c r="E1854" s="67">
        <f t="shared" si="29"/>
        <v>205881</v>
      </c>
      <c r="F1854" s="141" t="e">
        <f>#REF!</f>
        <v>#REF!</v>
      </c>
    </row>
    <row r="1855" spans="1:6" s="7" customFormat="1" ht="15.75" hidden="1" outlineLevel="7">
      <c r="A1855" s="64" t="s">
        <v>428</v>
      </c>
      <c r="B1855" s="69" t="s">
        <v>568</v>
      </c>
      <c r="C1855" s="69" t="s">
        <v>442</v>
      </c>
      <c r="D1855" s="70">
        <v>205881</v>
      </c>
      <c r="E1855" s="67">
        <f t="shared" si="29"/>
        <v>205881</v>
      </c>
      <c r="F1855" s="141" t="e">
        <f>#REF!</f>
        <v>#REF!</v>
      </c>
    </row>
    <row r="1856" spans="1:6" s="7" customFormat="1" ht="15.75" hidden="1" outlineLevel="3">
      <c r="A1856" s="38" t="s">
        <v>449</v>
      </c>
      <c r="B1856" s="69" t="s">
        <v>568</v>
      </c>
      <c r="C1856" s="66" t="s">
        <v>442</v>
      </c>
      <c r="D1856" s="62">
        <v>412232.4</v>
      </c>
      <c r="E1856" s="67">
        <f t="shared" si="29"/>
        <v>412232.4</v>
      </c>
      <c r="F1856" s="141" t="e">
        <f>#REF!</f>
        <v>#REF!</v>
      </c>
    </row>
    <row r="1857" spans="1:6" s="7" customFormat="1" ht="90" hidden="1" outlineLevel="5">
      <c r="A1857" s="85" t="s">
        <v>482</v>
      </c>
      <c r="B1857" s="69" t="s">
        <v>568</v>
      </c>
      <c r="C1857" s="66" t="s">
        <v>442</v>
      </c>
      <c r="D1857" s="62">
        <v>412232.4</v>
      </c>
      <c r="E1857" s="67">
        <f t="shared" si="29"/>
        <v>412232.4</v>
      </c>
      <c r="F1857" s="141" t="e">
        <f>#REF!</f>
        <v>#REF!</v>
      </c>
    </row>
    <row r="1858" spans="1:6" s="7" customFormat="1" ht="15.75" hidden="1" outlineLevel="6">
      <c r="A1858" s="64" t="s">
        <v>34</v>
      </c>
      <c r="B1858" s="69" t="s">
        <v>568</v>
      </c>
      <c r="C1858" s="66" t="s">
        <v>442</v>
      </c>
      <c r="D1858" s="62">
        <v>412232.4</v>
      </c>
      <c r="E1858" s="67">
        <f t="shared" si="29"/>
        <v>412232.4</v>
      </c>
      <c r="F1858" s="141" t="e">
        <f>#REF!</f>
        <v>#REF!</v>
      </c>
    </row>
    <row r="1859" spans="1:6" s="7" customFormat="1" ht="15.75" hidden="1" outlineLevel="7">
      <c r="A1859" s="64" t="s">
        <v>428</v>
      </c>
      <c r="B1859" s="69" t="s">
        <v>568</v>
      </c>
      <c r="C1859" s="69" t="s">
        <v>442</v>
      </c>
      <c r="D1859" s="70">
        <v>412232.4</v>
      </c>
      <c r="E1859" s="67">
        <f t="shared" si="29"/>
        <v>412232.4</v>
      </c>
      <c r="F1859" s="141" t="e">
        <f>#REF!</f>
        <v>#REF!</v>
      </c>
    </row>
    <row r="1860" spans="1:6" s="7" customFormat="1" ht="15.75" hidden="1" outlineLevel="3">
      <c r="A1860" s="38" t="s">
        <v>433</v>
      </c>
      <c r="B1860" s="69" t="s">
        <v>568</v>
      </c>
      <c r="C1860" s="66" t="s">
        <v>442</v>
      </c>
      <c r="D1860" s="62">
        <v>26325.9</v>
      </c>
      <c r="E1860" s="67">
        <f t="shared" si="29"/>
        <v>26325.9</v>
      </c>
      <c r="F1860" s="141" t="e">
        <f>#REF!</f>
        <v>#REF!</v>
      </c>
    </row>
    <row r="1861" spans="1:6" s="7" customFormat="1" ht="33.75" hidden="1" outlineLevel="5">
      <c r="A1861" s="64" t="s">
        <v>483</v>
      </c>
      <c r="B1861" s="69" t="s">
        <v>568</v>
      </c>
      <c r="C1861" s="66" t="s">
        <v>442</v>
      </c>
      <c r="D1861" s="62">
        <v>26325.9</v>
      </c>
      <c r="E1861" s="67">
        <f t="shared" si="29"/>
        <v>26325.9</v>
      </c>
      <c r="F1861" s="141" t="e">
        <f>#REF!</f>
        <v>#REF!</v>
      </c>
    </row>
    <row r="1862" spans="1:6" s="7" customFormat="1" ht="15.75" hidden="1" outlineLevel="6">
      <c r="A1862" s="64" t="s">
        <v>34</v>
      </c>
      <c r="B1862" s="69" t="s">
        <v>568</v>
      </c>
      <c r="C1862" s="66" t="s">
        <v>442</v>
      </c>
      <c r="D1862" s="62">
        <v>26325.9</v>
      </c>
      <c r="E1862" s="67">
        <f t="shared" ref="E1862:E1925" si="30">D1862</f>
        <v>26325.9</v>
      </c>
      <c r="F1862" s="141" t="e">
        <f>#REF!</f>
        <v>#REF!</v>
      </c>
    </row>
    <row r="1863" spans="1:6" s="7" customFormat="1" ht="15.75" hidden="1" outlineLevel="7">
      <c r="A1863" s="64" t="s">
        <v>428</v>
      </c>
      <c r="B1863" s="69" t="s">
        <v>568</v>
      </c>
      <c r="C1863" s="69" t="s">
        <v>442</v>
      </c>
      <c r="D1863" s="70">
        <v>26325.9</v>
      </c>
      <c r="E1863" s="67">
        <f t="shared" si="30"/>
        <v>26325.9</v>
      </c>
      <c r="F1863" s="141" t="e">
        <f>#REF!</f>
        <v>#REF!</v>
      </c>
    </row>
    <row r="1864" spans="1:6" s="7" customFormat="1" ht="15.75" hidden="1" outlineLevel="3">
      <c r="A1864" s="38" t="s">
        <v>433</v>
      </c>
      <c r="B1864" s="69" t="s">
        <v>568</v>
      </c>
      <c r="C1864" s="66" t="s">
        <v>442</v>
      </c>
      <c r="D1864" s="62">
        <v>1027</v>
      </c>
      <c r="E1864" s="67">
        <f t="shared" si="30"/>
        <v>1027</v>
      </c>
      <c r="F1864" s="141" t="e">
        <f>#REF!</f>
        <v>#REF!</v>
      </c>
    </row>
    <row r="1865" spans="1:6" s="7" customFormat="1" ht="33.75" hidden="1" outlineLevel="5">
      <c r="A1865" s="64" t="s">
        <v>484</v>
      </c>
      <c r="B1865" s="69" t="s">
        <v>568</v>
      </c>
      <c r="C1865" s="66" t="s">
        <v>442</v>
      </c>
      <c r="D1865" s="62">
        <v>1027</v>
      </c>
      <c r="E1865" s="67">
        <f t="shared" si="30"/>
        <v>1027</v>
      </c>
      <c r="F1865" s="141" t="e">
        <f>#REF!</f>
        <v>#REF!</v>
      </c>
    </row>
    <row r="1866" spans="1:6" s="7" customFormat="1" ht="15.75" hidden="1" outlineLevel="6">
      <c r="A1866" s="64" t="s">
        <v>34</v>
      </c>
      <c r="B1866" s="69" t="s">
        <v>568</v>
      </c>
      <c r="C1866" s="66" t="s">
        <v>442</v>
      </c>
      <c r="D1866" s="62">
        <v>1027</v>
      </c>
      <c r="E1866" s="67">
        <f t="shared" si="30"/>
        <v>1027</v>
      </c>
      <c r="F1866" s="141" t="e">
        <f>#REF!</f>
        <v>#REF!</v>
      </c>
    </row>
    <row r="1867" spans="1:6" s="7" customFormat="1" ht="15.75" hidden="1" outlineLevel="7">
      <c r="A1867" s="64" t="s">
        <v>428</v>
      </c>
      <c r="B1867" s="69" t="s">
        <v>568</v>
      </c>
      <c r="C1867" s="69" t="s">
        <v>442</v>
      </c>
      <c r="D1867" s="70">
        <v>1027</v>
      </c>
      <c r="E1867" s="67">
        <f t="shared" si="30"/>
        <v>1027</v>
      </c>
      <c r="F1867" s="141" t="e">
        <f>#REF!</f>
        <v>#REF!</v>
      </c>
    </row>
    <row r="1868" spans="1:6" s="7" customFormat="1" ht="15.75" hidden="1" outlineLevel="2">
      <c r="A1868" s="38" t="s">
        <v>433</v>
      </c>
      <c r="B1868" s="69" t="s">
        <v>568</v>
      </c>
      <c r="C1868" s="66" t="s">
        <v>442</v>
      </c>
      <c r="D1868" s="62">
        <v>935043.3</v>
      </c>
      <c r="E1868" s="67">
        <f t="shared" si="30"/>
        <v>935043.3</v>
      </c>
      <c r="F1868" s="141" t="e">
        <f>#REF!</f>
        <v>#REF!</v>
      </c>
    </row>
    <row r="1869" spans="1:6" s="7" customFormat="1" ht="15.75" hidden="1" outlineLevel="3">
      <c r="A1869" s="64" t="s">
        <v>146</v>
      </c>
      <c r="B1869" s="69" t="s">
        <v>568</v>
      </c>
      <c r="C1869" s="66" t="s">
        <v>442</v>
      </c>
      <c r="D1869" s="62">
        <v>935043.3</v>
      </c>
      <c r="E1869" s="67">
        <f t="shared" si="30"/>
        <v>935043.3</v>
      </c>
      <c r="F1869" s="141" t="e">
        <f>#REF!</f>
        <v>#REF!</v>
      </c>
    </row>
    <row r="1870" spans="1:6" s="7" customFormat="1" ht="15.75" hidden="1" outlineLevel="4">
      <c r="A1870" s="64" t="s">
        <v>485</v>
      </c>
      <c r="B1870" s="69" t="s">
        <v>568</v>
      </c>
      <c r="C1870" s="66" t="s">
        <v>442</v>
      </c>
      <c r="D1870" s="62">
        <v>935043.3</v>
      </c>
      <c r="E1870" s="67">
        <f t="shared" si="30"/>
        <v>935043.3</v>
      </c>
      <c r="F1870" s="141" t="e">
        <f>#REF!</f>
        <v>#REF!</v>
      </c>
    </row>
    <row r="1871" spans="1:6" s="7" customFormat="1" ht="15.75" hidden="1" outlineLevel="5">
      <c r="A1871" s="64" t="s">
        <v>486</v>
      </c>
      <c r="B1871" s="69" t="s">
        <v>568</v>
      </c>
      <c r="C1871" s="66" t="s">
        <v>442</v>
      </c>
      <c r="D1871" s="62">
        <v>837265.4</v>
      </c>
      <c r="E1871" s="67">
        <f t="shared" si="30"/>
        <v>837265.4</v>
      </c>
      <c r="F1871" s="141" t="e">
        <f>#REF!</f>
        <v>#REF!</v>
      </c>
    </row>
    <row r="1872" spans="1:6" s="7" customFormat="1" ht="15.75" hidden="1" outlineLevel="6">
      <c r="A1872" s="64" t="s">
        <v>34</v>
      </c>
      <c r="B1872" s="69" t="s">
        <v>568</v>
      </c>
      <c r="C1872" s="66" t="s">
        <v>442</v>
      </c>
      <c r="D1872" s="62">
        <v>790872.6</v>
      </c>
      <c r="E1872" s="67">
        <f t="shared" si="30"/>
        <v>790872.6</v>
      </c>
      <c r="F1872" s="141" t="e">
        <f>#REF!</f>
        <v>#REF!</v>
      </c>
    </row>
    <row r="1873" spans="1:6" s="7" customFormat="1" ht="15.75" hidden="1" outlineLevel="7">
      <c r="A1873" s="64" t="s">
        <v>287</v>
      </c>
      <c r="B1873" s="69" t="s">
        <v>568</v>
      </c>
      <c r="C1873" s="69" t="s">
        <v>442</v>
      </c>
      <c r="D1873" s="70">
        <v>786205.7</v>
      </c>
      <c r="E1873" s="67">
        <f t="shared" si="30"/>
        <v>786205.7</v>
      </c>
      <c r="F1873" s="141" t="e">
        <f>#REF!</f>
        <v>#REF!</v>
      </c>
    </row>
    <row r="1874" spans="1:6" s="7" customFormat="1" ht="22.5" hidden="1" outlineLevel="7">
      <c r="A1874" s="38" t="s">
        <v>288</v>
      </c>
      <c r="B1874" s="69" t="s">
        <v>568</v>
      </c>
      <c r="C1874" s="69" t="s">
        <v>442</v>
      </c>
      <c r="D1874" s="70">
        <v>4666.8999999999996</v>
      </c>
      <c r="E1874" s="67">
        <f t="shared" si="30"/>
        <v>4666.8999999999996</v>
      </c>
      <c r="F1874" s="141" t="e">
        <f>#REF!</f>
        <v>#REF!</v>
      </c>
    </row>
    <row r="1875" spans="1:6" s="7" customFormat="1" ht="15.75" hidden="1" outlineLevel="6">
      <c r="A1875" s="38" t="s">
        <v>332</v>
      </c>
      <c r="B1875" s="69" t="s">
        <v>568</v>
      </c>
      <c r="C1875" s="66" t="s">
        <v>442</v>
      </c>
      <c r="D1875" s="62">
        <v>46392.800000000003</v>
      </c>
      <c r="E1875" s="67">
        <f t="shared" si="30"/>
        <v>46392.800000000003</v>
      </c>
      <c r="F1875" s="141" t="e">
        <f>#REF!</f>
        <v>#REF!</v>
      </c>
    </row>
    <row r="1876" spans="1:6" s="7" customFormat="1" ht="15.75" hidden="1" outlineLevel="7">
      <c r="A1876" s="64" t="s">
        <v>311</v>
      </c>
      <c r="B1876" s="69" t="s">
        <v>568</v>
      </c>
      <c r="C1876" s="69" t="s">
        <v>442</v>
      </c>
      <c r="D1876" s="70">
        <v>46392.800000000003</v>
      </c>
      <c r="E1876" s="67">
        <f t="shared" si="30"/>
        <v>46392.800000000003</v>
      </c>
      <c r="F1876" s="141" t="e">
        <f>#REF!</f>
        <v>#REF!</v>
      </c>
    </row>
    <row r="1877" spans="1:6" s="7" customFormat="1" ht="15.75" hidden="1" outlineLevel="5">
      <c r="A1877" s="38" t="s">
        <v>311</v>
      </c>
      <c r="B1877" s="69" t="s">
        <v>568</v>
      </c>
      <c r="C1877" s="66" t="s">
        <v>442</v>
      </c>
      <c r="D1877" s="62">
        <v>97777.9</v>
      </c>
      <c r="E1877" s="67">
        <f t="shared" si="30"/>
        <v>97777.9</v>
      </c>
      <c r="F1877" s="141" t="e">
        <f>#REF!</f>
        <v>#REF!</v>
      </c>
    </row>
    <row r="1878" spans="1:6" s="7" customFormat="1" ht="15.75" hidden="1" outlineLevel="6">
      <c r="A1878" s="64" t="s">
        <v>98</v>
      </c>
      <c r="B1878" s="69" t="s">
        <v>568</v>
      </c>
      <c r="C1878" s="66" t="s">
        <v>442</v>
      </c>
      <c r="D1878" s="62">
        <v>97777.9</v>
      </c>
      <c r="E1878" s="67">
        <f t="shared" si="30"/>
        <v>97777.9</v>
      </c>
      <c r="F1878" s="141" t="e">
        <f>#REF!</f>
        <v>#REF!</v>
      </c>
    </row>
    <row r="1879" spans="1:6" s="7" customFormat="1" ht="15.75" hidden="1" outlineLevel="7">
      <c r="A1879" s="64" t="s">
        <v>487</v>
      </c>
      <c r="B1879" s="69" t="s">
        <v>568</v>
      </c>
      <c r="C1879" s="69" t="s">
        <v>442</v>
      </c>
      <c r="D1879" s="70">
        <v>97777.9</v>
      </c>
      <c r="E1879" s="67">
        <f t="shared" si="30"/>
        <v>97777.9</v>
      </c>
      <c r="F1879" s="141" t="e">
        <f>#REF!</f>
        <v>#REF!</v>
      </c>
    </row>
    <row r="1880" spans="1:6" s="7" customFormat="1" ht="15.75" hidden="1" outlineLevel="2">
      <c r="A1880" s="38" t="s">
        <v>487</v>
      </c>
      <c r="B1880" s="69" t="s">
        <v>568</v>
      </c>
      <c r="C1880" s="66" t="s">
        <v>442</v>
      </c>
      <c r="D1880" s="62">
        <v>374122.9</v>
      </c>
      <c r="E1880" s="67">
        <f t="shared" si="30"/>
        <v>374122.9</v>
      </c>
      <c r="F1880" s="141" t="e">
        <f>#REF!</f>
        <v>#REF!</v>
      </c>
    </row>
    <row r="1881" spans="1:6" s="7" customFormat="1" ht="15.75" hidden="1" outlineLevel="3">
      <c r="A1881" s="64" t="s">
        <v>116</v>
      </c>
      <c r="B1881" s="69" t="s">
        <v>568</v>
      </c>
      <c r="C1881" s="66" t="s">
        <v>442</v>
      </c>
      <c r="D1881" s="62">
        <v>180000</v>
      </c>
      <c r="E1881" s="67">
        <f t="shared" si="30"/>
        <v>180000</v>
      </c>
      <c r="F1881" s="141" t="e">
        <f>#REF!</f>
        <v>#REF!</v>
      </c>
    </row>
    <row r="1882" spans="1:6" s="7" customFormat="1" ht="22.5" hidden="1" outlineLevel="5">
      <c r="A1882" s="64" t="s">
        <v>302</v>
      </c>
      <c r="B1882" s="69" t="s">
        <v>568</v>
      </c>
      <c r="C1882" s="66" t="s">
        <v>442</v>
      </c>
      <c r="D1882" s="62">
        <v>180000</v>
      </c>
      <c r="E1882" s="67">
        <f t="shared" si="30"/>
        <v>180000</v>
      </c>
      <c r="F1882" s="141" t="e">
        <f>#REF!</f>
        <v>#REF!</v>
      </c>
    </row>
    <row r="1883" spans="1:6" s="7" customFormat="1" ht="15.75" hidden="1" outlineLevel="6">
      <c r="A1883" s="64" t="s">
        <v>34</v>
      </c>
      <c r="B1883" s="69" t="s">
        <v>568</v>
      </c>
      <c r="C1883" s="66" t="s">
        <v>442</v>
      </c>
      <c r="D1883" s="62">
        <v>180000</v>
      </c>
      <c r="E1883" s="67">
        <f t="shared" si="30"/>
        <v>180000</v>
      </c>
      <c r="F1883" s="141" t="e">
        <f>#REF!</f>
        <v>#REF!</v>
      </c>
    </row>
    <row r="1884" spans="1:6" s="7" customFormat="1" ht="15.75" hidden="1" outlineLevel="7">
      <c r="A1884" s="64" t="s">
        <v>287</v>
      </c>
      <c r="B1884" s="69" t="s">
        <v>568</v>
      </c>
      <c r="C1884" s="69" t="s">
        <v>442</v>
      </c>
      <c r="D1884" s="70">
        <v>180000</v>
      </c>
      <c r="E1884" s="67">
        <f t="shared" si="30"/>
        <v>180000</v>
      </c>
      <c r="F1884" s="141" t="e">
        <f>#REF!</f>
        <v>#REF!</v>
      </c>
    </row>
    <row r="1885" spans="1:6" s="7" customFormat="1" ht="15.75" hidden="1" outlineLevel="3">
      <c r="A1885" s="38" t="s">
        <v>456</v>
      </c>
      <c r="B1885" s="69" t="s">
        <v>568</v>
      </c>
      <c r="C1885" s="66" t="s">
        <v>442</v>
      </c>
      <c r="D1885" s="62">
        <v>165810</v>
      </c>
      <c r="E1885" s="67">
        <f t="shared" si="30"/>
        <v>165810</v>
      </c>
      <c r="F1885" s="141" t="e">
        <f>#REF!</f>
        <v>#REF!</v>
      </c>
    </row>
    <row r="1886" spans="1:6" s="7" customFormat="1" ht="22.5" hidden="1" outlineLevel="5">
      <c r="A1886" s="64" t="s">
        <v>488</v>
      </c>
      <c r="B1886" s="69" t="s">
        <v>568</v>
      </c>
      <c r="C1886" s="66" t="s">
        <v>442</v>
      </c>
      <c r="D1886" s="62">
        <v>165810</v>
      </c>
      <c r="E1886" s="67">
        <f t="shared" si="30"/>
        <v>165810</v>
      </c>
      <c r="F1886" s="141" t="e">
        <f>#REF!</f>
        <v>#REF!</v>
      </c>
    </row>
    <row r="1887" spans="1:6" s="7" customFormat="1" ht="15.75" hidden="1" outlineLevel="6">
      <c r="A1887" s="64" t="s">
        <v>98</v>
      </c>
      <c r="B1887" s="69" t="s">
        <v>568</v>
      </c>
      <c r="C1887" s="66" t="s">
        <v>442</v>
      </c>
      <c r="D1887" s="62">
        <v>165810</v>
      </c>
      <c r="E1887" s="67">
        <f t="shared" si="30"/>
        <v>165810</v>
      </c>
      <c r="F1887" s="141" t="e">
        <f>#REF!</f>
        <v>#REF!</v>
      </c>
    </row>
    <row r="1888" spans="1:6" s="7" customFormat="1" ht="15.75" hidden="1" outlineLevel="7">
      <c r="A1888" s="64" t="s">
        <v>178</v>
      </c>
      <c r="B1888" s="69" t="s">
        <v>568</v>
      </c>
      <c r="C1888" s="69" t="s">
        <v>442</v>
      </c>
      <c r="D1888" s="70">
        <v>165810</v>
      </c>
      <c r="E1888" s="67">
        <f t="shared" si="30"/>
        <v>165810</v>
      </c>
      <c r="F1888" s="141" t="e">
        <f>#REF!</f>
        <v>#REF!</v>
      </c>
    </row>
    <row r="1889" spans="1:6" s="7" customFormat="1" ht="22.5" hidden="1" outlineLevel="3">
      <c r="A1889" s="38" t="s">
        <v>214</v>
      </c>
      <c r="B1889" s="69" t="s">
        <v>568</v>
      </c>
      <c r="C1889" s="66" t="s">
        <v>442</v>
      </c>
      <c r="D1889" s="62">
        <v>4392</v>
      </c>
      <c r="E1889" s="67">
        <f t="shared" si="30"/>
        <v>4392</v>
      </c>
      <c r="F1889" s="141" t="e">
        <f>#REF!</f>
        <v>#REF!</v>
      </c>
    </row>
    <row r="1890" spans="1:6" s="7" customFormat="1" ht="22.5" hidden="1" outlineLevel="4">
      <c r="A1890" s="64" t="s">
        <v>489</v>
      </c>
      <c r="B1890" s="69" t="s">
        <v>568</v>
      </c>
      <c r="C1890" s="66" t="s">
        <v>442</v>
      </c>
      <c r="D1890" s="62">
        <v>4392</v>
      </c>
      <c r="E1890" s="67">
        <f t="shared" si="30"/>
        <v>4392</v>
      </c>
      <c r="F1890" s="141" t="e">
        <f>#REF!</f>
        <v>#REF!</v>
      </c>
    </row>
    <row r="1891" spans="1:6" s="7" customFormat="1" ht="22.5" hidden="1" outlineLevel="5">
      <c r="A1891" s="64" t="s">
        <v>490</v>
      </c>
      <c r="B1891" s="69" t="s">
        <v>568</v>
      </c>
      <c r="C1891" s="66" t="s">
        <v>442</v>
      </c>
      <c r="D1891" s="62">
        <v>4392</v>
      </c>
      <c r="E1891" s="67">
        <f t="shared" si="30"/>
        <v>4392</v>
      </c>
      <c r="F1891" s="141" t="e">
        <f>#REF!</f>
        <v>#REF!</v>
      </c>
    </row>
    <row r="1892" spans="1:6" s="7" customFormat="1" ht="15.75" hidden="1" outlineLevel="6">
      <c r="A1892" s="64" t="s">
        <v>34</v>
      </c>
      <c r="B1892" s="69" t="s">
        <v>568</v>
      </c>
      <c r="C1892" s="66" t="s">
        <v>442</v>
      </c>
      <c r="D1892" s="62">
        <v>4392</v>
      </c>
      <c r="E1892" s="67">
        <f t="shared" si="30"/>
        <v>4392</v>
      </c>
      <c r="F1892" s="141" t="e">
        <f>#REF!</f>
        <v>#REF!</v>
      </c>
    </row>
    <row r="1893" spans="1:6" s="7" customFormat="1" ht="15.75" hidden="1" outlineLevel="7">
      <c r="A1893" s="64" t="s">
        <v>287</v>
      </c>
      <c r="B1893" s="69" t="s">
        <v>568</v>
      </c>
      <c r="C1893" s="69" t="s">
        <v>442</v>
      </c>
      <c r="D1893" s="70">
        <v>4392</v>
      </c>
      <c r="E1893" s="67">
        <f t="shared" si="30"/>
        <v>4392</v>
      </c>
      <c r="F1893" s="141" t="e">
        <f>#REF!</f>
        <v>#REF!</v>
      </c>
    </row>
    <row r="1894" spans="1:6" s="7" customFormat="1" ht="15.75" hidden="1" outlineLevel="3">
      <c r="A1894" s="38" t="s">
        <v>456</v>
      </c>
      <c r="B1894" s="69" t="s">
        <v>568</v>
      </c>
      <c r="C1894" s="66" t="s">
        <v>442</v>
      </c>
      <c r="D1894" s="62">
        <v>23920.9</v>
      </c>
      <c r="E1894" s="67">
        <f t="shared" si="30"/>
        <v>23920.9</v>
      </c>
      <c r="F1894" s="141" t="e">
        <f>#REF!</f>
        <v>#REF!</v>
      </c>
    </row>
    <row r="1895" spans="1:6" s="7" customFormat="1" ht="22.5" hidden="1" outlineLevel="4">
      <c r="A1895" s="64" t="s">
        <v>215</v>
      </c>
      <c r="B1895" s="69" t="s">
        <v>568</v>
      </c>
      <c r="C1895" s="66" t="s">
        <v>442</v>
      </c>
      <c r="D1895" s="62">
        <v>23920.9</v>
      </c>
      <c r="E1895" s="67">
        <f t="shared" si="30"/>
        <v>23920.9</v>
      </c>
      <c r="F1895" s="141" t="e">
        <f>#REF!</f>
        <v>#REF!</v>
      </c>
    </row>
    <row r="1896" spans="1:6" s="7" customFormat="1" ht="22.5" hidden="1" outlineLevel="5">
      <c r="A1896" s="64" t="s">
        <v>491</v>
      </c>
      <c r="B1896" s="69" t="s">
        <v>568</v>
      </c>
      <c r="C1896" s="66" t="s">
        <v>442</v>
      </c>
      <c r="D1896" s="62">
        <v>23920.9</v>
      </c>
      <c r="E1896" s="67">
        <f t="shared" si="30"/>
        <v>23920.9</v>
      </c>
      <c r="F1896" s="141" t="e">
        <f>#REF!</f>
        <v>#REF!</v>
      </c>
    </row>
    <row r="1897" spans="1:6" s="7" customFormat="1" ht="15.75" hidden="1" outlineLevel="6">
      <c r="A1897" s="64" t="s">
        <v>34</v>
      </c>
      <c r="B1897" s="69" t="s">
        <v>568</v>
      </c>
      <c r="C1897" s="66" t="s">
        <v>442</v>
      </c>
      <c r="D1897" s="62">
        <v>23920.9</v>
      </c>
      <c r="E1897" s="67">
        <f t="shared" si="30"/>
        <v>23920.9</v>
      </c>
      <c r="F1897" s="141" t="e">
        <f>#REF!</f>
        <v>#REF!</v>
      </c>
    </row>
    <row r="1898" spans="1:6" s="7" customFormat="1" ht="15.75" hidden="1" outlineLevel="7">
      <c r="A1898" s="64" t="s">
        <v>287</v>
      </c>
      <c r="B1898" s="69" t="s">
        <v>568</v>
      </c>
      <c r="C1898" s="69" t="s">
        <v>442</v>
      </c>
      <c r="D1898" s="70">
        <v>23920.9</v>
      </c>
      <c r="E1898" s="67">
        <f t="shared" si="30"/>
        <v>23920.9</v>
      </c>
      <c r="F1898" s="141" t="e">
        <f>#REF!</f>
        <v>#REF!</v>
      </c>
    </row>
    <row r="1899" spans="1:6" s="7" customFormat="1" ht="15.75" hidden="1" outlineLevel="1">
      <c r="A1899" s="38" t="s">
        <v>456</v>
      </c>
      <c r="B1899" s="69" t="s">
        <v>568</v>
      </c>
      <c r="C1899" s="66" t="s">
        <v>493</v>
      </c>
      <c r="D1899" s="62">
        <v>2142143.9</v>
      </c>
      <c r="E1899" s="67">
        <f t="shared" si="30"/>
        <v>2142143.9</v>
      </c>
      <c r="F1899" s="141" t="e">
        <f>#REF!</f>
        <v>#REF!</v>
      </c>
    </row>
    <row r="1900" spans="1:6" s="7" customFormat="1" ht="15.75" hidden="1" outlineLevel="2">
      <c r="A1900" s="64" t="s">
        <v>492</v>
      </c>
      <c r="B1900" s="69" t="s">
        <v>568</v>
      </c>
      <c r="C1900" s="66" t="s">
        <v>493</v>
      </c>
      <c r="D1900" s="62">
        <v>2140996.4</v>
      </c>
      <c r="E1900" s="67">
        <f t="shared" si="30"/>
        <v>2140996.4</v>
      </c>
      <c r="F1900" s="141" t="e">
        <f>#REF!</f>
        <v>#REF!</v>
      </c>
    </row>
    <row r="1901" spans="1:6" s="7" customFormat="1" ht="15.75" hidden="1" outlineLevel="3">
      <c r="A1901" s="64" t="s">
        <v>247</v>
      </c>
      <c r="B1901" s="69" t="s">
        <v>568</v>
      </c>
      <c r="C1901" s="66" t="s">
        <v>493</v>
      </c>
      <c r="D1901" s="62">
        <v>42535.9</v>
      </c>
      <c r="E1901" s="67">
        <f t="shared" si="30"/>
        <v>42535.9</v>
      </c>
      <c r="F1901" s="141" t="e">
        <f>#REF!</f>
        <v>#REF!</v>
      </c>
    </row>
    <row r="1902" spans="1:6" s="7" customFormat="1" ht="22.5" hidden="1" outlineLevel="4">
      <c r="A1902" s="64" t="s">
        <v>494</v>
      </c>
      <c r="B1902" s="69" t="s">
        <v>568</v>
      </c>
      <c r="C1902" s="66" t="s">
        <v>493</v>
      </c>
      <c r="D1902" s="62">
        <v>42535.9</v>
      </c>
      <c r="E1902" s="67">
        <f t="shared" si="30"/>
        <v>42535.9</v>
      </c>
      <c r="F1902" s="141" t="e">
        <f>#REF!</f>
        <v>#REF!</v>
      </c>
    </row>
    <row r="1903" spans="1:6" s="7" customFormat="1" ht="22.5" hidden="1" outlineLevel="5">
      <c r="A1903" s="64" t="s">
        <v>495</v>
      </c>
      <c r="B1903" s="69" t="s">
        <v>568</v>
      </c>
      <c r="C1903" s="66" t="s">
        <v>493</v>
      </c>
      <c r="D1903" s="62">
        <v>42535.9</v>
      </c>
      <c r="E1903" s="67">
        <f t="shared" si="30"/>
        <v>42535.9</v>
      </c>
      <c r="F1903" s="141" t="e">
        <f>#REF!</f>
        <v>#REF!</v>
      </c>
    </row>
    <row r="1904" spans="1:6" s="7" customFormat="1" ht="15.75" hidden="1" outlineLevel="6">
      <c r="A1904" s="64" t="s">
        <v>34</v>
      </c>
      <c r="B1904" s="69" t="s">
        <v>568</v>
      </c>
      <c r="C1904" s="66" t="s">
        <v>493</v>
      </c>
      <c r="D1904" s="62">
        <v>42535.9</v>
      </c>
      <c r="E1904" s="67">
        <f t="shared" si="30"/>
        <v>42535.9</v>
      </c>
      <c r="F1904" s="141" t="e">
        <f>#REF!</f>
        <v>#REF!</v>
      </c>
    </row>
    <row r="1905" spans="1:6" s="7" customFormat="1" ht="15.75" hidden="1" outlineLevel="7">
      <c r="A1905" s="64" t="s">
        <v>428</v>
      </c>
      <c r="B1905" s="69" t="s">
        <v>568</v>
      </c>
      <c r="C1905" s="69" t="s">
        <v>493</v>
      </c>
      <c r="D1905" s="70">
        <v>42535.9</v>
      </c>
      <c r="E1905" s="67">
        <f t="shared" si="30"/>
        <v>42535.9</v>
      </c>
      <c r="F1905" s="141" t="e">
        <f>#REF!</f>
        <v>#REF!</v>
      </c>
    </row>
    <row r="1906" spans="1:6" s="7" customFormat="1" ht="15.75" hidden="1" outlineLevel="3">
      <c r="A1906" s="38" t="s">
        <v>449</v>
      </c>
      <c r="B1906" s="69" t="s">
        <v>568</v>
      </c>
      <c r="C1906" s="66" t="s">
        <v>493</v>
      </c>
      <c r="D1906" s="62">
        <v>147885.5</v>
      </c>
      <c r="E1906" s="67">
        <f t="shared" si="30"/>
        <v>147885.5</v>
      </c>
      <c r="F1906" s="141" t="e">
        <f>#REF!</f>
        <v>#REF!</v>
      </c>
    </row>
    <row r="1907" spans="1:6" s="7" customFormat="1" ht="22.5" hidden="1" outlineLevel="4">
      <c r="A1907" s="64" t="s">
        <v>496</v>
      </c>
      <c r="B1907" s="69" t="s">
        <v>568</v>
      </c>
      <c r="C1907" s="66" t="s">
        <v>493</v>
      </c>
      <c r="D1907" s="62">
        <v>147885.5</v>
      </c>
      <c r="E1907" s="67">
        <f t="shared" si="30"/>
        <v>147885.5</v>
      </c>
      <c r="F1907" s="141" t="e">
        <f>#REF!</f>
        <v>#REF!</v>
      </c>
    </row>
    <row r="1908" spans="1:6" s="7" customFormat="1" ht="15.75" hidden="1" outlineLevel="5">
      <c r="A1908" s="64" t="s">
        <v>497</v>
      </c>
      <c r="B1908" s="69" t="s">
        <v>568</v>
      </c>
      <c r="C1908" s="66" t="s">
        <v>493</v>
      </c>
      <c r="D1908" s="62">
        <v>147885.5</v>
      </c>
      <c r="E1908" s="67">
        <f t="shared" si="30"/>
        <v>147885.5</v>
      </c>
      <c r="F1908" s="141" t="e">
        <f>#REF!</f>
        <v>#REF!</v>
      </c>
    </row>
    <row r="1909" spans="1:6" s="7" customFormat="1" ht="15.75" hidden="1" outlineLevel="6">
      <c r="A1909" s="64" t="s">
        <v>34</v>
      </c>
      <c r="B1909" s="69" t="s">
        <v>568</v>
      </c>
      <c r="C1909" s="66" t="s">
        <v>493</v>
      </c>
      <c r="D1909" s="62">
        <v>147885.5</v>
      </c>
      <c r="E1909" s="67">
        <f t="shared" si="30"/>
        <v>147885.5</v>
      </c>
      <c r="F1909" s="141" t="e">
        <f>#REF!</f>
        <v>#REF!</v>
      </c>
    </row>
    <row r="1910" spans="1:6" s="7" customFormat="1" ht="15.75" hidden="1" outlineLevel="7">
      <c r="A1910" s="64" t="s">
        <v>287</v>
      </c>
      <c r="B1910" s="69" t="s">
        <v>568</v>
      </c>
      <c r="C1910" s="69" t="s">
        <v>493</v>
      </c>
      <c r="D1910" s="70">
        <v>145700</v>
      </c>
      <c r="E1910" s="67">
        <f t="shared" si="30"/>
        <v>145700</v>
      </c>
      <c r="F1910" s="141" t="e">
        <f>#REF!</f>
        <v>#REF!</v>
      </c>
    </row>
    <row r="1911" spans="1:6" s="7" customFormat="1" ht="22.5" hidden="1" outlineLevel="7">
      <c r="A1911" s="38" t="s">
        <v>288</v>
      </c>
      <c r="B1911" s="69" t="s">
        <v>568</v>
      </c>
      <c r="C1911" s="69" t="s">
        <v>493</v>
      </c>
      <c r="D1911" s="70">
        <v>2185.5</v>
      </c>
      <c r="E1911" s="67">
        <f t="shared" si="30"/>
        <v>2185.5</v>
      </c>
      <c r="F1911" s="141" t="e">
        <f>#REF!</f>
        <v>#REF!</v>
      </c>
    </row>
    <row r="1912" spans="1:6" s="7" customFormat="1" ht="15.75" hidden="1" outlineLevel="3">
      <c r="A1912" s="38" t="s">
        <v>332</v>
      </c>
      <c r="B1912" s="69" t="s">
        <v>568</v>
      </c>
      <c r="C1912" s="66" t="s">
        <v>493</v>
      </c>
      <c r="D1912" s="62">
        <v>236877.2</v>
      </c>
      <c r="E1912" s="67">
        <f t="shared" si="30"/>
        <v>236877.2</v>
      </c>
      <c r="F1912" s="141" t="e">
        <f>#REF!</f>
        <v>#REF!</v>
      </c>
    </row>
    <row r="1913" spans="1:6" s="7" customFormat="1" ht="45" hidden="1" outlineLevel="5">
      <c r="A1913" s="64" t="s">
        <v>498</v>
      </c>
      <c r="B1913" s="69" t="s">
        <v>568</v>
      </c>
      <c r="C1913" s="66" t="s">
        <v>493</v>
      </c>
      <c r="D1913" s="62">
        <v>236877.2</v>
      </c>
      <c r="E1913" s="67">
        <f t="shared" si="30"/>
        <v>236877.2</v>
      </c>
      <c r="F1913" s="141" t="e">
        <f>#REF!</f>
        <v>#REF!</v>
      </c>
    </row>
    <row r="1914" spans="1:6" s="7" customFormat="1" ht="15.75" hidden="1" outlineLevel="6">
      <c r="A1914" s="64" t="s">
        <v>34</v>
      </c>
      <c r="B1914" s="69" t="s">
        <v>568</v>
      </c>
      <c r="C1914" s="66" t="s">
        <v>493</v>
      </c>
      <c r="D1914" s="62">
        <v>236877.2</v>
      </c>
      <c r="E1914" s="67">
        <f t="shared" si="30"/>
        <v>236877.2</v>
      </c>
      <c r="F1914" s="141" t="e">
        <f>#REF!</f>
        <v>#REF!</v>
      </c>
    </row>
    <row r="1915" spans="1:6" s="7" customFormat="1" ht="15.75" hidden="1" outlineLevel="7">
      <c r="A1915" s="64" t="s">
        <v>428</v>
      </c>
      <c r="B1915" s="69" t="s">
        <v>568</v>
      </c>
      <c r="C1915" s="69" t="s">
        <v>493</v>
      </c>
      <c r="D1915" s="70">
        <v>236877.2</v>
      </c>
      <c r="E1915" s="67">
        <f t="shared" si="30"/>
        <v>236877.2</v>
      </c>
      <c r="F1915" s="141" t="e">
        <f>#REF!</f>
        <v>#REF!</v>
      </c>
    </row>
    <row r="1916" spans="1:6" s="7" customFormat="1" ht="15.75" hidden="1" outlineLevel="3">
      <c r="A1916" s="38" t="s">
        <v>449</v>
      </c>
      <c r="B1916" s="69" t="s">
        <v>568</v>
      </c>
      <c r="C1916" s="66" t="s">
        <v>493</v>
      </c>
      <c r="D1916" s="62">
        <v>1148621.1000000001</v>
      </c>
      <c r="E1916" s="67">
        <f t="shared" si="30"/>
        <v>1148621.1000000001</v>
      </c>
      <c r="F1916" s="141" t="e">
        <f>#REF!</f>
        <v>#REF!</v>
      </c>
    </row>
    <row r="1917" spans="1:6" s="7" customFormat="1" ht="45" hidden="1" outlineLevel="5">
      <c r="A1917" s="64" t="s">
        <v>499</v>
      </c>
      <c r="B1917" s="69" t="s">
        <v>568</v>
      </c>
      <c r="C1917" s="66" t="s">
        <v>493</v>
      </c>
      <c r="D1917" s="62">
        <v>1148621.1000000001</v>
      </c>
      <c r="E1917" s="67">
        <f t="shared" si="30"/>
        <v>1148621.1000000001</v>
      </c>
      <c r="F1917" s="141" t="e">
        <f>#REF!</f>
        <v>#REF!</v>
      </c>
    </row>
    <row r="1918" spans="1:6" s="7" customFormat="1" ht="15.75" hidden="1" outlineLevel="6">
      <c r="A1918" s="64" t="s">
        <v>34</v>
      </c>
      <c r="B1918" s="69" t="s">
        <v>568</v>
      </c>
      <c r="C1918" s="66" t="s">
        <v>493</v>
      </c>
      <c r="D1918" s="62">
        <v>1148621.1000000001</v>
      </c>
      <c r="E1918" s="67">
        <f t="shared" si="30"/>
        <v>1148621.1000000001</v>
      </c>
      <c r="F1918" s="141" t="e">
        <f>#REF!</f>
        <v>#REF!</v>
      </c>
    </row>
    <row r="1919" spans="1:6" s="7" customFormat="1" ht="15.75" hidden="1" outlineLevel="7">
      <c r="A1919" s="64" t="s">
        <v>428</v>
      </c>
      <c r="B1919" s="69" t="s">
        <v>568</v>
      </c>
      <c r="C1919" s="69" t="s">
        <v>493</v>
      </c>
      <c r="D1919" s="70">
        <v>2331.1</v>
      </c>
      <c r="E1919" s="67">
        <f t="shared" si="30"/>
        <v>2331.1</v>
      </c>
      <c r="F1919" s="141" t="e">
        <f>#REF!</f>
        <v>#REF!</v>
      </c>
    </row>
    <row r="1920" spans="1:6" s="7" customFormat="1" ht="15.75" hidden="1" outlineLevel="7">
      <c r="A1920" s="38" t="s">
        <v>449</v>
      </c>
      <c r="B1920" s="69" t="s">
        <v>568</v>
      </c>
      <c r="C1920" s="69" t="s">
        <v>493</v>
      </c>
      <c r="D1920" s="70">
        <v>1146290</v>
      </c>
      <c r="E1920" s="67">
        <f t="shared" si="30"/>
        <v>1146290</v>
      </c>
      <c r="F1920" s="141" t="e">
        <f>#REF!</f>
        <v>#REF!</v>
      </c>
    </row>
    <row r="1921" spans="1:6" s="7" customFormat="1" ht="15.75" hidden="1" outlineLevel="3">
      <c r="A1921" s="38" t="s">
        <v>433</v>
      </c>
      <c r="B1921" s="69" t="s">
        <v>568</v>
      </c>
      <c r="C1921" s="66" t="s">
        <v>493</v>
      </c>
      <c r="D1921" s="62">
        <v>565076.69999999995</v>
      </c>
      <c r="E1921" s="67">
        <f t="shared" si="30"/>
        <v>565076.69999999995</v>
      </c>
      <c r="F1921" s="141" t="e">
        <f>#REF!</f>
        <v>#REF!</v>
      </c>
    </row>
    <row r="1922" spans="1:6" s="7" customFormat="1" ht="22.5" hidden="1" outlineLevel="5">
      <c r="A1922" s="64" t="s">
        <v>500</v>
      </c>
      <c r="B1922" s="69" t="s">
        <v>568</v>
      </c>
      <c r="C1922" s="66" t="s">
        <v>493</v>
      </c>
      <c r="D1922" s="62">
        <v>565076.69999999995</v>
      </c>
      <c r="E1922" s="67">
        <f t="shared" si="30"/>
        <v>565076.69999999995</v>
      </c>
      <c r="F1922" s="141" t="e">
        <f>#REF!</f>
        <v>#REF!</v>
      </c>
    </row>
    <row r="1923" spans="1:6" s="7" customFormat="1" ht="15.75" hidden="1" outlineLevel="6">
      <c r="A1923" s="64" t="s">
        <v>34</v>
      </c>
      <c r="B1923" s="69" t="s">
        <v>568</v>
      </c>
      <c r="C1923" s="66" t="s">
        <v>493</v>
      </c>
      <c r="D1923" s="62">
        <v>565076.69999999995</v>
      </c>
      <c r="E1923" s="67">
        <f t="shared" si="30"/>
        <v>565076.69999999995</v>
      </c>
      <c r="F1923" s="141" t="e">
        <f>#REF!</f>
        <v>#REF!</v>
      </c>
    </row>
    <row r="1924" spans="1:6" s="7" customFormat="1" ht="15.75" hidden="1" outlineLevel="7">
      <c r="A1924" s="64" t="s">
        <v>287</v>
      </c>
      <c r="B1924" s="69" t="s">
        <v>568</v>
      </c>
      <c r="C1924" s="69" t="s">
        <v>493</v>
      </c>
      <c r="D1924" s="70">
        <v>565076.69999999995</v>
      </c>
      <c r="E1924" s="67">
        <f t="shared" si="30"/>
        <v>565076.69999999995</v>
      </c>
      <c r="F1924" s="141" t="e">
        <f>#REF!</f>
        <v>#REF!</v>
      </c>
    </row>
    <row r="1925" spans="1:6" s="7" customFormat="1" ht="22.5" hidden="1" outlineLevel="2">
      <c r="A1925" s="38" t="s">
        <v>288</v>
      </c>
      <c r="B1925" s="69" t="s">
        <v>568</v>
      </c>
      <c r="C1925" s="66" t="s">
        <v>493</v>
      </c>
      <c r="D1925" s="62">
        <v>1147.5</v>
      </c>
      <c r="E1925" s="67">
        <f t="shared" si="30"/>
        <v>1147.5</v>
      </c>
      <c r="F1925" s="141" t="e">
        <f>#REF!</f>
        <v>#REF!</v>
      </c>
    </row>
    <row r="1926" spans="1:6" s="7" customFormat="1" ht="15.75" hidden="1" outlineLevel="3">
      <c r="A1926" s="64" t="s">
        <v>501</v>
      </c>
      <c r="B1926" s="69" t="s">
        <v>568</v>
      </c>
      <c r="C1926" s="66" t="s">
        <v>493</v>
      </c>
      <c r="D1926" s="62">
        <v>1147.5</v>
      </c>
      <c r="E1926" s="67">
        <f t="shared" ref="E1926:E1989" si="31">D1926</f>
        <v>1147.5</v>
      </c>
      <c r="F1926" s="141" t="e">
        <f>#REF!</f>
        <v>#REF!</v>
      </c>
    </row>
    <row r="1927" spans="1:6" s="7" customFormat="1" ht="22.5" hidden="1" outlineLevel="5">
      <c r="A1927" s="64" t="s">
        <v>502</v>
      </c>
      <c r="B1927" s="69" t="s">
        <v>568</v>
      </c>
      <c r="C1927" s="66" t="s">
        <v>493</v>
      </c>
      <c r="D1927" s="62">
        <v>52</v>
      </c>
      <c r="E1927" s="67">
        <f t="shared" si="31"/>
        <v>52</v>
      </c>
      <c r="F1927" s="141" t="e">
        <f>#REF!</f>
        <v>#REF!</v>
      </c>
    </row>
    <row r="1928" spans="1:6" s="7" customFormat="1" ht="33.75" hidden="1" outlineLevel="6">
      <c r="A1928" s="64" t="s">
        <v>15</v>
      </c>
      <c r="B1928" s="69" t="s">
        <v>568</v>
      </c>
      <c r="C1928" s="66" t="s">
        <v>493</v>
      </c>
      <c r="D1928" s="62">
        <v>52</v>
      </c>
      <c r="E1928" s="67">
        <f t="shared" si="31"/>
        <v>52</v>
      </c>
      <c r="F1928" s="141" t="e">
        <f>#REF!</f>
        <v>#REF!</v>
      </c>
    </row>
    <row r="1929" spans="1:6" s="7" customFormat="1" ht="15.75" hidden="1" outlineLevel="7">
      <c r="A1929" s="64" t="s">
        <v>78</v>
      </c>
      <c r="B1929" s="69" t="s">
        <v>568</v>
      </c>
      <c r="C1929" s="69" t="s">
        <v>493</v>
      </c>
      <c r="D1929" s="70">
        <v>52</v>
      </c>
      <c r="E1929" s="67">
        <f t="shared" si="31"/>
        <v>52</v>
      </c>
      <c r="F1929" s="141" t="e">
        <f>#REF!</f>
        <v>#REF!</v>
      </c>
    </row>
    <row r="1930" spans="1:6" s="7" customFormat="1" ht="15.75" hidden="1" outlineLevel="5">
      <c r="A1930" s="38" t="s">
        <v>24</v>
      </c>
      <c r="B1930" s="69" t="s">
        <v>568</v>
      </c>
      <c r="C1930" s="66" t="s">
        <v>493</v>
      </c>
      <c r="D1930" s="62">
        <v>1095.5</v>
      </c>
      <c r="E1930" s="67">
        <f t="shared" si="31"/>
        <v>1095.5</v>
      </c>
      <c r="F1930" s="141" t="e">
        <f>#REF!</f>
        <v>#REF!</v>
      </c>
    </row>
    <row r="1931" spans="1:6" s="7" customFormat="1" ht="15.75" hidden="1" outlineLevel="6">
      <c r="A1931" s="64" t="s">
        <v>26</v>
      </c>
      <c r="B1931" s="69" t="s">
        <v>568</v>
      </c>
      <c r="C1931" s="66" t="s">
        <v>493</v>
      </c>
      <c r="D1931" s="62">
        <v>1095.5</v>
      </c>
      <c r="E1931" s="67">
        <f t="shared" si="31"/>
        <v>1095.5</v>
      </c>
      <c r="F1931" s="141" t="e">
        <f>#REF!</f>
        <v>#REF!</v>
      </c>
    </row>
    <row r="1932" spans="1:6" s="7" customFormat="1" ht="15.75" hidden="1" outlineLevel="7">
      <c r="A1932" s="64" t="s">
        <v>28</v>
      </c>
      <c r="B1932" s="69" t="s">
        <v>568</v>
      </c>
      <c r="C1932" s="69" t="s">
        <v>493</v>
      </c>
      <c r="D1932" s="70">
        <v>1095.5</v>
      </c>
      <c r="E1932" s="67">
        <f t="shared" si="31"/>
        <v>1095.5</v>
      </c>
      <c r="F1932" s="141" t="e">
        <f>#REF!</f>
        <v>#REF!</v>
      </c>
    </row>
    <row r="1933" spans="1:6" s="7" customFormat="1" ht="15.75" hidden="1" outlineLevel="1">
      <c r="A1933" s="38" t="s">
        <v>32</v>
      </c>
      <c r="B1933" s="69" t="s">
        <v>568</v>
      </c>
      <c r="C1933" s="66" t="s">
        <v>504</v>
      </c>
      <c r="D1933" s="62">
        <v>1367604.9</v>
      </c>
      <c r="E1933" s="67">
        <f t="shared" si="31"/>
        <v>1367604.9</v>
      </c>
      <c r="F1933" s="141" t="e">
        <f>#REF!</f>
        <v>#REF!</v>
      </c>
    </row>
    <row r="1934" spans="1:6" s="7" customFormat="1" ht="15.75" hidden="1" outlineLevel="2">
      <c r="A1934" s="64" t="s">
        <v>503</v>
      </c>
      <c r="B1934" s="69" t="s">
        <v>568</v>
      </c>
      <c r="C1934" s="66" t="s">
        <v>504</v>
      </c>
      <c r="D1934" s="62">
        <v>1075824.6000000001</v>
      </c>
      <c r="E1934" s="67">
        <f t="shared" si="31"/>
        <v>1075824.6000000001</v>
      </c>
      <c r="F1934" s="141" t="e">
        <f>#REF!</f>
        <v>#REF!</v>
      </c>
    </row>
    <row r="1935" spans="1:6" s="7" customFormat="1" ht="22.5" hidden="1" outlineLevel="3">
      <c r="A1935" s="64" t="s">
        <v>12</v>
      </c>
      <c r="B1935" s="69" t="s">
        <v>568</v>
      </c>
      <c r="C1935" s="66" t="s">
        <v>504</v>
      </c>
      <c r="D1935" s="62">
        <v>2660.8</v>
      </c>
      <c r="E1935" s="67">
        <f t="shared" si="31"/>
        <v>2660.8</v>
      </c>
      <c r="F1935" s="141" t="e">
        <f>#REF!</f>
        <v>#REF!</v>
      </c>
    </row>
    <row r="1936" spans="1:6" s="7" customFormat="1" ht="22.5" hidden="1" outlineLevel="5">
      <c r="A1936" s="64" t="s">
        <v>53</v>
      </c>
      <c r="B1936" s="69" t="s">
        <v>568</v>
      </c>
      <c r="C1936" s="66" t="s">
        <v>504</v>
      </c>
      <c r="D1936" s="62">
        <v>2660.8</v>
      </c>
      <c r="E1936" s="67">
        <f t="shared" si="31"/>
        <v>2660.8</v>
      </c>
      <c r="F1936" s="141" t="e">
        <f>#REF!</f>
        <v>#REF!</v>
      </c>
    </row>
    <row r="1937" spans="1:6" s="7" customFormat="1" ht="33.75" hidden="1" outlineLevel="6">
      <c r="A1937" s="64" t="s">
        <v>15</v>
      </c>
      <c r="B1937" s="69" t="s">
        <v>568</v>
      </c>
      <c r="C1937" s="66" t="s">
        <v>504</v>
      </c>
      <c r="D1937" s="62">
        <v>2660.8</v>
      </c>
      <c r="E1937" s="67">
        <f t="shared" si="31"/>
        <v>2660.8</v>
      </c>
      <c r="F1937" s="141" t="e">
        <f>#REF!</f>
        <v>#REF!</v>
      </c>
    </row>
    <row r="1938" spans="1:6" s="7" customFormat="1" ht="15.75" hidden="1" outlineLevel="7">
      <c r="A1938" s="64" t="s">
        <v>17</v>
      </c>
      <c r="B1938" s="69" t="s">
        <v>568</v>
      </c>
      <c r="C1938" s="69" t="s">
        <v>504</v>
      </c>
      <c r="D1938" s="70">
        <v>2660.8</v>
      </c>
      <c r="E1938" s="67">
        <f t="shared" si="31"/>
        <v>2660.8</v>
      </c>
      <c r="F1938" s="141" t="e">
        <f>#REF!</f>
        <v>#REF!</v>
      </c>
    </row>
    <row r="1939" spans="1:6" s="7" customFormat="1" ht="15.75" hidden="1" outlineLevel="3">
      <c r="A1939" s="38" t="s">
        <v>19</v>
      </c>
      <c r="B1939" s="69" t="s">
        <v>568</v>
      </c>
      <c r="C1939" s="66" t="s">
        <v>504</v>
      </c>
      <c r="D1939" s="62">
        <v>184164.5</v>
      </c>
      <c r="E1939" s="67">
        <f t="shared" si="31"/>
        <v>184164.5</v>
      </c>
      <c r="F1939" s="141" t="e">
        <f>#REF!</f>
        <v>#REF!</v>
      </c>
    </row>
    <row r="1940" spans="1:6" s="7" customFormat="1" ht="15.75" hidden="1" outlineLevel="5">
      <c r="A1940" s="64" t="s">
        <v>23</v>
      </c>
      <c r="B1940" s="69" t="s">
        <v>568</v>
      </c>
      <c r="C1940" s="66" t="s">
        <v>504</v>
      </c>
      <c r="D1940" s="62">
        <v>165842.79999999999</v>
      </c>
      <c r="E1940" s="67">
        <f t="shared" si="31"/>
        <v>165842.79999999999</v>
      </c>
      <c r="F1940" s="141" t="e">
        <f>#REF!</f>
        <v>#REF!</v>
      </c>
    </row>
    <row r="1941" spans="1:6" s="7" customFormat="1" ht="33.75" hidden="1" outlineLevel="6">
      <c r="A1941" s="64" t="s">
        <v>15</v>
      </c>
      <c r="B1941" s="69" t="s">
        <v>568</v>
      </c>
      <c r="C1941" s="66" t="s">
        <v>504</v>
      </c>
      <c r="D1941" s="62">
        <v>165842.79999999999</v>
      </c>
      <c r="E1941" s="67">
        <f t="shared" si="31"/>
        <v>165842.79999999999</v>
      </c>
      <c r="F1941" s="141" t="e">
        <f>#REF!</f>
        <v>#REF!</v>
      </c>
    </row>
    <row r="1942" spans="1:6" s="7" customFormat="1" ht="15.75" hidden="1" outlineLevel="7">
      <c r="A1942" s="64" t="s">
        <v>17</v>
      </c>
      <c r="B1942" s="69" t="s">
        <v>568</v>
      </c>
      <c r="C1942" s="69" t="s">
        <v>504</v>
      </c>
      <c r="D1942" s="70">
        <v>165730.1</v>
      </c>
      <c r="E1942" s="67">
        <f t="shared" si="31"/>
        <v>165730.1</v>
      </c>
      <c r="F1942" s="141" t="e">
        <f>#REF!</f>
        <v>#REF!</v>
      </c>
    </row>
    <row r="1943" spans="1:6" s="7" customFormat="1" ht="15.75" hidden="1" outlineLevel="7">
      <c r="A1943" s="38" t="s">
        <v>19</v>
      </c>
      <c r="B1943" s="69" t="s">
        <v>568</v>
      </c>
      <c r="C1943" s="69" t="s">
        <v>504</v>
      </c>
      <c r="D1943" s="70">
        <v>112.7</v>
      </c>
      <c r="E1943" s="67">
        <f t="shared" si="31"/>
        <v>112.7</v>
      </c>
      <c r="F1943" s="141" t="e">
        <f>#REF!</f>
        <v>#REF!</v>
      </c>
    </row>
    <row r="1944" spans="1:6" s="7" customFormat="1" ht="15.75" hidden="1" outlineLevel="5">
      <c r="A1944" s="38" t="s">
        <v>24</v>
      </c>
      <c r="B1944" s="69" t="s">
        <v>568</v>
      </c>
      <c r="C1944" s="66" t="s">
        <v>504</v>
      </c>
      <c r="D1944" s="62">
        <v>17849.7</v>
      </c>
      <c r="E1944" s="67">
        <f t="shared" si="31"/>
        <v>17849.7</v>
      </c>
      <c r="F1944" s="141" t="e">
        <f>#REF!</f>
        <v>#REF!</v>
      </c>
    </row>
    <row r="1945" spans="1:6" s="7" customFormat="1" ht="15.75" hidden="1" outlineLevel="6">
      <c r="A1945" s="64" t="s">
        <v>26</v>
      </c>
      <c r="B1945" s="69" t="s">
        <v>568</v>
      </c>
      <c r="C1945" s="66" t="s">
        <v>504</v>
      </c>
      <c r="D1945" s="62">
        <v>17849.7</v>
      </c>
      <c r="E1945" s="67">
        <f t="shared" si="31"/>
        <v>17849.7</v>
      </c>
      <c r="F1945" s="141" t="e">
        <f>#REF!</f>
        <v>#REF!</v>
      </c>
    </row>
    <row r="1946" spans="1:6" s="7" customFormat="1" ht="15.75" hidden="1" outlineLevel="7">
      <c r="A1946" s="64" t="s">
        <v>28</v>
      </c>
      <c r="B1946" s="69" t="s">
        <v>568</v>
      </c>
      <c r="C1946" s="69" t="s">
        <v>504</v>
      </c>
      <c r="D1946" s="70">
        <v>5482.3</v>
      </c>
      <c r="E1946" s="67">
        <f t="shared" si="31"/>
        <v>5482.3</v>
      </c>
      <c r="F1946" s="141" t="e">
        <f>#REF!</f>
        <v>#REF!</v>
      </c>
    </row>
    <row r="1947" spans="1:6" s="7" customFormat="1" ht="15.75" hidden="1" outlineLevel="7">
      <c r="A1947" s="38" t="s">
        <v>30</v>
      </c>
      <c r="B1947" s="69" t="s">
        <v>568</v>
      </c>
      <c r="C1947" s="69" t="s">
        <v>504</v>
      </c>
      <c r="D1947" s="70">
        <v>12367.4</v>
      </c>
      <c r="E1947" s="67">
        <f t="shared" si="31"/>
        <v>12367.4</v>
      </c>
      <c r="F1947" s="141" t="e">
        <f>#REF!</f>
        <v>#REF!</v>
      </c>
    </row>
    <row r="1948" spans="1:6" s="7" customFormat="1" ht="15.75" hidden="1" outlineLevel="5">
      <c r="A1948" s="38" t="s">
        <v>32</v>
      </c>
      <c r="B1948" s="69" t="s">
        <v>568</v>
      </c>
      <c r="C1948" s="66" t="s">
        <v>504</v>
      </c>
      <c r="D1948" s="62">
        <v>472</v>
      </c>
      <c r="E1948" s="67">
        <f t="shared" si="31"/>
        <v>472</v>
      </c>
      <c r="F1948" s="141" t="e">
        <f>#REF!</f>
        <v>#REF!</v>
      </c>
    </row>
    <row r="1949" spans="1:6" s="7" customFormat="1" ht="15.75" hidden="1" outlineLevel="6">
      <c r="A1949" s="64" t="s">
        <v>45</v>
      </c>
      <c r="B1949" s="69" t="s">
        <v>568</v>
      </c>
      <c r="C1949" s="66" t="s">
        <v>504</v>
      </c>
      <c r="D1949" s="62">
        <v>472</v>
      </c>
      <c r="E1949" s="67">
        <f t="shared" si="31"/>
        <v>472</v>
      </c>
      <c r="F1949" s="141" t="e">
        <f>#REF!</f>
        <v>#REF!</v>
      </c>
    </row>
    <row r="1950" spans="1:6" s="7" customFormat="1" ht="15.75" hidden="1" outlineLevel="7">
      <c r="A1950" s="64" t="s">
        <v>47</v>
      </c>
      <c r="B1950" s="69" t="s">
        <v>568</v>
      </c>
      <c r="C1950" s="69" t="s">
        <v>504</v>
      </c>
      <c r="D1950" s="70">
        <v>350</v>
      </c>
      <c r="E1950" s="67">
        <f t="shared" si="31"/>
        <v>350</v>
      </c>
      <c r="F1950" s="141" t="e">
        <f>#REF!</f>
        <v>#REF!</v>
      </c>
    </row>
    <row r="1951" spans="1:6" s="7" customFormat="1" ht="15.75" hidden="1" outlineLevel="7">
      <c r="A1951" s="38" t="s">
        <v>54</v>
      </c>
      <c r="B1951" s="69" t="s">
        <v>568</v>
      </c>
      <c r="C1951" s="69" t="s">
        <v>504</v>
      </c>
      <c r="D1951" s="70">
        <v>122</v>
      </c>
      <c r="E1951" s="67">
        <f t="shared" si="31"/>
        <v>122</v>
      </c>
      <c r="F1951" s="141" t="e">
        <f>#REF!</f>
        <v>#REF!</v>
      </c>
    </row>
    <row r="1952" spans="1:6" s="7" customFormat="1" ht="15.75" hidden="1" outlineLevel="3">
      <c r="A1952" s="38" t="s">
        <v>49</v>
      </c>
      <c r="B1952" s="69" t="s">
        <v>568</v>
      </c>
      <c r="C1952" s="66" t="s">
        <v>504</v>
      </c>
      <c r="D1952" s="62">
        <v>826600.5</v>
      </c>
      <c r="E1952" s="67">
        <f t="shared" si="31"/>
        <v>826600.5</v>
      </c>
      <c r="F1952" s="141" t="e">
        <f>#REF!</f>
        <v>#REF!</v>
      </c>
    </row>
    <row r="1953" spans="1:6" s="7" customFormat="1" ht="15.75" hidden="1" outlineLevel="5">
      <c r="A1953" s="64" t="s">
        <v>59</v>
      </c>
      <c r="B1953" s="69" t="s">
        <v>568</v>
      </c>
      <c r="C1953" s="66" t="s">
        <v>504</v>
      </c>
      <c r="D1953" s="62">
        <v>775734</v>
      </c>
      <c r="E1953" s="67">
        <f t="shared" si="31"/>
        <v>775734</v>
      </c>
      <c r="F1953" s="141" t="e">
        <f>#REF!</f>
        <v>#REF!</v>
      </c>
    </row>
    <row r="1954" spans="1:6" s="7" customFormat="1" ht="33.75" hidden="1" outlineLevel="6">
      <c r="A1954" s="64" t="s">
        <v>15</v>
      </c>
      <c r="B1954" s="69" t="s">
        <v>568</v>
      </c>
      <c r="C1954" s="66" t="s">
        <v>504</v>
      </c>
      <c r="D1954" s="62">
        <v>775734</v>
      </c>
      <c r="E1954" s="67">
        <f t="shared" si="31"/>
        <v>775734</v>
      </c>
      <c r="F1954" s="141" t="e">
        <f>#REF!</f>
        <v>#REF!</v>
      </c>
    </row>
    <row r="1955" spans="1:6" s="7" customFormat="1" ht="15.75" hidden="1" outlineLevel="7">
      <c r="A1955" s="64" t="s">
        <v>17</v>
      </c>
      <c r="B1955" s="69" t="s">
        <v>568</v>
      </c>
      <c r="C1955" s="69" t="s">
        <v>504</v>
      </c>
      <c r="D1955" s="70">
        <v>770123</v>
      </c>
      <c r="E1955" s="67">
        <f t="shared" si="31"/>
        <v>770123</v>
      </c>
      <c r="F1955" s="141" t="e">
        <f>#REF!</f>
        <v>#REF!</v>
      </c>
    </row>
    <row r="1956" spans="1:6" s="7" customFormat="1" ht="15.75" hidden="1" outlineLevel="7">
      <c r="A1956" s="38" t="s">
        <v>19</v>
      </c>
      <c r="B1956" s="69" t="s">
        <v>568</v>
      </c>
      <c r="C1956" s="69" t="s">
        <v>504</v>
      </c>
      <c r="D1956" s="70">
        <v>5611</v>
      </c>
      <c r="E1956" s="67">
        <f t="shared" si="31"/>
        <v>5611</v>
      </c>
      <c r="F1956" s="141" t="e">
        <f>#REF!</f>
        <v>#REF!</v>
      </c>
    </row>
    <row r="1957" spans="1:6" s="7" customFormat="1" ht="15.75" hidden="1" outlineLevel="5">
      <c r="A1957" s="38" t="s">
        <v>24</v>
      </c>
      <c r="B1957" s="69" t="s">
        <v>568</v>
      </c>
      <c r="C1957" s="66" t="s">
        <v>504</v>
      </c>
      <c r="D1957" s="62">
        <v>50431.8</v>
      </c>
      <c r="E1957" s="67">
        <f t="shared" si="31"/>
        <v>50431.8</v>
      </c>
      <c r="F1957" s="141" t="e">
        <f>#REF!</f>
        <v>#REF!</v>
      </c>
    </row>
    <row r="1958" spans="1:6" s="7" customFormat="1" ht="15.75" hidden="1" outlineLevel="6">
      <c r="A1958" s="64" t="s">
        <v>26</v>
      </c>
      <c r="B1958" s="69" t="s">
        <v>568</v>
      </c>
      <c r="C1958" s="66" t="s">
        <v>504</v>
      </c>
      <c r="D1958" s="62">
        <v>50431.8</v>
      </c>
      <c r="E1958" s="67">
        <f t="shared" si="31"/>
        <v>50431.8</v>
      </c>
      <c r="F1958" s="141" t="e">
        <f>#REF!</f>
        <v>#REF!</v>
      </c>
    </row>
    <row r="1959" spans="1:6" s="7" customFormat="1" ht="15.75" hidden="1" outlineLevel="7">
      <c r="A1959" s="64" t="s">
        <v>28</v>
      </c>
      <c r="B1959" s="69" t="s">
        <v>568</v>
      </c>
      <c r="C1959" s="69" t="s">
        <v>504</v>
      </c>
      <c r="D1959" s="70">
        <v>9912.7000000000007</v>
      </c>
      <c r="E1959" s="67">
        <f t="shared" si="31"/>
        <v>9912.7000000000007</v>
      </c>
      <c r="F1959" s="141" t="e">
        <f>#REF!</f>
        <v>#REF!</v>
      </c>
    </row>
    <row r="1960" spans="1:6" s="7" customFormat="1" ht="15.75" hidden="1" outlineLevel="7">
      <c r="A1960" s="38" t="s">
        <v>30</v>
      </c>
      <c r="B1960" s="69" t="s">
        <v>568</v>
      </c>
      <c r="C1960" s="69" t="s">
        <v>504</v>
      </c>
      <c r="D1960" s="70">
        <v>40519.1</v>
      </c>
      <c r="E1960" s="67">
        <f t="shared" si="31"/>
        <v>40519.1</v>
      </c>
      <c r="F1960" s="141" t="e">
        <f>#REF!</f>
        <v>#REF!</v>
      </c>
    </row>
    <row r="1961" spans="1:6" s="7" customFormat="1" ht="15.75" hidden="1" outlineLevel="5">
      <c r="A1961" s="38" t="s">
        <v>32</v>
      </c>
      <c r="B1961" s="69" t="s">
        <v>568</v>
      </c>
      <c r="C1961" s="66" t="s">
        <v>504</v>
      </c>
      <c r="D1961" s="62">
        <v>434.7</v>
      </c>
      <c r="E1961" s="67">
        <f t="shared" si="31"/>
        <v>434.7</v>
      </c>
      <c r="F1961" s="141" t="e">
        <f>#REF!</f>
        <v>#REF!</v>
      </c>
    </row>
    <row r="1962" spans="1:6" s="7" customFormat="1" ht="15.75" hidden="1" outlineLevel="6">
      <c r="A1962" s="64" t="s">
        <v>45</v>
      </c>
      <c r="B1962" s="69" t="s">
        <v>568</v>
      </c>
      <c r="C1962" s="66" t="s">
        <v>504</v>
      </c>
      <c r="D1962" s="62">
        <v>434.7</v>
      </c>
      <c r="E1962" s="67">
        <f t="shared" si="31"/>
        <v>434.7</v>
      </c>
      <c r="F1962" s="141" t="e">
        <f>#REF!</f>
        <v>#REF!</v>
      </c>
    </row>
    <row r="1963" spans="1:6" s="7" customFormat="1" ht="15.75" hidden="1" outlineLevel="7">
      <c r="A1963" s="64" t="s">
        <v>47</v>
      </c>
      <c r="B1963" s="69" t="s">
        <v>568</v>
      </c>
      <c r="C1963" s="69" t="s">
        <v>504</v>
      </c>
      <c r="D1963" s="70">
        <v>140.30000000000001</v>
      </c>
      <c r="E1963" s="67">
        <f t="shared" si="31"/>
        <v>140.30000000000001</v>
      </c>
      <c r="F1963" s="141" t="e">
        <f>#REF!</f>
        <v>#REF!</v>
      </c>
    </row>
    <row r="1964" spans="1:6" s="7" customFormat="1" ht="15.75" hidden="1" outlineLevel="7">
      <c r="A1964" s="38" t="s">
        <v>54</v>
      </c>
      <c r="B1964" s="69" t="s">
        <v>568</v>
      </c>
      <c r="C1964" s="69" t="s">
        <v>504</v>
      </c>
      <c r="D1964" s="70">
        <v>294.39999999999998</v>
      </c>
      <c r="E1964" s="67">
        <f t="shared" si="31"/>
        <v>294.39999999999998</v>
      </c>
      <c r="F1964" s="141" t="e">
        <f>#REF!</f>
        <v>#REF!</v>
      </c>
    </row>
    <row r="1965" spans="1:6" s="7" customFormat="1" ht="15.75" hidden="1" outlineLevel="3">
      <c r="A1965" s="38" t="s">
        <v>49</v>
      </c>
      <c r="B1965" s="69" t="s">
        <v>568</v>
      </c>
      <c r="C1965" s="66" t="s">
        <v>504</v>
      </c>
      <c r="D1965" s="62">
        <v>62398.8</v>
      </c>
      <c r="E1965" s="67">
        <f t="shared" si="31"/>
        <v>62398.8</v>
      </c>
      <c r="F1965" s="141" t="e">
        <f>#REF!</f>
        <v>#REF!</v>
      </c>
    </row>
    <row r="1966" spans="1:6" s="7" customFormat="1" ht="33.75" hidden="1" outlineLevel="5">
      <c r="A1966" s="64" t="s">
        <v>505</v>
      </c>
      <c r="B1966" s="69" t="s">
        <v>568</v>
      </c>
      <c r="C1966" s="66" t="s">
        <v>504</v>
      </c>
      <c r="D1966" s="62">
        <v>62398.8</v>
      </c>
      <c r="E1966" s="67">
        <f t="shared" si="31"/>
        <v>62398.8</v>
      </c>
      <c r="F1966" s="141" t="e">
        <f>#REF!</f>
        <v>#REF!</v>
      </c>
    </row>
    <row r="1967" spans="1:6" s="7" customFormat="1" ht="15.75" hidden="1" outlineLevel="6">
      <c r="A1967" s="64" t="s">
        <v>98</v>
      </c>
      <c r="B1967" s="69" t="s">
        <v>568</v>
      </c>
      <c r="C1967" s="66" t="s">
        <v>504</v>
      </c>
      <c r="D1967" s="62">
        <v>62398.8</v>
      </c>
      <c r="E1967" s="67">
        <f t="shared" si="31"/>
        <v>62398.8</v>
      </c>
      <c r="F1967" s="141" t="e">
        <f>#REF!</f>
        <v>#REF!</v>
      </c>
    </row>
    <row r="1968" spans="1:6" s="7" customFormat="1" ht="15.75" hidden="1" outlineLevel="7">
      <c r="A1968" s="64" t="s">
        <v>99</v>
      </c>
      <c r="B1968" s="69" t="s">
        <v>568</v>
      </c>
      <c r="C1968" s="69" t="s">
        <v>504</v>
      </c>
      <c r="D1968" s="70">
        <v>62398.8</v>
      </c>
      <c r="E1968" s="67">
        <f t="shared" si="31"/>
        <v>62398.8</v>
      </c>
      <c r="F1968" s="141" t="e">
        <f>#REF!</f>
        <v>#REF!</v>
      </c>
    </row>
    <row r="1969" spans="1:6" s="7" customFormat="1" ht="15.75" hidden="1" outlineLevel="2">
      <c r="A1969" s="38" t="s">
        <v>99</v>
      </c>
      <c r="B1969" s="69" t="s">
        <v>568</v>
      </c>
      <c r="C1969" s="66" t="s">
        <v>504</v>
      </c>
      <c r="D1969" s="62">
        <v>100000</v>
      </c>
      <c r="E1969" s="67">
        <f t="shared" si="31"/>
        <v>100000</v>
      </c>
      <c r="F1969" s="141" t="e">
        <f>#REF!</f>
        <v>#REF!</v>
      </c>
    </row>
    <row r="1970" spans="1:6" s="7" customFormat="1" ht="15.75" hidden="1" outlineLevel="3">
      <c r="A1970" s="64" t="s">
        <v>360</v>
      </c>
      <c r="B1970" s="69" t="s">
        <v>568</v>
      </c>
      <c r="C1970" s="66" t="s">
        <v>504</v>
      </c>
      <c r="D1970" s="62">
        <v>100000</v>
      </c>
      <c r="E1970" s="67">
        <f t="shared" si="31"/>
        <v>100000</v>
      </c>
      <c r="F1970" s="141" t="e">
        <f>#REF!</f>
        <v>#REF!</v>
      </c>
    </row>
    <row r="1971" spans="1:6" s="7" customFormat="1" ht="15.75" hidden="1" outlineLevel="5">
      <c r="A1971" s="64" t="s">
        <v>506</v>
      </c>
      <c r="B1971" s="69" t="s">
        <v>568</v>
      </c>
      <c r="C1971" s="66" t="s">
        <v>504</v>
      </c>
      <c r="D1971" s="62">
        <v>100000</v>
      </c>
      <c r="E1971" s="67">
        <f t="shared" si="31"/>
        <v>100000</v>
      </c>
      <c r="F1971" s="141" t="e">
        <f>#REF!</f>
        <v>#REF!</v>
      </c>
    </row>
    <row r="1972" spans="1:6" s="7" customFormat="1" ht="15.75" hidden="1" outlineLevel="6">
      <c r="A1972" s="64" t="s">
        <v>34</v>
      </c>
      <c r="B1972" s="69" t="s">
        <v>568</v>
      </c>
      <c r="C1972" s="66" t="s">
        <v>504</v>
      </c>
      <c r="D1972" s="62">
        <v>100000</v>
      </c>
      <c r="E1972" s="67">
        <f t="shared" si="31"/>
        <v>100000</v>
      </c>
      <c r="F1972" s="141" t="e">
        <f>#REF!</f>
        <v>#REF!</v>
      </c>
    </row>
    <row r="1973" spans="1:6" s="7" customFormat="1" ht="15.75" hidden="1" outlineLevel="7">
      <c r="A1973" s="64" t="s">
        <v>287</v>
      </c>
      <c r="B1973" s="69" t="s">
        <v>568</v>
      </c>
      <c r="C1973" s="69" t="s">
        <v>504</v>
      </c>
      <c r="D1973" s="70">
        <v>100000</v>
      </c>
      <c r="E1973" s="67">
        <f t="shared" si="31"/>
        <v>100000</v>
      </c>
      <c r="F1973" s="141" t="e">
        <f>#REF!</f>
        <v>#REF!</v>
      </c>
    </row>
    <row r="1974" spans="1:6" s="7" customFormat="1" ht="22.5" hidden="1" outlineLevel="2">
      <c r="A1974" s="38" t="s">
        <v>288</v>
      </c>
      <c r="B1974" s="69" t="s">
        <v>568</v>
      </c>
      <c r="C1974" s="66" t="s">
        <v>504</v>
      </c>
      <c r="D1974" s="62">
        <v>44170.8</v>
      </c>
      <c r="E1974" s="67">
        <f t="shared" si="31"/>
        <v>44170.8</v>
      </c>
      <c r="F1974" s="141" t="e">
        <f>#REF!</f>
        <v>#REF!</v>
      </c>
    </row>
    <row r="1975" spans="1:6" s="7" customFormat="1" ht="15.75" hidden="1" outlineLevel="3">
      <c r="A1975" s="64" t="s">
        <v>443</v>
      </c>
      <c r="B1975" s="69" t="s">
        <v>568</v>
      </c>
      <c r="C1975" s="66" t="s">
        <v>504</v>
      </c>
      <c r="D1975" s="62">
        <v>34170.800000000003</v>
      </c>
      <c r="E1975" s="67">
        <f t="shared" si="31"/>
        <v>34170.800000000003</v>
      </c>
      <c r="F1975" s="141" t="e">
        <f>#REF!</f>
        <v>#REF!</v>
      </c>
    </row>
    <row r="1976" spans="1:6" s="7" customFormat="1" ht="15.75" hidden="1" outlineLevel="5">
      <c r="A1976" s="64" t="s">
        <v>444</v>
      </c>
      <c r="B1976" s="69" t="s">
        <v>568</v>
      </c>
      <c r="C1976" s="66" t="s">
        <v>504</v>
      </c>
      <c r="D1976" s="62">
        <v>4.4000000000000004</v>
      </c>
      <c r="E1976" s="67">
        <f t="shared" si="31"/>
        <v>4.4000000000000004</v>
      </c>
      <c r="F1976" s="141" t="e">
        <f>#REF!</f>
        <v>#REF!</v>
      </c>
    </row>
    <row r="1977" spans="1:6" s="7" customFormat="1" ht="33.75" hidden="1" outlineLevel="6">
      <c r="A1977" s="64" t="s">
        <v>15</v>
      </c>
      <c r="B1977" s="69" t="s">
        <v>568</v>
      </c>
      <c r="C1977" s="66" t="s">
        <v>504</v>
      </c>
      <c r="D1977" s="62">
        <v>4.4000000000000004</v>
      </c>
      <c r="E1977" s="67">
        <f t="shared" si="31"/>
        <v>4.4000000000000004</v>
      </c>
      <c r="F1977" s="141" t="e">
        <f>#REF!</f>
        <v>#REF!</v>
      </c>
    </row>
    <row r="1978" spans="1:6" s="7" customFormat="1" ht="15.75" hidden="1" outlineLevel="7">
      <c r="A1978" s="64" t="s">
        <v>17</v>
      </c>
      <c r="B1978" s="69" t="s">
        <v>568</v>
      </c>
      <c r="C1978" s="69" t="s">
        <v>504</v>
      </c>
      <c r="D1978" s="70">
        <v>4.4000000000000004</v>
      </c>
      <c r="E1978" s="67">
        <f t="shared" si="31"/>
        <v>4.4000000000000004</v>
      </c>
      <c r="F1978" s="141" t="e">
        <f>#REF!</f>
        <v>#REF!</v>
      </c>
    </row>
    <row r="1979" spans="1:6" s="7" customFormat="1" ht="15.75" hidden="1" outlineLevel="5">
      <c r="A1979" s="38" t="s">
        <v>24</v>
      </c>
      <c r="B1979" s="69" t="s">
        <v>568</v>
      </c>
      <c r="C1979" s="66" t="s">
        <v>504</v>
      </c>
      <c r="D1979" s="62">
        <v>9369.2000000000007</v>
      </c>
      <c r="E1979" s="67">
        <f t="shared" si="31"/>
        <v>9369.2000000000007</v>
      </c>
      <c r="F1979" s="141" t="e">
        <f>#REF!</f>
        <v>#REF!</v>
      </c>
    </row>
    <row r="1980" spans="1:6" s="7" customFormat="1" ht="15.75" hidden="1" outlineLevel="6">
      <c r="A1980" s="64" t="s">
        <v>26</v>
      </c>
      <c r="B1980" s="69" t="s">
        <v>568</v>
      </c>
      <c r="C1980" s="66" t="s">
        <v>504</v>
      </c>
      <c r="D1980" s="62">
        <v>9369.2000000000007</v>
      </c>
      <c r="E1980" s="67">
        <f t="shared" si="31"/>
        <v>9369.2000000000007</v>
      </c>
      <c r="F1980" s="141" t="e">
        <f>#REF!</f>
        <v>#REF!</v>
      </c>
    </row>
    <row r="1981" spans="1:6" s="7" customFormat="1" ht="15.75" hidden="1" outlineLevel="7">
      <c r="A1981" s="64" t="s">
        <v>28</v>
      </c>
      <c r="B1981" s="69" t="s">
        <v>568</v>
      </c>
      <c r="C1981" s="69" t="s">
        <v>504</v>
      </c>
      <c r="D1981" s="70">
        <v>9315.2000000000007</v>
      </c>
      <c r="E1981" s="67">
        <f t="shared" si="31"/>
        <v>9315.2000000000007</v>
      </c>
      <c r="F1981" s="141" t="e">
        <f>#REF!</f>
        <v>#REF!</v>
      </c>
    </row>
    <row r="1982" spans="1:6" s="7" customFormat="1" ht="15.75" hidden="1" outlineLevel="7">
      <c r="A1982" s="38" t="s">
        <v>30</v>
      </c>
      <c r="B1982" s="69" t="s">
        <v>568</v>
      </c>
      <c r="C1982" s="69" t="s">
        <v>504</v>
      </c>
      <c r="D1982" s="70">
        <v>54</v>
      </c>
      <c r="E1982" s="67">
        <f t="shared" si="31"/>
        <v>54</v>
      </c>
      <c r="F1982" s="141" t="e">
        <f>#REF!</f>
        <v>#REF!</v>
      </c>
    </row>
    <row r="1983" spans="1:6" s="7" customFormat="1" ht="15.75" hidden="1" outlineLevel="5">
      <c r="A1983" s="38" t="s">
        <v>32</v>
      </c>
      <c r="B1983" s="69" t="s">
        <v>568</v>
      </c>
      <c r="C1983" s="66" t="s">
        <v>504</v>
      </c>
      <c r="D1983" s="62">
        <v>24707.200000000001</v>
      </c>
      <c r="E1983" s="67">
        <f t="shared" si="31"/>
        <v>24707.200000000001</v>
      </c>
      <c r="F1983" s="141" t="e">
        <f>#REF!</f>
        <v>#REF!</v>
      </c>
    </row>
    <row r="1984" spans="1:6" s="7" customFormat="1" ht="15.75" hidden="1" outlineLevel="6">
      <c r="A1984" s="64" t="s">
        <v>34</v>
      </c>
      <c r="B1984" s="69" t="s">
        <v>568</v>
      </c>
      <c r="C1984" s="66" t="s">
        <v>504</v>
      </c>
      <c r="D1984" s="62">
        <v>24707.200000000001</v>
      </c>
      <c r="E1984" s="67">
        <f t="shared" si="31"/>
        <v>24707.200000000001</v>
      </c>
      <c r="F1984" s="141" t="e">
        <f>#REF!</f>
        <v>#REF!</v>
      </c>
    </row>
    <row r="1985" spans="1:6" s="7" customFormat="1" ht="15.75" hidden="1" outlineLevel="7">
      <c r="A1985" s="64" t="s">
        <v>287</v>
      </c>
      <c r="B1985" s="69" t="s">
        <v>568</v>
      </c>
      <c r="C1985" s="69" t="s">
        <v>504</v>
      </c>
      <c r="D1985" s="70">
        <v>2389</v>
      </c>
      <c r="E1985" s="67">
        <f t="shared" si="31"/>
        <v>2389</v>
      </c>
      <c r="F1985" s="141" t="e">
        <f>#REF!</f>
        <v>#REF!</v>
      </c>
    </row>
    <row r="1986" spans="1:6" s="7" customFormat="1" ht="22.5" hidden="1" outlineLevel="7">
      <c r="A1986" s="38" t="s">
        <v>288</v>
      </c>
      <c r="B1986" s="69" t="s">
        <v>568</v>
      </c>
      <c r="C1986" s="69" t="s">
        <v>504</v>
      </c>
      <c r="D1986" s="70">
        <v>4194</v>
      </c>
      <c r="E1986" s="67">
        <f t="shared" si="31"/>
        <v>4194</v>
      </c>
      <c r="F1986" s="141" t="e">
        <f>#REF!</f>
        <v>#REF!</v>
      </c>
    </row>
    <row r="1987" spans="1:6" s="7" customFormat="1" ht="15.75" hidden="1" outlineLevel="7">
      <c r="A1987" s="38" t="s">
        <v>456</v>
      </c>
      <c r="B1987" s="69" t="s">
        <v>568</v>
      </c>
      <c r="C1987" s="69" t="s">
        <v>504</v>
      </c>
      <c r="D1987" s="70">
        <v>18124.2</v>
      </c>
      <c r="E1987" s="67">
        <f t="shared" si="31"/>
        <v>18124.2</v>
      </c>
      <c r="F1987" s="141" t="e">
        <f>#REF!</f>
        <v>#REF!</v>
      </c>
    </row>
    <row r="1988" spans="1:6" s="7" customFormat="1" ht="15.75" hidden="1" outlineLevel="5">
      <c r="A1988" s="38" t="s">
        <v>332</v>
      </c>
      <c r="B1988" s="69" t="s">
        <v>568</v>
      </c>
      <c r="C1988" s="66" t="s">
        <v>504</v>
      </c>
      <c r="D1988" s="62">
        <v>90</v>
      </c>
      <c r="E1988" s="67">
        <f t="shared" si="31"/>
        <v>90</v>
      </c>
      <c r="F1988" s="141" t="e">
        <f>#REF!</f>
        <v>#REF!</v>
      </c>
    </row>
    <row r="1989" spans="1:6" s="7" customFormat="1" ht="22.5" hidden="1" outlineLevel="6">
      <c r="A1989" s="64" t="s">
        <v>103</v>
      </c>
      <c r="B1989" s="69" t="s">
        <v>568</v>
      </c>
      <c r="C1989" s="66" t="s">
        <v>504</v>
      </c>
      <c r="D1989" s="62">
        <v>90</v>
      </c>
      <c r="E1989" s="67">
        <f t="shared" si="31"/>
        <v>90</v>
      </c>
      <c r="F1989" s="141" t="e">
        <f>#REF!</f>
        <v>#REF!</v>
      </c>
    </row>
    <row r="1990" spans="1:6" s="7" customFormat="1" ht="22.5" hidden="1" outlineLevel="7">
      <c r="A1990" s="64" t="s">
        <v>111</v>
      </c>
      <c r="B1990" s="69" t="s">
        <v>568</v>
      </c>
      <c r="C1990" s="69" t="s">
        <v>504</v>
      </c>
      <c r="D1990" s="70">
        <v>90</v>
      </c>
      <c r="E1990" s="67">
        <f t="shared" ref="E1990:E2053" si="32">D1990</f>
        <v>90</v>
      </c>
      <c r="F1990" s="141" t="e">
        <f>#REF!</f>
        <v>#REF!</v>
      </c>
    </row>
    <row r="1991" spans="1:6" s="7" customFormat="1" ht="15.75" hidden="1" outlineLevel="3">
      <c r="A1991" s="38" t="s">
        <v>111</v>
      </c>
      <c r="B1991" s="69" t="s">
        <v>568</v>
      </c>
      <c r="C1991" s="66" t="s">
        <v>504</v>
      </c>
      <c r="D1991" s="62">
        <v>10000</v>
      </c>
      <c r="E1991" s="67">
        <f t="shared" si="32"/>
        <v>10000</v>
      </c>
      <c r="F1991" s="141" t="e">
        <f>#REF!</f>
        <v>#REF!</v>
      </c>
    </row>
    <row r="1992" spans="1:6" s="7" customFormat="1" ht="22.5" hidden="1" outlineLevel="5">
      <c r="A1992" s="64" t="s">
        <v>507</v>
      </c>
      <c r="B1992" s="69" t="s">
        <v>568</v>
      </c>
      <c r="C1992" s="66" t="s">
        <v>504</v>
      </c>
      <c r="D1992" s="62">
        <v>10000</v>
      </c>
      <c r="E1992" s="67">
        <f t="shared" si="32"/>
        <v>10000</v>
      </c>
      <c r="F1992" s="141" t="e">
        <f>#REF!</f>
        <v>#REF!</v>
      </c>
    </row>
    <row r="1993" spans="1:6" s="7" customFormat="1" ht="15.75" hidden="1" outlineLevel="6">
      <c r="A1993" s="64" t="s">
        <v>34</v>
      </c>
      <c r="B1993" s="69" t="s">
        <v>568</v>
      </c>
      <c r="C1993" s="66" t="s">
        <v>504</v>
      </c>
      <c r="D1993" s="62">
        <v>10000</v>
      </c>
      <c r="E1993" s="67">
        <f t="shared" si="32"/>
        <v>10000</v>
      </c>
      <c r="F1993" s="141" t="e">
        <f>#REF!</f>
        <v>#REF!</v>
      </c>
    </row>
    <row r="1994" spans="1:6" s="7" customFormat="1" ht="15.75" hidden="1" outlineLevel="7">
      <c r="A1994" s="64" t="s">
        <v>287</v>
      </c>
      <c r="B1994" s="69" t="s">
        <v>568</v>
      </c>
      <c r="C1994" s="69" t="s">
        <v>504</v>
      </c>
      <c r="D1994" s="70">
        <v>10000</v>
      </c>
      <c r="E1994" s="67">
        <f t="shared" si="32"/>
        <v>10000</v>
      </c>
      <c r="F1994" s="141" t="e">
        <f>#REF!</f>
        <v>#REF!</v>
      </c>
    </row>
    <row r="1995" spans="1:6" s="7" customFormat="1" ht="22.5" hidden="1" outlineLevel="2">
      <c r="A1995" s="38" t="s">
        <v>288</v>
      </c>
      <c r="B1995" s="69" t="s">
        <v>568</v>
      </c>
      <c r="C1995" s="66" t="s">
        <v>504</v>
      </c>
      <c r="D1995" s="62">
        <v>147609.5</v>
      </c>
      <c r="E1995" s="67">
        <f t="shared" si="32"/>
        <v>147609.5</v>
      </c>
      <c r="F1995" s="141" t="e">
        <f>#REF!</f>
        <v>#REF!</v>
      </c>
    </row>
    <row r="1996" spans="1:6" s="7" customFormat="1" ht="15.75" hidden="1" outlineLevel="3">
      <c r="A1996" s="64" t="s">
        <v>116</v>
      </c>
      <c r="B1996" s="69" t="s">
        <v>568</v>
      </c>
      <c r="C1996" s="66" t="s">
        <v>504</v>
      </c>
      <c r="D1996" s="62">
        <v>16407</v>
      </c>
      <c r="E1996" s="67">
        <f t="shared" si="32"/>
        <v>16407</v>
      </c>
      <c r="F1996" s="141" t="e">
        <f>#REF!</f>
        <v>#REF!</v>
      </c>
    </row>
    <row r="1997" spans="1:6" s="7" customFormat="1" ht="22.5" hidden="1" outlineLevel="5">
      <c r="A1997" s="64" t="s">
        <v>508</v>
      </c>
      <c r="B1997" s="69" t="s">
        <v>568</v>
      </c>
      <c r="C1997" s="66" t="s">
        <v>504</v>
      </c>
      <c r="D1997" s="62">
        <v>885</v>
      </c>
      <c r="E1997" s="67">
        <f t="shared" si="32"/>
        <v>885</v>
      </c>
      <c r="F1997" s="141" t="e">
        <f>#REF!</f>
        <v>#REF!</v>
      </c>
    </row>
    <row r="1998" spans="1:6" s="7" customFormat="1" ht="15.75" hidden="1" outlineLevel="6">
      <c r="A1998" s="64" t="s">
        <v>26</v>
      </c>
      <c r="B1998" s="69" t="s">
        <v>568</v>
      </c>
      <c r="C1998" s="66" t="s">
        <v>504</v>
      </c>
      <c r="D1998" s="62">
        <v>885</v>
      </c>
      <c r="E1998" s="67">
        <f t="shared" si="32"/>
        <v>885</v>
      </c>
      <c r="F1998" s="141" t="e">
        <f>#REF!</f>
        <v>#REF!</v>
      </c>
    </row>
    <row r="1999" spans="1:6" s="7" customFormat="1" ht="15.75" hidden="1" outlineLevel="7">
      <c r="A1999" s="64" t="s">
        <v>28</v>
      </c>
      <c r="B1999" s="69" t="s">
        <v>568</v>
      </c>
      <c r="C1999" s="69" t="s">
        <v>504</v>
      </c>
      <c r="D1999" s="70">
        <v>885</v>
      </c>
      <c r="E1999" s="67">
        <f t="shared" si="32"/>
        <v>885</v>
      </c>
      <c r="F1999" s="141" t="e">
        <f>#REF!</f>
        <v>#REF!</v>
      </c>
    </row>
    <row r="2000" spans="1:6" s="7" customFormat="1" ht="15.75" hidden="1" outlineLevel="5">
      <c r="A2000" s="38" t="s">
        <v>32</v>
      </c>
      <c r="B2000" s="69" t="s">
        <v>568</v>
      </c>
      <c r="C2000" s="66" t="s">
        <v>504</v>
      </c>
      <c r="D2000" s="62">
        <v>13522</v>
      </c>
      <c r="E2000" s="67">
        <f t="shared" si="32"/>
        <v>13522</v>
      </c>
      <c r="F2000" s="141" t="e">
        <f>#REF!</f>
        <v>#REF!</v>
      </c>
    </row>
    <row r="2001" spans="1:6" s="7" customFormat="1" ht="15.75" hidden="1" outlineLevel="6">
      <c r="A2001" s="64" t="s">
        <v>34</v>
      </c>
      <c r="B2001" s="69" t="s">
        <v>568</v>
      </c>
      <c r="C2001" s="66" t="s">
        <v>504</v>
      </c>
      <c r="D2001" s="62">
        <v>13522</v>
      </c>
      <c r="E2001" s="67">
        <f t="shared" si="32"/>
        <v>13522</v>
      </c>
      <c r="F2001" s="141" t="e">
        <f>#REF!</f>
        <v>#REF!</v>
      </c>
    </row>
    <row r="2002" spans="1:6" s="7" customFormat="1" ht="15.75" hidden="1" outlineLevel="7">
      <c r="A2002" s="64" t="s">
        <v>287</v>
      </c>
      <c r="B2002" s="69" t="s">
        <v>568</v>
      </c>
      <c r="C2002" s="69" t="s">
        <v>504</v>
      </c>
      <c r="D2002" s="70">
        <v>13182</v>
      </c>
      <c r="E2002" s="67">
        <f t="shared" si="32"/>
        <v>13182</v>
      </c>
      <c r="F2002" s="141" t="e">
        <f>#REF!</f>
        <v>#REF!</v>
      </c>
    </row>
    <row r="2003" spans="1:6" s="7" customFormat="1" ht="22.5" hidden="1" outlineLevel="7">
      <c r="A2003" s="38" t="s">
        <v>288</v>
      </c>
      <c r="B2003" s="69" t="s">
        <v>568</v>
      </c>
      <c r="C2003" s="69" t="s">
        <v>504</v>
      </c>
      <c r="D2003" s="70">
        <v>340</v>
      </c>
      <c r="E2003" s="67">
        <f t="shared" si="32"/>
        <v>340</v>
      </c>
      <c r="F2003" s="141" t="e">
        <f>#REF!</f>
        <v>#REF!</v>
      </c>
    </row>
    <row r="2004" spans="1:6" s="7" customFormat="1" ht="15.75" hidden="1" outlineLevel="5">
      <c r="A2004" s="38" t="s">
        <v>332</v>
      </c>
      <c r="B2004" s="69" t="s">
        <v>568</v>
      </c>
      <c r="C2004" s="66" t="s">
        <v>504</v>
      </c>
      <c r="D2004" s="62">
        <v>2000</v>
      </c>
      <c r="E2004" s="67">
        <f t="shared" si="32"/>
        <v>2000</v>
      </c>
      <c r="F2004" s="141" t="e">
        <f>#REF!</f>
        <v>#REF!</v>
      </c>
    </row>
    <row r="2005" spans="1:6" s="7" customFormat="1" ht="22.5" hidden="1" outlineLevel="6">
      <c r="A2005" s="64" t="s">
        <v>103</v>
      </c>
      <c r="B2005" s="69" t="s">
        <v>568</v>
      </c>
      <c r="C2005" s="66" t="s">
        <v>504</v>
      </c>
      <c r="D2005" s="62">
        <v>2000</v>
      </c>
      <c r="E2005" s="67">
        <f t="shared" si="32"/>
        <v>2000</v>
      </c>
      <c r="F2005" s="141" t="e">
        <f>#REF!</f>
        <v>#REF!</v>
      </c>
    </row>
    <row r="2006" spans="1:6" s="7" customFormat="1" ht="15.75" hidden="1" outlineLevel="7">
      <c r="A2006" s="64" t="s">
        <v>104</v>
      </c>
      <c r="B2006" s="69" t="s">
        <v>568</v>
      </c>
      <c r="C2006" s="69" t="s">
        <v>504</v>
      </c>
      <c r="D2006" s="70">
        <v>2000</v>
      </c>
      <c r="E2006" s="67">
        <f t="shared" si="32"/>
        <v>2000</v>
      </c>
      <c r="F2006" s="141" t="e">
        <f>#REF!</f>
        <v>#REF!</v>
      </c>
    </row>
    <row r="2007" spans="1:6" s="7" customFormat="1" ht="15.75" hidden="1" outlineLevel="3">
      <c r="A2007" s="38" t="s">
        <v>312</v>
      </c>
      <c r="B2007" s="69" t="s">
        <v>568</v>
      </c>
      <c r="C2007" s="66" t="s">
        <v>504</v>
      </c>
      <c r="D2007" s="62">
        <v>11406</v>
      </c>
      <c r="E2007" s="67">
        <f t="shared" si="32"/>
        <v>11406</v>
      </c>
      <c r="F2007" s="141" t="e">
        <f>#REF!</f>
        <v>#REF!</v>
      </c>
    </row>
    <row r="2008" spans="1:6" s="7" customFormat="1" ht="22.5" hidden="1" outlineLevel="5">
      <c r="A2008" s="64" t="s">
        <v>136</v>
      </c>
      <c r="B2008" s="69" t="s">
        <v>568</v>
      </c>
      <c r="C2008" s="66" t="s">
        <v>504</v>
      </c>
      <c r="D2008" s="62">
        <v>3645</v>
      </c>
      <c r="E2008" s="67">
        <f t="shared" si="32"/>
        <v>3645</v>
      </c>
      <c r="F2008" s="141" t="e">
        <f>#REF!</f>
        <v>#REF!</v>
      </c>
    </row>
    <row r="2009" spans="1:6" s="7" customFormat="1" ht="15.75" hidden="1" outlineLevel="6">
      <c r="A2009" s="64" t="s">
        <v>26</v>
      </c>
      <c r="B2009" s="69" t="s">
        <v>568</v>
      </c>
      <c r="C2009" s="66" t="s">
        <v>504</v>
      </c>
      <c r="D2009" s="62">
        <v>3645</v>
      </c>
      <c r="E2009" s="67">
        <f t="shared" si="32"/>
        <v>3645</v>
      </c>
      <c r="F2009" s="141" t="e">
        <f>#REF!</f>
        <v>#REF!</v>
      </c>
    </row>
    <row r="2010" spans="1:6" s="7" customFormat="1" ht="15.75" hidden="1" outlineLevel="7">
      <c r="A2010" s="64" t="s">
        <v>28</v>
      </c>
      <c r="B2010" s="69" t="s">
        <v>568</v>
      </c>
      <c r="C2010" s="69" t="s">
        <v>504</v>
      </c>
      <c r="D2010" s="70">
        <v>3645</v>
      </c>
      <c r="E2010" s="67">
        <f t="shared" si="32"/>
        <v>3645</v>
      </c>
      <c r="F2010" s="141" t="e">
        <f>#REF!</f>
        <v>#REF!</v>
      </c>
    </row>
    <row r="2011" spans="1:6" s="7" customFormat="1" ht="15.75" hidden="1" outlineLevel="5">
      <c r="A2011" s="38" t="s">
        <v>32</v>
      </c>
      <c r="B2011" s="69" t="s">
        <v>568</v>
      </c>
      <c r="C2011" s="66" t="s">
        <v>504</v>
      </c>
      <c r="D2011" s="62">
        <v>7761</v>
      </c>
      <c r="E2011" s="67">
        <f t="shared" si="32"/>
        <v>7761</v>
      </c>
      <c r="F2011" s="141" t="e">
        <f>#REF!</f>
        <v>#REF!</v>
      </c>
    </row>
    <row r="2012" spans="1:6" s="7" customFormat="1" ht="22.5" hidden="1" outlineLevel="6">
      <c r="A2012" s="64" t="s">
        <v>103</v>
      </c>
      <c r="B2012" s="69" t="s">
        <v>568</v>
      </c>
      <c r="C2012" s="66" t="s">
        <v>504</v>
      </c>
      <c r="D2012" s="62">
        <v>3350</v>
      </c>
      <c r="E2012" s="67">
        <f t="shared" si="32"/>
        <v>3350</v>
      </c>
      <c r="F2012" s="141" t="e">
        <f>#REF!</f>
        <v>#REF!</v>
      </c>
    </row>
    <row r="2013" spans="1:6" s="7" customFormat="1" ht="15.75" hidden="1" outlineLevel="7">
      <c r="A2013" s="64" t="s">
        <v>133</v>
      </c>
      <c r="B2013" s="69" t="s">
        <v>568</v>
      </c>
      <c r="C2013" s="69" t="s">
        <v>504</v>
      </c>
      <c r="D2013" s="70">
        <v>3350</v>
      </c>
      <c r="E2013" s="67">
        <f t="shared" si="32"/>
        <v>3350</v>
      </c>
      <c r="F2013" s="141" t="e">
        <f>#REF!</f>
        <v>#REF!</v>
      </c>
    </row>
    <row r="2014" spans="1:6" s="7" customFormat="1" ht="15.75" hidden="1" outlineLevel="6">
      <c r="A2014" s="38" t="s">
        <v>135</v>
      </c>
      <c r="B2014" s="69" t="s">
        <v>568</v>
      </c>
      <c r="C2014" s="66" t="s">
        <v>504</v>
      </c>
      <c r="D2014" s="62">
        <v>4411</v>
      </c>
      <c r="E2014" s="67">
        <f t="shared" si="32"/>
        <v>4411</v>
      </c>
      <c r="F2014" s="141" t="e">
        <f>#REF!</f>
        <v>#REF!</v>
      </c>
    </row>
    <row r="2015" spans="1:6" s="7" customFormat="1" ht="15.75" hidden="1" outlineLevel="7">
      <c r="A2015" s="64" t="s">
        <v>104</v>
      </c>
      <c r="B2015" s="69" t="s">
        <v>568</v>
      </c>
      <c r="C2015" s="69" t="s">
        <v>504</v>
      </c>
      <c r="D2015" s="70">
        <v>4411</v>
      </c>
      <c r="E2015" s="67">
        <f t="shared" si="32"/>
        <v>4411</v>
      </c>
      <c r="F2015" s="141" t="e">
        <f>#REF!</f>
        <v>#REF!</v>
      </c>
    </row>
    <row r="2016" spans="1:6" s="7" customFormat="1" ht="15.75" hidden="1" outlineLevel="3">
      <c r="A2016" s="38" t="s">
        <v>312</v>
      </c>
      <c r="B2016" s="69" t="s">
        <v>568</v>
      </c>
      <c r="C2016" s="66" t="s">
        <v>504</v>
      </c>
      <c r="D2016" s="62">
        <v>3557</v>
      </c>
      <c r="E2016" s="67">
        <f t="shared" si="32"/>
        <v>3557</v>
      </c>
      <c r="F2016" s="141" t="e">
        <f>#REF!</f>
        <v>#REF!</v>
      </c>
    </row>
    <row r="2017" spans="1:6" s="7" customFormat="1" ht="22.5" hidden="1" outlineLevel="5">
      <c r="A2017" s="64" t="s">
        <v>509</v>
      </c>
      <c r="B2017" s="69" t="s">
        <v>568</v>
      </c>
      <c r="C2017" s="66" t="s">
        <v>504</v>
      </c>
      <c r="D2017" s="62">
        <v>3557</v>
      </c>
      <c r="E2017" s="67">
        <f t="shared" si="32"/>
        <v>3557</v>
      </c>
      <c r="F2017" s="141" t="e">
        <f>#REF!</f>
        <v>#REF!</v>
      </c>
    </row>
    <row r="2018" spans="1:6" s="7" customFormat="1" ht="15.75" hidden="1" outlineLevel="6">
      <c r="A2018" s="64" t="s">
        <v>26</v>
      </c>
      <c r="B2018" s="69" t="s">
        <v>568</v>
      </c>
      <c r="C2018" s="66" t="s">
        <v>504</v>
      </c>
      <c r="D2018" s="62">
        <v>3557</v>
      </c>
      <c r="E2018" s="67">
        <f t="shared" si="32"/>
        <v>3557</v>
      </c>
      <c r="F2018" s="141" t="e">
        <f>#REF!</f>
        <v>#REF!</v>
      </c>
    </row>
    <row r="2019" spans="1:6" s="7" customFormat="1" ht="15.75" hidden="1" outlineLevel="7">
      <c r="A2019" s="64" t="s">
        <v>28</v>
      </c>
      <c r="B2019" s="69" t="s">
        <v>568</v>
      </c>
      <c r="C2019" s="69" t="s">
        <v>504</v>
      </c>
      <c r="D2019" s="70">
        <v>3557</v>
      </c>
      <c r="E2019" s="67">
        <f t="shared" si="32"/>
        <v>3557</v>
      </c>
      <c r="F2019" s="141" t="e">
        <f>#REF!</f>
        <v>#REF!</v>
      </c>
    </row>
    <row r="2020" spans="1:6" s="7" customFormat="1" ht="15.75" hidden="1" outlineLevel="3">
      <c r="A2020" s="38" t="s">
        <v>32</v>
      </c>
      <c r="B2020" s="69" t="s">
        <v>568</v>
      </c>
      <c r="C2020" s="66" t="s">
        <v>504</v>
      </c>
      <c r="D2020" s="62">
        <v>7681</v>
      </c>
      <c r="E2020" s="67">
        <f t="shared" si="32"/>
        <v>7681</v>
      </c>
      <c r="F2020" s="141" t="e">
        <f>#REF!</f>
        <v>#REF!</v>
      </c>
    </row>
    <row r="2021" spans="1:6" s="7" customFormat="1" ht="15.75" hidden="1" outlineLevel="5">
      <c r="A2021" s="64" t="s">
        <v>236</v>
      </c>
      <c r="B2021" s="69" t="s">
        <v>568</v>
      </c>
      <c r="C2021" s="66" t="s">
        <v>504</v>
      </c>
      <c r="D2021" s="62">
        <v>7681</v>
      </c>
      <c r="E2021" s="67">
        <f t="shared" si="32"/>
        <v>7681</v>
      </c>
      <c r="F2021" s="141" t="e">
        <f>#REF!</f>
        <v>#REF!</v>
      </c>
    </row>
    <row r="2022" spans="1:6" s="7" customFormat="1" ht="15.75" hidden="1" outlineLevel="6">
      <c r="A2022" s="64" t="s">
        <v>34</v>
      </c>
      <c r="B2022" s="69" t="s">
        <v>568</v>
      </c>
      <c r="C2022" s="66" t="s">
        <v>504</v>
      </c>
      <c r="D2022" s="62">
        <v>7681</v>
      </c>
      <c r="E2022" s="67">
        <f t="shared" si="32"/>
        <v>7681</v>
      </c>
      <c r="F2022" s="141" t="e">
        <f>#REF!</f>
        <v>#REF!</v>
      </c>
    </row>
    <row r="2023" spans="1:6" s="7" customFormat="1" ht="15.75" hidden="1" outlineLevel="7">
      <c r="A2023" s="64" t="s">
        <v>287</v>
      </c>
      <c r="B2023" s="69" t="s">
        <v>568</v>
      </c>
      <c r="C2023" s="69" t="s">
        <v>504</v>
      </c>
      <c r="D2023" s="70">
        <v>7681</v>
      </c>
      <c r="E2023" s="67">
        <f t="shared" si="32"/>
        <v>7681</v>
      </c>
      <c r="F2023" s="141" t="e">
        <f>#REF!</f>
        <v>#REF!</v>
      </c>
    </row>
    <row r="2024" spans="1:6" s="7" customFormat="1" ht="22.5" hidden="1" outlineLevel="3">
      <c r="A2024" s="38" t="s">
        <v>288</v>
      </c>
      <c r="B2024" s="69" t="s">
        <v>568</v>
      </c>
      <c r="C2024" s="66" t="s">
        <v>504</v>
      </c>
      <c r="D2024" s="62">
        <v>49681</v>
      </c>
      <c r="E2024" s="67">
        <f t="shared" si="32"/>
        <v>49681</v>
      </c>
      <c r="F2024" s="141" t="e">
        <f>#REF!</f>
        <v>#REF!</v>
      </c>
    </row>
    <row r="2025" spans="1:6" s="7" customFormat="1" ht="22.5" hidden="1" outlineLevel="5">
      <c r="A2025" s="64" t="s">
        <v>303</v>
      </c>
      <c r="B2025" s="69" t="s">
        <v>568</v>
      </c>
      <c r="C2025" s="66" t="s">
        <v>504</v>
      </c>
      <c r="D2025" s="62">
        <v>49681</v>
      </c>
      <c r="E2025" s="67">
        <f t="shared" si="32"/>
        <v>49681</v>
      </c>
      <c r="F2025" s="141" t="e">
        <f>#REF!</f>
        <v>#REF!</v>
      </c>
    </row>
    <row r="2026" spans="1:6" s="7" customFormat="1" ht="15.75" hidden="1" outlineLevel="6">
      <c r="A2026" s="64" t="s">
        <v>182</v>
      </c>
      <c r="B2026" s="69" t="s">
        <v>568</v>
      </c>
      <c r="C2026" s="66" t="s">
        <v>504</v>
      </c>
      <c r="D2026" s="62">
        <v>49681</v>
      </c>
      <c r="E2026" s="67">
        <f t="shared" si="32"/>
        <v>49681</v>
      </c>
      <c r="F2026" s="141" t="e">
        <f>#REF!</f>
        <v>#REF!</v>
      </c>
    </row>
    <row r="2027" spans="1:6" s="7" customFormat="1" ht="22.5" hidden="1" outlineLevel="7">
      <c r="A2027" s="64" t="s">
        <v>183</v>
      </c>
      <c r="B2027" s="69" t="s">
        <v>568</v>
      </c>
      <c r="C2027" s="69" t="s">
        <v>504</v>
      </c>
      <c r="D2027" s="70">
        <v>49681</v>
      </c>
      <c r="E2027" s="67">
        <f t="shared" si="32"/>
        <v>49681</v>
      </c>
      <c r="F2027" s="141" t="e">
        <f>#REF!</f>
        <v>#REF!</v>
      </c>
    </row>
    <row r="2028" spans="1:6" s="7" customFormat="1" ht="22.5" hidden="1" outlineLevel="3">
      <c r="A2028" s="38" t="s">
        <v>184</v>
      </c>
      <c r="B2028" s="69" t="s">
        <v>568</v>
      </c>
      <c r="C2028" s="66" t="s">
        <v>504</v>
      </c>
      <c r="D2028" s="62">
        <v>17150</v>
      </c>
      <c r="E2028" s="67">
        <f t="shared" si="32"/>
        <v>17150</v>
      </c>
      <c r="F2028" s="141" t="e">
        <f>#REF!</f>
        <v>#REF!</v>
      </c>
    </row>
    <row r="2029" spans="1:6" s="7" customFormat="1" ht="22.5" hidden="1" outlineLevel="5">
      <c r="A2029" s="64" t="s">
        <v>304</v>
      </c>
      <c r="B2029" s="69" t="s">
        <v>568</v>
      </c>
      <c r="C2029" s="66" t="s">
        <v>504</v>
      </c>
      <c r="D2029" s="62">
        <v>2150</v>
      </c>
      <c r="E2029" s="67">
        <f t="shared" si="32"/>
        <v>2150</v>
      </c>
      <c r="F2029" s="141" t="e">
        <f>#REF!</f>
        <v>#REF!</v>
      </c>
    </row>
    <row r="2030" spans="1:6" s="7" customFormat="1" ht="15.75" hidden="1" outlineLevel="6">
      <c r="A2030" s="64" t="s">
        <v>26</v>
      </c>
      <c r="B2030" s="69" t="s">
        <v>568</v>
      </c>
      <c r="C2030" s="66" t="s">
        <v>504</v>
      </c>
      <c r="D2030" s="62">
        <v>2150</v>
      </c>
      <c r="E2030" s="67">
        <f t="shared" si="32"/>
        <v>2150</v>
      </c>
      <c r="F2030" s="141" t="e">
        <f>#REF!</f>
        <v>#REF!</v>
      </c>
    </row>
    <row r="2031" spans="1:6" s="7" customFormat="1" ht="15.75" hidden="1" outlineLevel="7">
      <c r="A2031" s="64" t="s">
        <v>28</v>
      </c>
      <c r="B2031" s="69" t="s">
        <v>568</v>
      </c>
      <c r="C2031" s="69" t="s">
        <v>504</v>
      </c>
      <c r="D2031" s="70">
        <v>2150</v>
      </c>
      <c r="E2031" s="67">
        <f t="shared" si="32"/>
        <v>2150</v>
      </c>
      <c r="F2031" s="141" t="e">
        <f>#REF!</f>
        <v>#REF!</v>
      </c>
    </row>
    <row r="2032" spans="1:6" s="7" customFormat="1" ht="15.75" hidden="1" outlineLevel="5">
      <c r="A2032" s="38" t="s">
        <v>32</v>
      </c>
      <c r="B2032" s="69" t="s">
        <v>568</v>
      </c>
      <c r="C2032" s="66" t="s">
        <v>504</v>
      </c>
      <c r="D2032" s="62">
        <v>15000</v>
      </c>
      <c r="E2032" s="67">
        <f t="shared" si="32"/>
        <v>15000</v>
      </c>
      <c r="F2032" s="141" t="e">
        <f>#REF!</f>
        <v>#REF!</v>
      </c>
    </row>
    <row r="2033" spans="1:6" s="7" customFormat="1" ht="15.75" hidden="1" outlineLevel="6">
      <c r="A2033" s="64" t="s">
        <v>34</v>
      </c>
      <c r="B2033" s="69" t="s">
        <v>568</v>
      </c>
      <c r="C2033" s="66" t="s">
        <v>504</v>
      </c>
      <c r="D2033" s="62">
        <v>15000</v>
      </c>
      <c r="E2033" s="67">
        <f t="shared" si="32"/>
        <v>15000</v>
      </c>
      <c r="F2033" s="141" t="e">
        <f>#REF!</f>
        <v>#REF!</v>
      </c>
    </row>
    <row r="2034" spans="1:6" s="7" customFormat="1" ht="15.75" hidden="1" outlineLevel="7">
      <c r="A2034" s="64" t="s">
        <v>287</v>
      </c>
      <c r="B2034" s="69" t="s">
        <v>568</v>
      </c>
      <c r="C2034" s="69" t="s">
        <v>504</v>
      </c>
      <c r="D2034" s="70">
        <v>15000</v>
      </c>
      <c r="E2034" s="67">
        <f t="shared" si="32"/>
        <v>15000</v>
      </c>
      <c r="F2034" s="141" t="e">
        <f>#REF!</f>
        <v>#REF!</v>
      </c>
    </row>
    <row r="2035" spans="1:6" s="7" customFormat="1" ht="15.75" hidden="1" outlineLevel="3">
      <c r="A2035" s="38" t="s">
        <v>332</v>
      </c>
      <c r="B2035" s="69" t="s">
        <v>568</v>
      </c>
      <c r="C2035" s="66" t="s">
        <v>504</v>
      </c>
      <c r="D2035" s="62">
        <v>14537</v>
      </c>
      <c r="E2035" s="67">
        <f t="shared" si="32"/>
        <v>14537</v>
      </c>
      <c r="F2035" s="141" t="e">
        <f>#REF!</f>
        <v>#REF!</v>
      </c>
    </row>
    <row r="2036" spans="1:6" s="7" customFormat="1" ht="33.75" hidden="1" outlineLevel="5">
      <c r="A2036" s="64" t="s">
        <v>305</v>
      </c>
      <c r="B2036" s="69" t="s">
        <v>568</v>
      </c>
      <c r="C2036" s="66" t="s">
        <v>504</v>
      </c>
      <c r="D2036" s="62">
        <v>11310</v>
      </c>
      <c r="E2036" s="67">
        <f t="shared" si="32"/>
        <v>11310</v>
      </c>
      <c r="F2036" s="141" t="e">
        <f>#REF!</f>
        <v>#REF!</v>
      </c>
    </row>
    <row r="2037" spans="1:6" s="7" customFormat="1" ht="15.75" hidden="1" outlineLevel="6">
      <c r="A2037" s="64" t="s">
        <v>34</v>
      </c>
      <c r="B2037" s="69" t="s">
        <v>568</v>
      </c>
      <c r="C2037" s="66" t="s">
        <v>504</v>
      </c>
      <c r="D2037" s="62">
        <v>11310</v>
      </c>
      <c r="E2037" s="67">
        <f t="shared" si="32"/>
        <v>11310</v>
      </c>
      <c r="F2037" s="141" t="e">
        <f>#REF!</f>
        <v>#REF!</v>
      </c>
    </row>
    <row r="2038" spans="1:6" s="7" customFormat="1" ht="15.75" hidden="1" outlineLevel="7">
      <c r="A2038" s="64" t="s">
        <v>287</v>
      </c>
      <c r="B2038" s="69" t="s">
        <v>568</v>
      </c>
      <c r="C2038" s="69" t="s">
        <v>504</v>
      </c>
      <c r="D2038" s="70">
        <v>11310</v>
      </c>
      <c r="E2038" s="67">
        <f t="shared" si="32"/>
        <v>11310</v>
      </c>
      <c r="F2038" s="141" t="e">
        <f>#REF!</f>
        <v>#REF!</v>
      </c>
    </row>
    <row r="2039" spans="1:6" s="7" customFormat="1" ht="15.75" hidden="1" outlineLevel="5">
      <c r="A2039" s="38" t="s">
        <v>332</v>
      </c>
      <c r="B2039" s="69" t="s">
        <v>568</v>
      </c>
      <c r="C2039" s="66" t="s">
        <v>504</v>
      </c>
      <c r="D2039" s="62">
        <v>3227</v>
      </c>
      <c r="E2039" s="67">
        <f t="shared" si="32"/>
        <v>3227</v>
      </c>
      <c r="F2039" s="141" t="e">
        <f>#REF!</f>
        <v>#REF!</v>
      </c>
    </row>
    <row r="2040" spans="1:6" s="7" customFormat="1" ht="22.5" hidden="1" outlineLevel="6">
      <c r="A2040" s="64" t="s">
        <v>103</v>
      </c>
      <c r="B2040" s="69" t="s">
        <v>568</v>
      </c>
      <c r="C2040" s="66" t="s">
        <v>504</v>
      </c>
      <c r="D2040" s="62">
        <v>3227</v>
      </c>
      <c r="E2040" s="67">
        <f t="shared" si="32"/>
        <v>3227</v>
      </c>
      <c r="F2040" s="141" t="e">
        <f>#REF!</f>
        <v>#REF!</v>
      </c>
    </row>
    <row r="2041" spans="1:6" s="7" customFormat="1" ht="15.75" hidden="1" outlineLevel="7">
      <c r="A2041" s="64" t="s">
        <v>133</v>
      </c>
      <c r="B2041" s="69" t="s">
        <v>568</v>
      </c>
      <c r="C2041" s="69" t="s">
        <v>504</v>
      </c>
      <c r="D2041" s="70">
        <v>3227</v>
      </c>
      <c r="E2041" s="67">
        <f t="shared" si="32"/>
        <v>3227</v>
      </c>
      <c r="F2041" s="141" t="e">
        <f>#REF!</f>
        <v>#REF!</v>
      </c>
    </row>
    <row r="2042" spans="1:6" s="7" customFormat="1" ht="15.75" hidden="1" outlineLevel="3">
      <c r="A2042" s="38" t="s">
        <v>135</v>
      </c>
      <c r="B2042" s="69" t="s">
        <v>568</v>
      </c>
      <c r="C2042" s="66" t="s">
        <v>504</v>
      </c>
      <c r="D2042" s="62">
        <v>21512.5</v>
      </c>
      <c r="E2042" s="67">
        <f t="shared" si="32"/>
        <v>21512.5</v>
      </c>
      <c r="F2042" s="141" t="e">
        <f>#REF!</f>
        <v>#REF!</v>
      </c>
    </row>
    <row r="2043" spans="1:6" s="7" customFormat="1" ht="22.5" hidden="1" outlineLevel="5">
      <c r="A2043" s="64" t="s">
        <v>238</v>
      </c>
      <c r="B2043" s="69" t="s">
        <v>568</v>
      </c>
      <c r="C2043" s="66" t="s">
        <v>504</v>
      </c>
      <c r="D2043" s="62">
        <v>6000</v>
      </c>
      <c r="E2043" s="67">
        <f t="shared" si="32"/>
        <v>6000</v>
      </c>
      <c r="F2043" s="141" t="e">
        <f>#REF!</f>
        <v>#REF!</v>
      </c>
    </row>
    <row r="2044" spans="1:6" s="7" customFormat="1" ht="15.75" hidden="1" outlineLevel="6">
      <c r="A2044" s="64" t="s">
        <v>26</v>
      </c>
      <c r="B2044" s="69" t="s">
        <v>568</v>
      </c>
      <c r="C2044" s="66" t="s">
        <v>504</v>
      </c>
      <c r="D2044" s="62">
        <v>6000</v>
      </c>
      <c r="E2044" s="67">
        <f t="shared" si="32"/>
        <v>6000</v>
      </c>
      <c r="F2044" s="141" t="e">
        <f>#REF!</f>
        <v>#REF!</v>
      </c>
    </row>
    <row r="2045" spans="1:6" s="7" customFormat="1" ht="15.75" hidden="1" outlineLevel="7">
      <c r="A2045" s="64" t="s">
        <v>28</v>
      </c>
      <c r="B2045" s="69" t="s">
        <v>568</v>
      </c>
      <c r="C2045" s="69" t="s">
        <v>504</v>
      </c>
      <c r="D2045" s="70">
        <v>6000</v>
      </c>
      <c r="E2045" s="67">
        <f t="shared" si="32"/>
        <v>6000</v>
      </c>
      <c r="F2045" s="141" t="e">
        <f>#REF!</f>
        <v>#REF!</v>
      </c>
    </row>
    <row r="2046" spans="1:6" s="7" customFormat="1" ht="15.75" hidden="1" outlineLevel="5">
      <c r="A2046" s="38" t="s">
        <v>87</v>
      </c>
      <c r="B2046" s="69" t="s">
        <v>568</v>
      </c>
      <c r="C2046" s="66" t="s">
        <v>504</v>
      </c>
      <c r="D2046" s="62">
        <v>14262.5</v>
      </c>
      <c r="E2046" s="67">
        <f t="shared" si="32"/>
        <v>14262.5</v>
      </c>
      <c r="F2046" s="141" t="e">
        <f>#REF!</f>
        <v>#REF!</v>
      </c>
    </row>
    <row r="2047" spans="1:6" s="7" customFormat="1" ht="15.75" hidden="1" outlineLevel="6">
      <c r="A2047" s="64" t="s">
        <v>34</v>
      </c>
      <c r="B2047" s="69" t="s">
        <v>568</v>
      </c>
      <c r="C2047" s="66" t="s">
        <v>504</v>
      </c>
      <c r="D2047" s="62">
        <v>14262.5</v>
      </c>
      <c r="E2047" s="67">
        <f t="shared" si="32"/>
        <v>14262.5</v>
      </c>
      <c r="F2047" s="141" t="e">
        <f>#REF!</f>
        <v>#REF!</v>
      </c>
    </row>
    <row r="2048" spans="1:6" s="7" customFormat="1" ht="15.75" hidden="1" outlineLevel="7">
      <c r="A2048" s="64" t="s">
        <v>287</v>
      </c>
      <c r="B2048" s="69" t="s">
        <v>568</v>
      </c>
      <c r="C2048" s="69" t="s">
        <v>504</v>
      </c>
      <c r="D2048" s="70">
        <v>14262.5</v>
      </c>
      <c r="E2048" s="67">
        <f t="shared" si="32"/>
        <v>14262.5</v>
      </c>
      <c r="F2048" s="141" t="e">
        <f>#REF!</f>
        <v>#REF!</v>
      </c>
    </row>
    <row r="2049" spans="1:6" s="7" customFormat="1" ht="15.75" hidden="1" outlineLevel="5">
      <c r="A2049" s="38" t="s">
        <v>332</v>
      </c>
      <c r="B2049" s="69" t="s">
        <v>568</v>
      </c>
      <c r="C2049" s="66" t="s">
        <v>504</v>
      </c>
      <c r="D2049" s="62">
        <v>1250</v>
      </c>
      <c r="E2049" s="67">
        <f t="shared" si="32"/>
        <v>1250</v>
      </c>
      <c r="F2049" s="141" t="e">
        <f>#REF!</f>
        <v>#REF!</v>
      </c>
    </row>
    <row r="2050" spans="1:6" s="7" customFormat="1" ht="22.5" hidden="1" outlineLevel="6">
      <c r="A2050" s="64" t="s">
        <v>103</v>
      </c>
      <c r="B2050" s="69" t="s">
        <v>568</v>
      </c>
      <c r="C2050" s="66" t="s">
        <v>504</v>
      </c>
      <c r="D2050" s="62">
        <v>910</v>
      </c>
      <c r="E2050" s="67">
        <f t="shared" si="32"/>
        <v>910</v>
      </c>
      <c r="F2050" s="141" t="e">
        <f>#REF!</f>
        <v>#REF!</v>
      </c>
    </row>
    <row r="2051" spans="1:6" s="7" customFormat="1" ht="15.75" hidden="1" outlineLevel="7">
      <c r="A2051" s="64" t="s">
        <v>133</v>
      </c>
      <c r="B2051" s="69" t="s">
        <v>568</v>
      </c>
      <c r="C2051" s="69" t="s">
        <v>504</v>
      </c>
      <c r="D2051" s="70">
        <v>910</v>
      </c>
      <c r="E2051" s="67">
        <f t="shared" si="32"/>
        <v>910</v>
      </c>
      <c r="F2051" s="141" t="e">
        <f>#REF!</f>
        <v>#REF!</v>
      </c>
    </row>
    <row r="2052" spans="1:6" s="7" customFormat="1" ht="15.75" hidden="1" outlineLevel="6">
      <c r="A2052" s="38" t="s">
        <v>135</v>
      </c>
      <c r="B2052" s="69" t="s">
        <v>568</v>
      </c>
      <c r="C2052" s="66" t="s">
        <v>504</v>
      </c>
      <c r="D2052" s="62">
        <v>340</v>
      </c>
      <c r="E2052" s="67">
        <f t="shared" si="32"/>
        <v>340</v>
      </c>
      <c r="F2052" s="141" t="e">
        <f>#REF!</f>
        <v>#REF!</v>
      </c>
    </row>
    <row r="2053" spans="1:6" s="7" customFormat="1" ht="15.75" hidden="1" outlineLevel="7">
      <c r="A2053" s="64" t="s">
        <v>104</v>
      </c>
      <c r="B2053" s="69" t="s">
        <v>568</v>
      </c>
      <c r="C2053" s="69" t="s">
        <v>504</v>
      </c>
      <c r="D2053" s="70">
        <v>340</v>
      </c>
      <c r="E2053" s="67">
        <f t="shared" si="32"/>
        <v>340</v>
      </c>
      <c r="F2053" s="141" t="e">
        <f>#REF!</f>
        <v>#REF!</v>
      </c>
    </row>
    <row r="2054" spans="1:6" s="7" customFormat="1" ht="15.75" hidden="1" outlineLevel="3">
      <c r="A2054" s="38" t="s">
        <v>312</v>
      </c>
      <c r="B2054" s="69" t="s">
        <v>568</v>
      </c>
      <c r="C2054" s="66" t="s">
        <v>504</v>
      </c>
      <c r="D2054" s="62">
        <v>5000</v>
      </c>
      <c r="E2054" s="67">
        <f t="shared" ref="E2054:E2061" si="33">D2054</f>
        <v>5000</v>
      </c>
      <c r="F2054" s="141" t="e">
        <f>#REF!</f>
        <v>#REF!</v>
      </c>
    </row>
    <row r="2055" spans="1:6" s="7" customFormat="1" ht="33.75" hidden="1" outlineLevel="5">
      <c r="A2055" s="64" t="s">
        <v>239</v>
      </c>
      <c r="B2055" s="69" t="s">
        <v>568</v>
      </c>
      <c r="C2055" s="66" t="s">
        <v>504</v>
      </c>
      <c r="D2055" s="62">
        <v>5000</v>
      </c>
      <c r="E2055" s="67">
        <f t="shared" si="33"/>
        <v>5000</v>
      </c>
      <c r="F2055" s="141" t="e">
        <f>#REF!</f>
        <v>#REF!</v>
      </c>
    </row>
    <row r="2056" spans="1:6" s="7" customFormat="1" ht="15.75" hidden="1" outlineLevel="6">
      <c r="A2056" s="64" t="s">
        <v>34</v>
      </c>
      <c r="B2056" s="69" t="s">
        <v>568</v>
      </c>
      <c r="C2056" s="66" t="s">
        <v>504</v>
      </c>
      <c r="D2056" s="62">
        <v>5000</v>
      </c>
      <c r="E2056" s="67">
        <f t="shared" si="33"/>
        <v>5000</v>
      </c>
      <c r="F2056" s="141" t="e">
        <f>#REF!</f>
        <v>#REF!</v>
      </c>
    </row>
    <row r="2057" spans="1:6" s="7" customFormat="1" ht="15.75" hidden="1" outlineLevel="7">
      <c r="A2057" s="64" t="s">
        <v>287</v>
      </c>
      <c r="B2057" s="69" t="s">
        <v>568</v>
      </c>
      <c r="C2057" s="69" t="s">
        <v>504</v>
      </c>
      <c r="D2057" s="70">
        <v>5000</v>
      </c>
      <c r="E2057" s="67">
        <f t="shared" si="33"/>
        <v>5000</v>
      </c>
      <c r="F2057" s="141" t="e">
        <f>#REF!</f>
        <v>#REF!</v>
      </c>
    </row>
    <row r="2058" spans="1:6" s="7" customFormat="1" ht="22.5" hidden="1" outlineLevel="3">
      <c r="A2058" s="38" t="s">
        <v>288</v>
      </c>
      <c r="B2058" s="69" t="s">
        <v>568</v>
      </c>
      <c r="C2058" s="66" t="s">
        <v>504</v>
      </c>
      <c r="D2058" s="62">
        <v>678</v>
      </c>
      <c r="E2058" s="67">
        <f t="shared" si="33"/>
        <v>678</v>
      </c>
      <c r="F2058" s="141" t="e">
        <f>#REF!</f>
        <v>#REF!</v>
      </c>
    </row>
    <row r="2059" spans="1:6" s="7" customFormat="1" ht="33.75" hidden="1" outlineLevel="5">
      <c r="A2059" s="64" t="s">
        <v>117</v>
      </c>
      <c r="B2059" s="69" t="s">
        <v>568</v>
      </c>
      <c r="C2059" s="66" t="s">
        <v>504</v>
      </c>
      <c r="D2059" s="62">
        <v>678</v>
      </c>
      <c r="E2059" s="67">
        <f t="shared" si="33"/>
        <v>678</v>
      </c>
      <c r="F2059" s="141" t="e">
        <f>#REF!</f>
        <v>#REF!</v>
      </c>
    </row>
    <row r="2060" spans="1:6" s="7" customFormat="1" ht="15.75" hidden="1" outlineLevel="6">
      <c r="A2060" s="64" t="s">
        <v>424</v>
      </c>
      <c r="B2060" s="69" t="s">
        <v>568</v>
      </c>
      <c r="C2060" s="66" t="s">
        <v>504</v>
      </c>
      <c r="D2060" s="62">
        <v>678</v>
      </c>
      <c r="E2060" s="67">
        <f t="shared" si="33"/>
        <v>678</v>
      </c>
      <c r="F2060" s="141" t="e">
        <f>#REF!</f>
        <v>#REF!</v>
      </c>
    </row>
    <row r="2061" spans="1:6" s="7" customFormat="1" ht="23.25" hidden="1" outlineLevel="7">
      <c r="A2061" s="101" t="s">
        <v>1087</v>
      </c>
      <c r="B2061" s="69" t="s">
        <v>568</v>
      </c>
      <c r="C2061" s="69" t="s">
        <v>504</v>
      </c>
      <c r="D2061" s="70">
        <v>678</v>
      </c>
      <c r="E2061" s="67">
        <f t="shared" si="33"/>
        <v>678</v>
      </c>
      <c r="F2061" s="141" t="e">
        <f>#REF!</f>
        <v>#REF!</v>
      </c>
    </row>
    <row r="2062" spans="1:6" s="7" customFormat="1" ht="23.25" outlineLevel="7">
      <c r="A2062" s="101" t="s">
        <v>1087</v>
      </c>
      <c r="B2062" s="69" t="s">
        <v>568</v>
      </c>
      <c r="C2062" s="69" t="s">
        <v>425</v>
      </c>
      <c r="D2062" s="72" t="s">
        <v>625</v>
      </c>
      <c r="E2062" s="67"/>
      <c r="F2062" s="142">
        <f>F2063</f>
        <v>725.6</v>
      </c>
    </row>
    <row r="2063" spans="1:6" s="7" customFormat="1" ht="23.25" outlineLevel="7">
      <c r="A2063" s="27" t="s">
        <v>956</v>
      </c>
      <c r="B2063" s="69" t="s">
        <v>568</v>
      </c>
      <c r="C2063" s="69" t="s">
        <v>425</v>
      </c>
      <c r="D2063" s="72" t="s">
        <v>954</v>
      </c>
      <c r="E2063" s="67"/>
      <c r="F2063" s="142">
        <f>F2064</f>
        <v>725.6</v>
      </c>
    </row>
    <row r="2064" spans="1:6" s="7" customFormat="1" ht="15.75" outlineLevel="7">
      <c r="A2064" s="43" t="s">
        <v>955</v>
      </c>
      <c r="B2064" s="69" t="s">
        <v>568</v>
      </c>
      <c r="C2064" s="69" t="s">
        <v>425</v>
      </c>
      <c r="D2064" s="72" t="s">
        <v>953</v>
      </c>
      <c r="E2064" s="76">
        <v>300</v>
      </c>
      <c r="F2064" s="142">
        <f>F2065</f>
        <v>725.6</v>
      </c>
    </row>
    <row r="2065" spans="1:6" s="7" customFormat="1" ht="15.75" outlineLevel="7">
      <c r="A2065" s="38" t="s">
        <v>428</v>
      </c>
      <c r="B2065" s="69" t="s">
        <v>568</v>
      </c>
      <c r="C2065" s="69" t="s">
        <v>425</v>
      </c>
      <c r="D2065" s="72" t="s">
        <v>953</v>
      </c>
      <c r="E2065" s="76" t="s">
        <v>429</v>
      </c>
      <c r="F2065" s="142">
        <f>F2066</f>
        <v>725.6</v>
      </c>
    </row>
    <row r="2066" spans="1:6" s="7" customFormat="1" ht="15.75" outlineLevel="7">
      <c r="A2066" s="38" t="s">
        <v>652</v>
      </c>
      <c r="B2066" s="69" t="s">
        <v>568</v>
      </c>
      <c r="C2066" s="69" t="s">
        <v>425</v>
      </c>
      <c r="D2066" s="72" t="s">
        <v>953</v>
      </c>
      <c r="E2066" s="76" t="s">
        <v>431</v>
      </c>
      <c r="F2066" s="142">
        <v>725.6</v>
      </c>
    </row>
    <row r="2067" spans="1:6" s="7" customFormat="1" ht="15.75" outlineLevel="7">
      <c r="A2067" s="38" t="s">
        <v>441</v>
      </c>
      <c r="B2067" s="69" t="s">
        <v>568</v>
      </c>
      <c r="C2067" s="69" t="s">
        <v>442</v>
      </c>
      <c r="D2067" s="72"/>
      <c r="E2067" s="76"/>
      <c r="F2067" s="142">
        <f>F2068</f>
        <v>100</v>
      </c>
    </row>
    <row r="2068" spans="1:6" s="7" customFormat="1" ht="15.75" outlineLevel="7">
      <c r="A2068" s="43" t="s">
        <v>1127</v>
      </c>
      <c r="B2068" s="69" t="s">
        <v>568</v>
      </c>
      <c r="C2068" s="69" t="s">
        <v>442</v>
      </c>
      <c r="D2068" s="72" t="s">
        <v>1126</v>
      </c>
      <c r="E2068" s="76"/>
      <c r="F2068" s="142">
        <f>F2069</f>
        <v>100</v>
      </c>
    </row>
    <row r="2069" spans="1:6" s="7" customFormat="1" ht="15.75" outlineLevel="7">
      <c r="A2069" s="38" t="s">
        <v>34</v>
      </c>
      <c r="B2069" s="69" t="s">
        <v>568</v>
      </c>
      <c r="C2069" s="69" t="s">
        <v>442</v>
      </c>
      <c r="D2069" s="72" t="s">
        <v>1126</v>
      </c>
      <c r="E2069" s="76" t="s">
        <v>794</v>
      </c>
      <c r="F2069" s="142">
        <f>F2070</f>
        <v>100</v>
      </c>
    </row>
    <row r="2070" spans="1:6" s="7" customFormat="1" ht="22.5" outlineLevel="7">
      <c r="A2070" s="38" t="s">
        <v>795</v>
      </c>
      <c r="B2070" s="69" t="s">
        <v>568</v>
      </c>
      <c r="C2070" s="69" t="s">
        <v>442</v>
      </c>
      <c r="D2070" s="72" t="s">
        <v>1126</v>
      </c>
      <c r="E2070" s="76" t="s">
        <v>605</v>
      </c>
      <c r="F2070" s="142">
        <v>100</v>
      </c>
    </row>
    <row r="2071" spans="1:6" s="7" customFormat="1" ht="15.75" outlineLevel="7">
      <c r="A2071" s="38" t="s">
        <v>503</v>
      </c>
      <c r="B2071" s="69" t="s">
        <v>568</v>
      </c>
      <c r="C2071" s="69" t="s">
        <v>504</v>
      </c>
      <c r="D2071" s="72"/>
      <c r="E2071" s="76"/>
      <c r="F2071" s="142">
        <f>F2072</f>
        <v>130</v>
      </c>
    </row>
    <row r="2072" spans="1:6" s="7" customFormat="1" ht="15.75" outlineLevel="7">
      <c r="A2072" s="43" t="s">
        <v>793</v>
      </c>
      <c r="B2072" s="69" t="s">
        <v>568</v>
      </c>
      <c r="C2072" s="69" t="s">
        <v>504</v>
      </c>
      <c r="D2072" s="72" t="s">
        <v>957</v>
      </c>
      <c r="E2072" s="76"/>
      <c r="F2072" s="142">
        <f>F2073</f>
        <v>130</v>
      </c>
    </row>
    <row r="2073" spans="1:6" s="7" customFormat="1" ht="15.75" outlineLevel="7">
      <c r="A2073" s="38" t="s">
        <v>34</v>
      </c>
      <c r="B2073" s="69" t="s">
        <v>568</v>
      </c>
      <c r="C2073" s="69" t="s">
        <v>504</v>
      </c>
      <c r="D2073" s="72" t="s">
        <v>957</v>
      </c>
      <c r="E2073" s="76" t="s">
        <v>794</v>
      </c>
      <c r="F2073" s="142">
        <f>F2074</f>
        <v>130</v>
      </c>
    </row>
    <row r="2074" spans="1:6" s="7" customFormat="1" ht="22.5" outlineLevel="7">
      <c r="A2074" s="38" t="s">
        <v>795</v>
      </c>
      <c r="B2074" s="69" t="s">
        <v>568</v>
      </c>
      <c r="C2074" s="69" t="s">
        <v>504</v>
      </c>
      <c r="D2074" s="72" t="s">
        <v>957</v>
      </c>
      <c r="E2074" s="76" t="s">
        <v>605</v>
      </c>
      <c r="F2074" s="142">
        <v>130</v>
      </c>
    </row>
    <row r="2075" spans="1:6" s="7" customFormat="1" ht="15.75">
      <c r="A2075" s="64" t="s">
        <v>510</v>
      </c>
      <c r="B2075" s="66" t="s">
        <v>568</v>
      </c>
      <c r="C2075" s="66" t="s">
        <v>511</v>
      </c>
      <c r="D2075" s="62"/>
      <c r="E2075" s="67"/>
      <c r="F2075" s="141">
        <f>F2193</f>
        <v>400</v>
      </c>
    </row>
    <row r="2076" spans="1:6" s="7" customFormat="1" ht="15.75" hidden="1" outlineLevel="2">
      <c r="A2076" s="64" t="s">
        <v>510</v>
      </c>
      <c r="B2076" s="66" t="s">
        <v>568</v>
      </c>
      <c r="C2076" s="69" t="s">
        <v>513</v>
      </c>
      <c r="D2076" s="70">
        <f>D2077</f>
        <v>300</v>
      </c>
      <c r="E2076" s="71">
        <f t="shared" ref="E2076:E2145" si="34">D2076</f>
        <v>300</v>
      </c>
      <c r="F2076" s="142" t="e">
        <f>#REF!</f>
        <v>#REF!</v>
      </c>
    </row>
    <row r="2077" spans="1:6" s="7" customFormat="1" ht="15.75" hidden="1" outlineLevel="3">
      <c r="A2077" s="64" t="s">
        <v>512</v>
      </c>
      <c r="B2077" s="66" t="s">
        <v>568</v>
      </c>
      <c r="C2077" s="69" t="s">
        <v>513</v>
      </c>
      <c r="D2077" s="70">
        <f>D2078</f>
        <v>300</v>
      </c>
      <c r="E2077" s="71">
        <f t="shared" si="34"/>
        <v>300</v>
      </c>
      <c r="F2077" s="142" t="e">
        <f>#REF!</f>
        <v>#REF!</v>
      </c>
    </row>
    <row r="2078" spans="1:6" s="7" customFormat="1" ht="15.75" hidden="1" outlineLevel="5">
      <c r="A2078" s="64" t="s">
        <v>514</v>
      </c>
      <c r="B2078" s="66" t="s">
        <v>568</v>
      </c>
      <c r="C2078" s="69" t="s">
        <v>513</v>
      </c>
      <c r="D2078" s="70">
        <f>D2079</f>
        <v>300</v>
      </c>
      <c r="E2078" s="71">
        <f t="shared" si="34"/>
        <v>300</v>
      </c>
      <c r="F2078" s="142" t="e">
        <f>#REF!</f>
        <v>#REF!</v>
      </c>
    </row>
    <row r="2079" spans="1:6" s="7" customFormat="1" ht="15.75" hidden="1" outlineLevel="6">
      <c r="A2079" s="64" t="s">
        <v>515</v>
      </c>
      <c r="B2079" s="66" t="s">
        <v>568</v>
      </c>
      <c r="C2079" s="69" t="s">
        <v>513</v>
      </c>
      <c r="D2079" s="70">
        <f>D2080</f>
        <v>300</v>
      </c>
      <c r="E2079" s="71">
        <f t="shared" si="34"/>
        <v>300</v>
      </c>
      <c r="F2079" s="142" t="e">
        <f>#REF!</f>
        <v>#REF!</v>
      </c>
    </row>
    <row r="2080" spans="1:6" s="7" customFormat="1" ht="15.75" hidden="1" outlineLevel="7">
      <c r="A2080" s="64" t="s">
        <v>26</v>
      </c>
      <c r="B2080" s="66" t="s">
        <v>568</v>
      </c>
      <c r="C2080" s="69" t="s">
        <v>513</v>
      </c>
      <c r="D2080" s="70">
        <v>300</v>
      </c>
      <c r="E2080" s="71">
        <f t="shared" si="34"/>
        <v>300</v>
      </c>
      <c r="F2080" s="142" t="e">
        <f>#REF!</f>
        <v>#REF!</v>
      </c>
    </row>
    <row r="2081" spans="1:6" s="7" customFormat="1" ht="15.75" hidden="1" outlineLevel="5">
      <c r="A2081" s="64" t="s">
        <v>28</v>
      </c>
      <c r="B2081" s="66" t="s">
        <v>568</v>
      </c>
      <c r="C2081" s="69" t="s">
        <v>513</v>
      </c>
      <c r="D2081" s="70">
        <v>20167.099999999999</v>
      </c>
      <c r="E2081" s="71">
        <f t="shared" si="34"/>
        <v>20167.099999999999</v>
      </c>
      <c r="F2081" s="142" t="e">
        <f>#REF!</f>
        <v>#REF!</v>
      </c>
    </row>
    <row r="2082" spans="1:6" s="7" customFormat="1" ht="15.75" hidden="1" outlineLevel="6">
      <c r="A2082" s="38" t="s">
        <v>32</v>
      </c>
      <c r="B2082" s="66" t="s">
        <v>568</v>
      </c>
      <c r="C2082" s="69" t="s">
        <v>513</v>
      </c>
      <c r="D2082" s="70">
        <v>20167.099999999999</v>
      </c>
      <c r="E2082" s="71">
        <f t="shared" si="34"/>
        <v>20167.099999999999</v>
      </c>
      <c r="F2082" s="142" t="e">
        <f>#REF!</f>
        <v>#REF!</v>
      </c>
    </row>
    <row r="2083" spans="1:6" s="7" customFormat="1" ht="22.5" hidden="1" outlineLevel="7">
      <c r="A2083" s="64" t="s">
        <v>103</v>
      </c>
      <c r="B2083" s="66" t="s">
        <v>568</v>
      </c>
      <c r="C2083" s="69" t="s">
        <v>513</v>
      </c>
      <c r="D2083" s="70">
        <v>20167.099999999999</v>
      </c>
      <c r="E2083" s="71">
        <f t="shared" si="34"/>
        <v>20167.099999999999</v>
      </c>
      <c r="F2083" s="142" t="e">
        <f>#REF!</f>
        <v>#REF!</v>
      </c>
    </row>
    <row r="2084" spans="1:6" s="7" customFormat="1" ht="22.5" hidden="1" outlineLevel="3">
      <c r="A2084" s="64" t="s">
        <v>111</v>
      </c>
      <c r="B2084" s="66" t="s">
        <v>568</v>
      </c>
      <c r="C2084" s="69" t="s">
        <v>513</v>
      </c>
      <c r="D2084" s="70">
        <v>34632.699999999997</v>
      </c>
      <c r="E2084" s="71">
        <f t="shared" si="34"/>
        <v>34632.699999999997</v>
      </c>
      <c r="F2084" s="142" t="e">
        <f>#REF!</f>
        <v>#REF!</v>
      </c>
    </row>
    <row r="2085" spans="1:6" s="7" customFormat="1" ht="15.75" hidden="1" outlineLevel="5">
      <c r="A2085" s="38" t="s">
        <v>111</v>
      </c>
      <c r="B2085" s="66" t="s">
        <v>568</v>
      </c>
      <c r="C2085" s="69" t="s">
        <v>513</v>
      </c>
      <c r="D2085" s="70">
        <v>7152.1</v>
      </c>
      <c r="E2085" s="71">
        <f t="shared" si="34"/>
        <v>7152.1</v>
      </c>
      <c r="F2085" s="142" t="e">
        <f>#REF!</f>
        <v>#REF!</v>
      </c>
    </row>
    <row r="2086" spans="1:6" s="7" customFormat="1" ht="15.75" hidden="1" outlineLevel="6">
      <c r="A2086" s="64" t="s">
        <v>77</v>
      </c>
      <c r="B2086" s="66" t="s">
        <v>568</v>
      </c>
      <c r="C2086" s="69" t="s">
        <v>513</v>
      </c>
      <c r="D2086" s="70">
        <v>7152.1</v>
      </c>
      <c r="E2086" s="71">
        <f t="shared" si="34"/>
        <v>7152.1</v>
      </c>
      <c r="F2086" s="142" t="e">
        <f>#REF!</f>
        <v>#REF!</v>
      </c>
    </row>
    <row r="2087" spans="1:6" s="7" customFormat="1" ht="33.75" hidden="1" outlineLevel="7">
      <c r="A2087" s="64" t="s">
        <v>15</v>
      </c>
      <c r="B2087" s="66" t="s">
        <v>568</v>
      </c>
      <c r="C2087" s="69" t="s">
        <v>513</v>
      </c>
      <c r="D2087" s="70">
        <v>7093.7</v>
      </c>
      <c r="E2087" s="71">
        <f t="shared" si="34"/>
        <v>7093.7</v>
      </c>
      <c r="F2087" s="142" t="e">
        <f>#REF!</f>
        <v>#REF!</v>
      </c>
    </row>
    <row r="2088" spans="1:6" s="7" customFormat="1" ht="15.75" hidden="1" outlineLevel="7">
      <c r="A2088" s="64" t="s">
        <v>78</v>
      </c>
      <c r="B2088" s="66" t="s">
        <v>568</v>
      </c>
      <c r="C2088" s="69" t="s">
        <v>513</v>
      </c>
      <c r="D2088" s="70">
        <v>58.4</v>
      </c>
      <c r="E2088" s="71">
        <f t="shared" si="34"/>
        <v>58.4</v>
      </c>
      <c r="F2088" s="142" t="e">
        <f>#REF!</f>
        <v>#REF!</v>
      </c>
    </row>
    <row r="2089" spans="1:6" s="7" customFormat="1" ht="15.75" hidden="1" outlineLevel="5">
      <c r="A2089" s="38" t="s">
        <v>19</v>
      </c>
      <c r="B2089" s="66" t="s">
        <v>568</v>
      </c>
      <c r="C2089" s="69" t="s">
        <v>513</v>
      </c>
      <c r="D2089" s="70">
        <v>3154.3</v>
      </c>
      <c r="E2089" s="71">
        <f t="shared" si="34"/>
        <v>3154.3</v>
      </c>
      <c r="F2089" s="142" t="e">
        <f>#REF!</f>
        <v>#REF!</v>
      </c>
    </row>
    <row r="2090" spans="1:6" s="7" customFormat="1" ht="15.75" hidden="1" outlineLevel="6">
      <c r="A2090" s="38" t="s">
        <v>24</v>
      </c>
      <c r="B2090" s="66" t="s">
        <v>568</v>
      </c>
      <c r="C2090" s="69" t="s">
        <v>513</v>
      </c>
      <c r="D2090" s="70">
        <v>3154.3</v>
      </c>
      <c r="E2090" s="71">
        <f t="shared" si="34"/>
        <v>3154.3</v>
      </c>
      <c r="F2090" s="142" t="e">
        <f>#REF!</f>
        <v>#REF!</v>
      </c>
    </row>
    <row r="2091" spans="1:6" s="7" customFormat="1" ht="15.75" hidden="1" outlineLevel="7">
      <c r="A2091" s="64" t="s">
        <v>26</v>
      </c>
      <c r="B2091" s="66" t="s">
        <v>568</v>
      </c>
      <c r="C2091" s="69" t="s">
        <v>513</v>
      </c>
      <c r="D2091" s="70">
        <v>165.1</v>
      </c>
      <c r="E2091" s="71">
        <f t="shared" si="34"/>
        <v>165.1</v>
      </c>
      <c r="F2091" s="142" t="e">
        <f>#REF!</f>
        <v>#REF!</v>
      </c>
    </row>
    <row r="2092" spans="1:6" s="7" customFormat="1" ht="15.75" hidden="1" outlineLevel="7">
      <c r="A2092" s="64" t="s">
        <v>28</v>
      </c>
      <c r="B2092" s="66" t="s">
        <v>568</v>
      </c>
      <c r="C2092" s="69" t="s">
        <v>513</v>
      </c>
      <c r="D2092" s="70">
        <v>2989.2</v>
      </c>
      <c r="E2092" s="71">
        <f t="shared" si="34"/>
        <v>2989.2</v>
      </c>
      <c r="F2092" s="142" t="e">
        <f>#REF!</f>
        <v>#REF!</v>
      </c>
    </row>
    <row r="2093" spans="1:6" s="7" customFormat="1" ht="15.75" hidden="1" outlineLevel="5">
      <c r="A2093" s="38" t="s">
        <v>30</v>
      </c>
      <c r="B2093" s="66" t="s">
        <v>568</v>
      </c>
      <c r="C2093" s="69" t="s">
        <v>513</v>
      </c>
      <c r="D2093" s="70">
        <v>24324.5</v>
      </c>
      <c r="E2093" s="71">
        <f t="shared" si="34"/>
        <v>24324.5</v>
      </c>
      <c r="F2093" s="142" t="e">
        <f>#REF!</f>
        <v>#REF!</v>
      </c>
    </row>
    <row r="2094" spans="1:6" s="7" customFormat="1" ht="15.75" hidden="1" outlineLevel="6">
      <c r="A2094" s="38" t="s">
        <v>32</v>
      </c>
      <c r="B2094" s="66" t="s">
        <v>568</v>
      </c>
      <c r="C2094" s="69" t="s">
        <v>513</v>
      </c>
      <c r="D2094" s="70">
        <v>10000</v>
      </c>
      <c r="E2094" s="71">
        <f t="shared" si="34"/>
        <v>10000</v>
      </c>
      <c r="F2094" s="142" t="e">
        <f>#REF!</f>
        <v>#REF!</v>
      </c>
    </row>
    <row r="2095" spans="1:6" s="7" customFormat="1" ht="22.5" hidden="1" outlineLevel="7">
      <c r="A2095" s="64" t="s">
        <v>103</v>
      </c>
      <c r="B2095" s="66" t="s">
        <v>568</v>
      </c>
      <c r="C2095" s="69" t="s">
        <v>513</v>
      </c>
      <c r="D2095" s="70">
        <v>10000</v>
      </c>
      <c r="E2095" s="71">
        <f t="shared" si="34"/>
        <v>10000</v>
      </c>
      <c r="F2095" s="142" t="e">
        <f>#REF!</f>
        <v>#REF!</v>
      </c>
    </row>
    <row r="2096" spans="1:6" s="7" customFormat="1" ht="15.75" hidden="1" outlineLevel="6">
      <c r="A2096" s="64" t="s">
        <v>133</v>
      </c>
      <c r="B2096" s="66" t="s">
        <v>568</v>
      </c>
      <c r="C2096" s="69" t="s">
        <v>513</v>
      </c>
      <c r="D2096" s="70">
        <v>14324.5</v>
      </c>
      <c r="E2096" s="71">
        <f t="shared" si="34"/>
        <v>14324.5</v>
      </c>
      <c r="F2096" s="142" t="e">
        <f>#REF!</f>
        <v>#REF!</v>
      </c>
    </row>
    <row r="2097" spans="1:6" s="7" customFormat="1" ht="22.5" hidden="1" outlineLevel="7">
      <c r="A2097" s="38" t="s">
        <v>134</v>
      </c>
      <c r="B2097" s="66" t="s">
        <v>568</v>
      </c>
      <c r="C2097" s="69" t="s">
        <v>513</v>
      </c>
      <c r="D2097" s="70">
        <v>14324.5</v>
      </c>
      <c r="E2097" s="71">
        <f t="shared" si="34"/>
        <v>14324.5</v>
      </c>
      <c r="F2097" s="142" t="e">
        <f>#REF!</f>
        <v>#REF!</v>
      </c>
    </row>
    <row r="2098" spans="1:6" s="7" customFormat="1" ht="15.75" hidden="1" outlineLevel="5">
      <c r="A2098" s="64" t="s">
        <v>104</v>
      </c>
      <c r="B2098" s="66" t="s">
        <v>568</v>
      </c>
      <c r="C2098" s="69" t="s">
        <v>513</v>
      </c>
      <c r="D2098" s="70">
        <v>1.8</v>
      </c>
      <c r="E2098" s="71">
        <f t="shared" si="34"/>
        <v>1.8</v>
      </c>
      <c r="F2098" s="142" t="e">
        <f>#REF!</f>
        <v>#REF!</v>
      </c>
    </row>
    <row r="2099" spans="1:6" s="7" customFormat="1" ht="22.5" hidden="1" outlineLevel="6">
      <c r="A2099" s="38" t="s">
        <v>105</v>
      </c>
      <c r="B2099" s="66" t="s">
        <v>568</v>
      </c>
      <c r="C2099" s="69" t="s">
        <v>513</v>
      </c>
      <c r="D2099" s="70">
        <v>1.8</v>
      </c>
      <c r="E2099" s="71">
        <f t="shared" si="34"/>
        <v>1.8</v>
      </c>
      <c r="F2099" s="142" t="e">
        <f>#REF!</f>
        <v>#REF!</v>
      </c>
    </row>
    <row r="2100" spans="1:6" s="7" customFormat="1" ht="15.75" hidden="1" outlineLevel="7">
      <c r="A2100" s="64" t="s">
        <v>45</v>
      </c>
      <c r="B2100" s="66" t="s">
        <v>568</v>
      </c>
      <c r="C2100" s="69" t="s">
        <v>513</v>
      </c>
      <c r="D2100" s="70">
        <v>1.8</v>
      </c>
      <c r="E2100" s="71">
        <f t="shared" si="34"/>
        <v>1.8</v>
      </c>
      <c r="F2100" s="142" t="e">
        <f>#REF!</f>
        <v>#REF!</v>
      </c>
    </row>
    <row r="2101" spans="1:6" s="7" customFormat="1" ht="15.75" hidden="1" outlineLevel="2">
      <c r="A2101" s="64" t="s">
        <v>47</v>
      </c>
      <c r="B2101" s="66" t="s">
        <v>568</v>
      </c>
      <c r="C2101" s="69" t="s">
        <v>513</v>
      </c>
      <c r="D2101" s="70">
        <v>102878</v>
      </c>
      <c r="E2101" s="71">
        <f t="shared" si="34"/>
        <v>102878</v>
      </c>
      <c r="F2101" s="142" t="e">
        <f>#REF!</f>
        <v>#REF!</v>
      </c>
    </row>
    <row r="2102" spans="1:6" s="7" customFormat="1" ht="15.75" hidden="1" outlineLevel="3">
      <c r="A2102" s="38" t="s">
        <v>49</v>
      </c>
      <c r="B2102" s="66" t="s">
        <v>568</v>
      </c>
      <c r="C2102" s="69" t="s">
        <v>513</v>
      </c>
      <c r="D2102" s="70">
        <v>102878</v>
      </c>
      <c r="E2102" s="71">
        <f t="shared" si="34"/>
        <v>102878</v>
      </c>
      <c r="F2102" s="142" t="e">
        <f>#REF!</f>
        <v>#REF!</v>
      </c>
    </row>
    <row r="2103" spans="1:6" s="7" customFormat="1" ht="15.75" hidden="1" outlineLevel="4">
      <c r="A2103" s="64" t="s">
        <v>116</v>
      </c>
      <c r="B2103" s="66" t="s">
        <v>568</v>
      </c>
      <c r="C2103" s="69" t="s">
        <v>513</v>
      </c>
      <c r="D2103" s="70">
        <v>87642</v>
      </c>
      <c r="E2103" s="71">
        <f t="shared" si="34"/>
        <v>87642</v>
      </c>
      <c r="F2103" s="142" t="e">
        <f>#REF!</f>
        <v>#REF!</v>
      </c>
    </row>
    <row r="2104" spans="1:6" s="7" customFormat="1" ht="22.5" hidden="1" outlineLevel="5">
      <c r="A2104" s="64" t="s">
        <v>489</v>
      </c>
      <c r="B2104" s="66" t="s">
        <v>568</v>
      </c>
      <c r="C2104" s="69" t="s">
        <v>513</v>
      </c>
      <c r="D2104" s="70">
        <v>62312</v>
      </c>
      <c r="E2104" s="71">
        <f t="shared" si="34"/>
        <v>62312</v>
      </c>
      <c r="F2104" s="142" t="e">
        <f>#REF!</f>
        <v>#REF!</v>
      </c>
    </row>
    <row r="2105" spans="1:6" s="7" customFormat="1" ht="22.5" hidden="1" outlineLevel="6">
      <c r="A2105" s="64" t="s">
        <v>490</v>
      </c>
      <c r="B2105" s="66" t="s">
        <v>568</v>
      </c>
      <c r="C2105" s="69" t="s">
        <v>513</v>
      </c>
      <c r="D2105" s="70">
        <v>62312</v>
      </c>
      <c r="E2105" s="71">
        <f t="shared" si="34"/>
        <v>62312</v>
      </c>
      <c r="F2105" s="142" t="e">
        <f>#REF!</f>
        <v>#REF!</v>
      </c>
    </row>
    <row r="2106" spans="1:6" s="7" customFormat="1" ht="15.75" hidden="1" outlineLevel="7">
      <c r="A2106" s="64" t="s">
        <v>26</v>
      </c>
      <c r="B2106" s="66" t="s">
        <v>568</v>
      </c>
      <c r="C2106" s="69" t="s">
        <v>513</v>
      </c>
      <c r="D2106" s="70">
        <v>62312</v>
      </c>
      <c r="E2106" s="71">
        <f t="shared" si="34"/>
        <v>62312</v>
      </c>
      <c r="F2106" s="142" t="e">
        <f>#REF!</f>
        <v>#REF!</v>
      </c>
    </row>
    <row r="2107" spans="1:6" s="7" customFormat="1" ht="15.75" hidden="1" outlineLevel="5">
      <c r="A2107" s="64" t="s">
        <v>28</v>
      </c>
      <c r="B2107" s="66" t="s">
        <v>568</v>
      </c>
      <c r="C2107" s="69" t="s">
        <v>513</v>
      </c>
      <c r="D2107" s="70">
        <v>25330</v>
      </c>
      <c r="E2107" s="71">
        <f t="shared" si="34"/>
        <v>25330</v>
      </c>
      <c r="F2107" s="142" t="e">
        <f>#REF!</f>
        <v>#REF!</v>
      </c>
    </row>
    <row r="2108" spans="1:6" s="7" customFormat="1" ht="15.75" hidden="1" outlineLevel="6">
      <c r="A2108" s="38" t="s">
        <v>32</v>
      </c>
      <c r="B2108" s="66" t="s">
        <v>568</v>
      </c>
      <c r="C2108" s="69" t="s">
        <v>513</v>
      </c>
      <c r="D2108" s="70">
        <v>25330</v>
      </c>
      <c r="E2108" s="71">
        <f t="shared" si="34"/>
        <v>25330</v>
      </c>
      <c r="F2108" s="142" t="e">
        <f>#REF!</f>
        <v>#REF!</v>
      </c>
    </row>
    <row r="2109" spans="1:6" s="7" customFormat="1" ht="15.75" hidden="1" outlineLevel="7">
      <c r="A2109" s="64" t="s">
        <v>34</v>
      </c>
      <c r="B2109" s="66" t="s">
        <v>568</v>
      </c>
      <c r="C2109" s="69" t="s">
        <v>513</v>
      </c>
      <c r="D2109" s="70">
        <v>25330</v>
      </c>
      <c r="E2109" s="71">
        <f t="shared" si="34"/>
        <v>25330</v>
      </c>
      <c r="F2109" s="142" t="e">
        <f>#REF!</f>
        <v>#REF!</v>
      </c>
    </row>
    <row r="2110" spans="1:6" s="7" customFormat="1" ht="15.75" hidden="1" outlineLevel="4">
      <c r="A2110" s="64" t="s">
        <v>66</v>
      </c>
      <c r="B2110" s="66" t="s">
        <v>568</v>
      </c>
      <c r="C2110" s="69" t="s">
        <v>513</v>
      </c>
      <c r="D2110" s="70">
        <v>10000</v>
      </c>
      <c r="E2110" s="71">
        <f t="shared" si="34"/>
        <v>10000</v>
      </c>
      <c r="F2110" s="142" t="e">
        <f>#REF!</f>
        <v>#REF!</v>
      </c>
    </row>
    <row r="2111" spans="1:6" s="7" customFormat="1" ht="15.75" hidden="1" outlineLevel="5">
      <c r="A2111" s="38" t="s">
        <v>66</v>
      </c>
      <c r="B2111" s="66" t="s">
        <v>568</v>
      </c>
      <c r="C2111" s="69" t="s">
        <v>513</v>
      </c>
      <c r="D2111" s="70">
        <v>10000</v>
      </c>
      <c r="E2111" s="71">
        <f t="shared" si="34"/>
        <v>10000</v>
      </c>
      <c r="F2111" s="142" t="e">
        <f>#REF!</f>
        <v>#REF!</v>
      </c>
    </row>
    <row r="2112" spans="1:6" s="7" customFormat="1" ht="15.75" hidden="1" outlineLevel="6">
      <c r="A2112" s="64" t="s">
        <v>516</v>
      </c>
      <c r="B2112" s="66" t="s">
        <v>568</v>
      </c>
      <c r="C2112" s="69" t="s">
        <v>513</v>
      </c>
      <c r="D2112" s="70">
        <v>10000</v>
      </c>
      <c r="E2112" s="71">
        <f t="shared" si="34"/>
        <v>10000</v>
      </c>
      <c r="F2112" s="142" t="e">
        <f>#REF!</f>
        <v>#REF!</v>
      </c>
    </row>
    <row r="2113" spans="1:6" s="7" customFormat="1" ht="15.75" hidden="1" outlineLevel="7">
      <c r="A2113" s="64" t="s">
        <v>26</v>
      </c>
      <c r="B2113" s="66" t="s">
        <v>568</v>
      </c>
      <c r="C2113" s="69" t="s">
        <v>513</v>
      </c>
      <c r="D2113" s="70">
        <v>10000</v>
      </c>
      <c r="E2113" s="71">
        <f t="shared" si="34"/>
        <v>10000</v>
      </c>
      <c r="F2113" s="142" t="e">
        <f>#REF!</f>
        <v>#REF!</v>
      </c>
    </row>
    <row r="2114" spans="1:6" s="7" customFormat="1" ht="15.75" hidden="1" outlineLevel="4">
      <c r="A2114" s="64" t="s">
        <v>28</v>
      </c>
      <c r="B2114" s="66" t="s">
        <v>568</v>
      </c>
      <c r="C2114" s="69" t="s">
        <v>513</v>
      </c>
      <c r="D2114" s="70">
        <v>5236</v>
      </c>
      <c r="E2114" s="71">
        <f t="shared" si="34"/>
        <v>5236</v>
      </c>
      <c r="F2114" s="142" t="e">
        <f>#REF!</f>
        <v>#REF!</v>
      </c>
    </row>
    <row r="2115" spans="1:6" s="7" customFormat="1" ht="15.75" hidden="1" outlineLevel="5">
      <c r="A2115" s="38" t="s">
        <v>32</v>
      </c>
      <c r="B2115" s="66" t="s">
        <v>568</v>
      </c>
      <c r="C2115" s="69" t="s">
        <v>513</v>
      </c>
      <c r="D2115" s="70">
        <v>5236</v>
      </c>
      <c r="E2115" s="71">
        <f t="shared" si="34"/>
        <v>5236</v>
      </c>
      <c r="F2115" s="142" t="e">
        <f>#REF!</f>
        <v>#REF!</v>
      </c>
    </row>
    <row r="2116" spans="1:6" s="7" customFormat="1" ht="22.5" hidden="1" outlineLevel="6">
      <c r="A2116" s="64" t="s">
        <v>517</v>
      </c>
      <c r="B2116" s="66" t="s">
        <v>568</v>
      </c>
      <c r="C2116" s="69" t="s">
        <v>513</v>
      </c>
      <c r="D2116" s="70">
        <v>5236</v>
      </c>
      <c r="E2116" s="71">
        <f t="shared" si="34"/>
        <v>5236</v>
      </c>
      <c r="F2116" s="142" t="e">
        <f>#REF!</f>
        <v>#REF!</v>
      </c>
    </row>
    <row r="2117" spans="1:6" s="7" customFormat="1" ht="15.75" hidden="1" outlineLevel="7">
      <c r="A2117" s="64" t="s">
        <v>26</v>
      </c>
      <c r="B2117" s="66" t="s">
        <v>568</v>
      </c>
      <c r="C2117" s="69" t="s">
        <v>513</v>
      </c>
      <c r="D2117" s="70">
        <v>5236</v>
      </c>
      <c r="E2117" s="71">
        <f t="shared" si="34"/>
        <v>5236</v>
      </c>
      <c r="F2117" s="142" t="e">
        <f>#REF!</f>
        <v>#REF!</v>
      </c>
    </row>
    <row r="2118" spans="1:6" s="7" customFormat="1" ht="15.75" hidden="1" outlineLevel="1">
      <c r="A2118" s="64" t="s">
        <v>28</v>
      </c>
      <c r="B2118" s="66" t="s">
        <v>568</v>
      </c>
      <c r="C2118" s="69" t="s">
        <v>519</v>
      </c>
      <c r="D2118" s="70">
        <v>139794</v>
      </c>
      <c r="E2118" s="71">
        <f t="shared" si="34"/>
        <v>139794</v>
      </c>
      <c r="F2118" s="142" t="e">
        <f>#REF!</f>
        <v>#REF!</v>
      </c>
    </row>
    <row r="2119" spans="1:6" s="7" customFormat="1" ht="15.75" hidden="1" outlineLevel="2">
      <c r="A2119" s="38" t="s">
        <v>32</v>
      </c>
      <c r="B2119" s="66" t="s">
        <v>568</v>
      </c>
      <c r="C2119" s="69" t="s">
        <v>519</v>
      </c>
      <c r="D2119" s="70">
        <v>139794</v>
      </c>
      <c r="E2119" s="71">
        <f t="shared" si="34"/>
        <v>139794</v>
      </c>
      <c r="F2119" s="142" t="e">
        <f>#REF!</f>
        <v>#REF!</v>
      </c>
    </row>
    <row r="2120" spans="1:6" s="7" customFormat="1" ht="15.75" hidden="1" outlineLevel="3">
      <c r="A2120" s="64" t="s">
        <v>518</v>
      </c>
      <c r="B2120" s="66" t="s">
        <v>568</v>
      </c>
      <c r="C2120" s="69" t="s">
        <v>519</v>
      </c>
      <c r="D2120" s="70">
        <v>139794</v>
      </c>
      <c r="E2120" s="71">
        <f t="shared" si="34"/>
        <v>139794</v>
      </c>
      <c r="F2120" s="142" t="e">
        <f>#REF!</f>
        <v>#REF!</v>
      </c>
    </row>
    <row r="2121" spans="1:6" s="7" customFormat="1" ht="15.75" hidden="1" outlineLevel="4">
      <c r="A2121" s="64" t="s">
        <v>116</v>
      </c>
      <c r="B2121" s="66" t="s">
        <v>568</v>
      </c>
      <c r="C2121" s="69" t="s">
        <v>519</v>
      </c>
      <c r="D2121" s="70">
        <v>139794</v>
      </c>
      <c r="E2121" s="71">
        <f t="shared" si="34"/>
        <v>139794</v>
      </c>
      <c r="F2121" s="142" t="e">
        <f>#REF!</f>
        <v>#REF!</v>
      </c>
    </row>
    <row r="2122" spans="1:6" s="7" customFormat="1" ht="22.5" hidden="1" outlineLevel="5">
      <c r="A2122" s="64" t="s">
        <v>489</v>
      </c>
      <c r="B2122" s="66" t="s">
        <v>568</v>
      </c>
      <c r="C2122" s="69" t="s">
        <v>519</v>
      </c>
      <c r="D2122" s="70">
        <v>13000</v>
      </c>
      <c r="E2122" s="71">
        <f t="shared" si="34"/>
        <v>13000</v>
      </c>
      <c r="F2122" s="142" t="e">
        <f>#REF!</f>
        <v>#REF!</v>
      </c>
    </row>
    <row r="2123" spans="1:6" s="7" customFormat="1" ht="22.5" hidden="1" outlineLevel="6">
      <c r="A2123" s="64" t="s">
        <v>490</v>
      </c>
      <c r="B2123" s="66" t="s">
        <v>568</v>
      </c>
      <c r="C2123" s="69" t="s">
        <v>519</v>
      </c>
      <c r="D2123" s="70">
        <v>13000</v>
      </c>
      <c r="E2123" s="71">
        <f t="shared" si="34"/>
        <v>13000</v>
      </c>
      <c r="F2123" s="142" t="e">
        <f>#REF!</f>
        <v>#REF!</v>
      </c>
    </row>
    <row r="2124" spans="1:6" s="7" customFormat="1" ht="15.75" hidden="1" outlineLevel="7">
      <c r="A2124" s="64" t="s">
        <v>182</v>
      </c>
      <c r="B2124" s="66" t="s">
        <v>568</v>
      </c>
      <c r="C2124" s="69" t="s">
        <v>519</v>
      </c>
      <c r="D2124" s="70">
        <v>13000</v>
      </c>
      <c r="E2124" s="71">
        <f t="shared" si="34"/>
        <v>13000</v>
      </c>
      <c r="F2124" s="142" t="e">
        <f>#REF!</f>
        <v>#REF!</v>
      </c>
    </row>
    <row r="2125" spans="1:6" s="7" customFormat="1" ht="22.5" hidden="1" outlineLevel="5">
      <c r="A2125" s="64" t="s">
        <v>183</v>
      </c>
      <c r="B2125" s="66" t="s">
        <v>568</v>
      </c>
      <c r="C2125" s="69" t="s">
        <v>519</v>
      </c>
      <c r="D2125" s="70">
        <v>126794</v>
      </c>
      <c r="E2125" s="71">
        <f t="shared" si="34"/>
        <v>126794</v>
      </c>
      <c r="F2125" s="142" t="e">
        <f>#REF!</f>
        <v>#REF!</v>
      </c>
    </row>
    <row r="2126" spans="1:6" s="7" customFormat="1" ht="22.5" hidden="1" outlineLevel="6">
      <c r="A2126" s="38" t="s">
        <v>184</v>
      </c>
      <c r="B2126" s="66" t="s">
        <v>568</v>
      </c>
      <c r="C2126" s="69" t="s">
        <v>519</v>
      </c>
      <c r="D2126" s="70">
        <v>126794</v>
      </c>
      <c r="E2126" s="71">
        <f t="shared" si="34"/>
        <v>126794</v>
      </c>
      <c r="F2126" s="142" t="e">
        <f>#REF!</f>
        <v>#REF!</v>
      </c>
    </row>
    <row r="2127" spans="1:6" s="7" customFormat="1" ht="15.75" hidden="1" outlineLevel="7">
      <c r="A2127" s="64" t="s">
        <v>98</v>
      </c>
      <c r="B2127" s="66" t="s">
        <v>568</v>
      </c>
      <c r="C2127" s="69" t="s">
        <v>519</v>
      </c>
      <c r="D2127" s="70">
        <v>126794</v>
      </c>
      <c r="E2127" s="71">
        <f t="shared" si="34"/>
        <v>126794</v>
      </c>
      <c r="F2127" s="142" t="e">
        <f>#REF!</f>
        <v>#REF!</v>
      </c>
    </row>
    <row r="2128" spans="1:6" s="7" customFormat="1" ht="15.75" hidden="1" outlineLevel="1">
      <c r="A2128" s="64" t="s">
        <v>178</v>
      </c>
      <c r="B2128" s="66" t="s">
        <v>568</v>
      </c>
      <c r="C2128" s="69" t="s">
        <v>521</v>
      </c>
      <c r="D2128" s="70">
        <v>44827.9</v>
      </c>
      <c r="E2128" s="71">
        <f t="shared" si="34"/>
        <v>44827.9</v>
      </c>
      <c r="F2128" s="142" t="e">
        <f>#REF!</f>
        <v>#REF!</v>
      </c>
    </row>
    <row r="2129" spans="1:6" s="7" customFormat="1" ht="22.5" hidden="1" outlineLevel="2">
      <c r="A2129" s="38" t="s">
        <v>179</v>
      </c>
      <c r="B2129" s="66" t="s">
        <v>568</v>
      </c>
      <c r="C2129" s="69" t="s">
        <v>521</v>
      </c>
      <c r="D2129" s="70">
        <v>41143.4</v>
      </c>
      <c r="E2129" s="71">
        <f t="shared" si="34"/>
        <v>41143.4</v>
      </c>
      <c r="F2129" s="142" t="e">
        <f>#REF!</f>
        <v>#REF!</v>
      </c>
    </row>
    <row r="2130" spans="1:6" s="7" customFormat="1" ht="15.75" hidden="1" outlineLevel="3">
      <c r="A2130" s="64" t="s">
        <v>520</v>
      </c>
      <c r="B2130" s="66" t="s">
        <v>568</v>
      </c>
      <c r="C2130" s="69" t="s">
        <v>521</v>
      </c>
      <c r="D2130" s="70">
        <v>2338</v>
      </c>
      <c r="E2130" s="71">
        <f t="shared" si="34"/>
        <v>2338</v>
      </c>
      <c r="F2130" s="142" t="e">
        <f>#REF!</f>
        <v>#REF!</v>
      </c>
    </row>
    <row r="2131" spans="1:6" s="7" customFormat="1" ht="22.5" hidden="1" outlineLevel="5">
      <c r="A2131" s="64" t="s">
        <v>12</v>
      </c>
      <c r="B2131" s="66" t="s">
        <v>568</v>
      </c>
      <c r="C2131" s="69" t="s">
        <v>521</v>
      </c>
      <c r="D2131" s="70">
        <v>2338</v>
      </c>
      <c r="E2131" s="71">
        <f t="shared" si="34"/>
        <v>2338</v>
      </c>
      <c r="F2131" s="142" t="e">
        <f>#REF!</f>
        <v>#REF!</v>
      </c>
    </row>
    <row r="2132" spans="1:6" s="7" customFormat="1" ht="22.5" hidden="1" outlineLevel="6">
      <c r="A2132" s="64" t="s">
        <v>53</v>
      </c>
      <c r="B2132" s="66" t="s">
        <v>568</v>
      </c>
      <c r="C2132" s="69" t="s">
        <v>521</v>
      </c>
      <c r="D2132" s="70">
        <v>2338</v>
      </c>
      <c r="E2132" s="71">
        <f t="shared" si="34"/>
        <v>2338</v>
      </c>
      <c r="F2132" s="142" t="e">
        <f>#REF!</f>
        <v>#REF!</v>
      </c>
    </row>
    <row r="2133" spans="1:6" s="7" customFormat="1" ht="33.75" hidden="1" outlineLevel="7">
      <c r="A2133" s="64" t="s">
        <v>15</v>
      </c>
      <c r="B2133" s="66" t="s">
        <v>568</v>
      </c>
      <c r="C2133" s="69" t="s">
        <v>521</v>
      </c>
      <c r="D2133" s="70">
        <v>2338</v>
      </c>
      <c r="E2133" s="71">
        <f t="shared" si="34"/>
        <v>2338</v>
      </c>
      <c r="F2133" s="142" t="e">
        <f>#REF!</f>
        <v>#REF!</v>
      </c>
    </row>
    <row r="2134" spans="1:6" s="7" customFormat="1" ht="15.75" hidden="1" outlineLevel="3">
      <c r="A2134" s="64" t="s">
        <v>17</v>
      </c>
      <c r="B2134" s="66" t="s">
        <v>568</v>
      </c>
      <c r="C2134" s="69" t="s">
        <v>521</v>
      </c>
      <c r="D2134" s="70">
        <v>38805.4</v>
      </c>
      <c r="E2134" s="71">
        <f t="shared" si="34"/>
        <v>38805.4</v>
      </c>
      <c r="F2134" s="142" t="e">
        <f>#REF!</f>
        <v>#REF!</v>
      </c>
    </row>
    <row r="2135" spans="1:6" s="7" customFormat="1" ht="15.75" hidden="1" outlineLevel="5">
      <c r="A2135" s="38" t="s">
        <v>19</v>
      </c>
      <c r="B2135" s="66" t="s">
        <v>568</v>
      </c>
      <c r="C2135" s="69" t="s">
        <v>521</v>
      </c>
      <c r="D2135" s="70">
        <v>32377.1</v>
      </c>
      <c r="E2135" s="71">
        <f t="shared" si="34"/>
        <v>32377.1</v>
      </c>
      <c r="F2135" s="142" t="e">
        <f>#REF!</f>
        <v>#REF!</v>
      </c>
    </row>
    <row r="2136" spans="1:6" s="7" customFormat="1" ht="15.75" hidden="1" outlineLevel="6">
      <c r="A2136" s="64" t="s">
        <v>23</v>
      </c>
      <c r="B2136" s="66" t="s">
        <v>568</v>
      </c>
      <c r="C2136" s="69" t="s">
        <v>521</v>
      </c>
      <c r="D2136" s="70">
        <v>32377.1</v>
      </c>
      <c r="E2136" s="71">
        <f t="shared" si="34"/>
        <v>32377.1</v>
      </c>
      <c r="F2136" s="142" t="e">
        <f>#REF!</f>
        <v>#REF!</v>
      </c>
    </row>
    <row r="2137" spans="1:6" s="7" customFormat="1" ht="33.75" hidden="1" outlineLevel="7">
      <c r="A2137" s="64" t="s">
        <v>15</v>
      </c>
      <c r="B2137" s="66" t="s">
        <v>568</v>
      </c>
      <c r="C2137" s="69" t="s">
        <v>521</v>
      </c>
      <c r="D2137" s="70">
        <v>32360.1</v>
      </c>
      <c r="E2137" s="71">
        <f t="shared" si="34"/>
        <v>32360.1</v>
      </c>
      <c r="F2137" s="142" t="e">
        <f>#REF!</f>
        <v>#REF!</v>
      </c>
    </row>
    <row r="2138" spans="1:6" s="7" customFormat="1" ht="15.75" hidden="1" outlineLevel="7">
      <c r="A2138" s="64" t="s">
        <v>17</v>
      </c>
      <c r="B2138" s="66" t="s">
        <v>568</v>
      </c>
      <c r="C2138" s="69" t="s">
        <v>521</v>
      </c>
      <c r="D2138" s="70">
        <v>17</v>
      </c>
      <c r="E2138" s="71">
        <f t="shared" si="34"/>
        <v>17</v>
      </c>
      <c r="F2138" s="142" t="e">
        <f>#REF!</f>
        <v>#REF!</v>
      </c>
    </row>
    <row r="2139" spans="1:6" s="7" customFormat="1" ht="15.75" hidden="1" outlineLevel="5">
      <c r="A2139" s="38" t="s">
        <v>19</v>
      </c>
      <c r="B2139" s="66" t="s">
        <v>568</v>
      </c>
      <c r="C2139" s="69" t="s">
        <v>521</v>
      </c>
      <c r="D2139" s="70">
        <v>6424.2</v>
      </c>
      <c r="E2139" s="71">
        <f t="shared" si="34"/>
        <v>6424.2</v>
      </c>
      <c r="F2139" s="142" t="e">
        <f>#REF!</f>
        <v>#REF!</v>
      </c>
    </row>
    <row r="2140" spans="1:6" s="7" customFormat="1" ht="15.75" hidden="1" outlineLevel="6">
      <c r="A2140" s="38" t="s">
        <v>24</v>
      </c>
      <c r="B2140" s="66" t="s">
        <v>568</v>
      </c>
      <c r="C2140" s="69" t="s">
        <v>521</v>
      </c>
      <c r="D2140" s="70">
        <v>6424.2</v>
      </c>
      <c r="E2140" s="71">
        <f t="shared" si="34"/>
        <v>6424.2</v>
      </c>
      <c r="F2140" s="142" t="e">
        <f>#REF!</f>
        <v>#REF!</v>
      </c>
    </row>
    <row r="2141" spans="1:6" s="7" customFormat="1" ht="15.75" hidden="1" outlineLevel="7">
      <c r="A2141" s="64" t="s">
        <v>26</v>
      </c>
      <c r="B2141" s="66" t="s">
        <v>568</v>
      </c>
      <c r="C2141" s="69" t="s">
        <v>521</v>
      </c>
      <c r="D2141" s="70">
        <v>907.6</v>
      </c>
      <c r="E2141" s="71">
        <f t="shared" si="34"/>
        <v>907.6</v>
      </c>
      <c r="F2141" s="142" t="e">
        <f>#REF!</f>
        <v>#REF!</v>
      </c>
    </row>
    <row r="2142" spans="1:6" s="7" customFormat="1" ht="15.75" hidden="1" outlineLevel="7">
      <c r="A2142" s="64" t="s">
        <v>28</v>
      </c>
      <c r="B2142" s="66" t="s">
        <v>568</v>
      </c>
      <c r="C2142" s="69" t="s">
        <v>521</v>
      </c>
      <c r="D2142" s="70">
        <v>5516.6</v>
      </c>
      <c r="E2142" s="71">
        <f t="shared" si="34"/>
        <v>5516.6</v>
      </c>
      <c r="F2142" s="142" t="e">
        <f>#REF!</f>
        <v>#REF!</v>
      </c>
    </row>
    <row r="2143" spans="1:6" s="7" customFormat="1" ht="15.75" hidden="1" outlineLevel="5">
      <c r="A2143" s="38" t="s">
        <v>30</v>
      </c>
      <c r="B2143" s="66" t="s">
        <v>568</v>
      </c>
      <c r="C2143" s="69" t="s">
        <v>521</v>
      </c>
      <c r="D2143" s="70">
        <v>4.0999999999999996</v>
      </c>
      <c r="E2143" s="71">
        <f t="shared" si="34"/>
        <v>4.0999999999999996</v>
      </c>
      <c r="F2143" s="142" t="e">
        <f>#REF!</f>
        <v>#REF!</v>
      </c>
    </row>
    <row r="2144" spans="1:6" s="7" customFormat="1" ht="15.75" hidden="1" outlineLevel="6">
      <c r="A2144" s="38" t="s">
        <v>32</v>
      </c>
      <c r="B2144" s="66" t="s">
        <v>568</v>
      </c>
      <c r="C2144" s="69" t="s">
        <v>521</v>
      </c>
      <c r="D2144" s="70">
        <v>4.0999999999999996</v>
      </c>
      <c r="E2144" s="71">
        <f t="shared" si="34"/>
        <v>4.0999999999999996</v>
      </c>
      <c r="F2144" s="142" t="e">
        <f>#REF!</f>
        <v>#REF!</v>
      </c>
    </row>
    <row r="2145" spans="1:6" s="7" customFormat="1" ht="15.75" hidden="1" outlineLevel="7">
      <c r="A2145" s="64" t="s">
        <v>45</v>
      </c>
      <c r="B2145" s="66" t="s">
        <v>568</v>
      </c>
      <c r="C2145" s="69" t="s">
        <v>521</v>
      </c>
      <c r="D2145" s="70">
        <v>4.0999999999999996</v>
      </c>
      <c r="E2145" s="71">
        <f t="shared" si="34"/>
        <v>4.0999999999999996</v>
      </c>
      <c r="F2145" s="142" t="e">
        <f>#REF!</f>
        <v>#REF!</v>
      </c>
    </row>
    <row r="2146" spans="1:6" s="7" customFormat="1" ht="15.75" hidden="1" outlineLevel="2">
      <c r="A2146" s="64" t="s">
        <v>47</v>
      </c>
      <c r="B2146" s="66" t="s">
        <v>568</v>
      </c>
      <c r="C2146" s="69" t="s">
        <v>521</v>
      </c>
      <c r="D2146" s="70">
        <v>3684.5</v>
      </c>
      <c r="E2146" s="71">
        <f t="shared" ref="E2146:E2214" si="35">D2146</f>
        <v>3684.5</v>
      </c>
      <c r="F2146" s="142" t="e">
        <f>#REF!</f>
        <v>#REF!</v>
      </c>
    </row>
    <row r="2147" spans="1:6" s="7" customFormat="1" ht="15.75" hidden="1" outlineLevel="3">
      <c r="A2147" s="38" t="s">
        <v>49</v>
      </c>
      <c r="B2147" s="66" t="s">
        <v>568</v>
      </c>
      <c r="C2147" s="69" t="s">
        <v>521</v>
      </c>
      <c r="D2147" s="70">
        <v>452</v>
      </c>
      <c r="E2147" s="71">
        <f t="shared" si="35"/>
        <v>452</v>
      </c>
      <c r="F2147" s="142" t="e">
        <f>#REF!</f>
        <v>#REF!</v>
      </c>
    </row>
    <row r="2148" spans="1:6" s="7" customFormat="1" ht="15.75" hidden="1" outlineLevel="5">
      <c r="A2148" s="64" t="s">
        <v>116</v>
      </c>
      <c r="B2148" s="66" t="s">
        <v>568</v>
      </c>
      <c r="C2148" s="69" t="s">
        <v>521</v>
      </c>
      <c r="D2148" s="70">
        <v>70</v>
      </c>
      <c r="E2148" s="71">
        <f t="shared" si="35"/>
        <v>70</v>
      </c>
      <c r="F2148" s="142" t="e">
        <f>#REF!</f>
        <v>#REF!</v>
      </c>
    </row>
    <row r="2149" spans="1:6" s="7" customFormat="1" ht="22.5" hidden="1" outlineLevel="6">
      <c r="A2149" s="64" t="s">
        <v>136</v>
      </c>
      <c r="B2149" s="66" t="s">
        <v>568</v>
      </c>
      <c r="C2149" s="69" t="s">
        <v>521</v>
      </c>
      <c r="D2149" s="70">
        <v>70</v>
      </c>
      <c r="E2149" s="71">
        <f t="shared" si="35"/>
        <v>70</v>
      </c>
      <c r="F2149" s="142" t="e">
        <f>#REF!</f>
        <v>#REF!</v>
      </c>
    </row>
    <row r="2150" spans="1:6" s="7" customFormat="1" ht="15.75" hidden="1" outlineLevel="7">
      <c r="A2150" s="64" t="s">
        <v>26</v>
      </c>
      <c r="B2150" s="66" t="s">
        <v>568</v>
      </c>
      <c r="C2150" s="69" t="s">
        <v>521</v>
      </c>
      <c r="D2150" s="70">
        <v>70</v>
      </c>
      <c r="E2150" s="71">
        <f t="shared" si="35"/>
        <v>70</v>
      </c>
      <c r="F2150" s="142" t="e">
        <f>#REF!</f>
        <v>#REF!</v>
      </c>
    </row>
    <row r="2151" spans="1:6" s="7" customFormat="1" ht="15.75" hidden="1" outlineLevel="5">
      <c r="A2151" s="64" t="s">
        <v>28</v>
      </c>
      <c r="B2151" s="66" t="s">
        <v>568</v>
      </c>
      <c r="C2151" s="69" t="s">
        <v>521</v>
      </c>
      <c r="D2151" s="70">
        <v>382</v>
      </c>
      <c r="E2151" s="71">
        <f t="shared" si="35"/>
        <v>382</v>
      </c>
      <c r="F2151" s="142" t="e">
        <f>#REF!</f>
        <v>#REF!</v>
      </c>
    </row>
    <row r="2152" spans="1:6" s="7" customFormat="1" ht="15.75" hidden="1" outlineLevel="6">
      <c r="A2152" s="38" t="s">
        <v>32</v>
      </c>
      <c r="B2152" s="66" t="s">
        <v>568</v>
      </c>
      <c r="C2152" s="69" t="s">
        <v>521</v>
      </c>
      <c r="D2152" s="70">
        <v>382</v>
      </c>
      <c r="E2152" s="71">
        <f t="shared" si="35"/>
        <v>382</v>
      </c>
      <c r="F2152" s="142" t="e">
        <f>#REF!</f>
        <v>#REF!</v>
      </c>
    </row>
    <row r="2153" spans="1:6" s="7" customFormat="1" ht="22.5" hidden="1" outlineLevel="7">
      <c r="A2153" s="64" t="s">
        <v>103</v>
      </c>
      <c r="B2153" s="66" t="s">
        <v>568</v>
      </c>
      <c r="C2153" s="69" t="s">
        <v>521</v>
      </c>
      <c r="D2153" s="70">
        <v>382</v>
      </c>
      <c r="E2153" s="71">
        <f t="shared" si="35"/>
        <v>382</v>
      </c>
      <c r="F2153" s="142" t="e">
        <f>#REF!</f>
        <v>#REF!</v>
      </c>
    </row>
    <row r="2154" spans="1:6" s="7" customFormat="1" ht="15.75" hidden="1" outlineLevel="3">
      <c r="A2154" s="64" t="s">
        <v>104</v>
      </c>
      <c r="B2154" s="66" t="s">
        <v>568</v>
      </c>
      <c r="C2154" s="69" t="s">
        <v>521</v>
      </c>
      <c r="D2154" s="70">
        <v>1550</v>
      </c>
      <c r="E2154" s="71">
        <f t="shared" si="35"/>
        <v>1550</v>
      </c>
      <c r="F2154" s="142" t="e">
        <f>#REF!</f>
        <v>#REF!</v>
      </c>
    </row>
    <row r="2155" spans="1:6" s="7" customFormat="1" ht="15.75" hidden="1" outlineLevel="5">
      <c r="A2155" s="38" t="s">
        <v>312</v>
      </c>
      <c r="B2155" s="66" t="s">
        <v>568</v>
      </c>
      <c r="C2155" s="69" t="s">
        <v>521</v>
      </c>
      <c r="D2155" s="70">
        <v>1550</v>
      </c>
      <c r="E2155" s="71">
        <f t="shared" si="35"/>
        <v>1550</v>
      </c>
      <c r="F2155" s="142" t="e">
        <f>#REF!</f>
        <v>#REF!</v>
      </c>
    </row>
    <row r="2156" spans="1:6" s="7" customFormat="1" ht="22.5" hidden="1" outlineLevel="6">
      <c r="A2156" s="64" t="s">
        <v>304</v>
      </c>
      <c r="B2156" s="66" t="s">
        <v>568</v>
      </c>
      <c r="C2156" s="69" t="s">
        <v>521</v>
      </c>
      <c r="D2156" s="70">
        <v>1550</v>
      </c>
      <c r="E2156" s="71">
        <f t="shared" si="35"/>
        <v>1550</v>
      </c>
      <c r="F2156" s="142" t="e">
        <f>#REF!</f>
        <v>#REF!</v>
      </c>
    </row>
    <row r="2157" spans="1:6" s="7" customFormat="1" ht="15.75" hidden="1" outlineLevel="7">
      <c r="A2157" s="64" t="s">
        <v>26</v>
      </c>
      <c r="B2157" s="66" t="s">
        <v>568</v>
      </c>
      <c r="C2157" s="69" t="s">
        <v>521</v>
      </c>
      <c r="D2157" s="70">
        <v>1550</v>
      </c>
      <c r="E2157" s="71">
        <f t="shared" si="35"/>
        <v>1550</v>
      </c>
      <c r="F2157" s="142" t="e">
        <f>#REF!</f>
        <v>#REF!</v>
      </c>
    </row>
    <row r="2158" spans="1:6" s="7" customFormat="1" ht="15.75" hidden="1" outlineLevel="3">
      <c r="A2158" s="64" t="s">
        <v>28</v>
      </c>
      <c r="B2158" s="66" t="s">
        <v>568</v>
      </c>
      <c r="C2158" s="69" t="s">
        <v>521</v>
      </c>
      <c r="D2158" s="70">
        <v>1682.5</v>
      </c>
      <c r="E2158" s="71">
        <f t="shared" si="35"/>
        <v>1682.5</v>
      </c>
      <c r="F2158" s="142" t="e">
        <f>#REF!</f>
        <v>#REF!</v>
      </c>
    </row>
    <row r="2159" spans="1:6" s="7" customFormat="1" ht="15.75" hidden="1" outlineLevel="5">
      <c r="A2159" s="38" t="s">
        <v>32</v>
      </c>
      <c r="B2159" s="66" t="s">
        <v>568</v>
      </c>
      <c r="C2159" s="69" t="s">
        <v>521</v>
      </c>
      <c r="D2159" s="70">
        <v>1682.5</v>
      </c>
      <c r="E2159" s="71">
        <f t="shared" si="35"/>
        <v>1682.5</v>
      </c>
      <c r="F2159" s="142" t="e">
        <f>#REF!</f>
        <v>#REF!</v>
      </c>
    </row>
    <row r="2160" spans="1:6" s="7" customFormat="1" ht="22.5" hidden="1" outlineLevel="6">
      <c r="A2160" s="64" t="s">
        <v>238</v>
      </c>
      <c r="B2160" s="66" t="s">
        <v>568</v>
      </c>
      <c r="C2160" s="69" t="s">
        <v>521</v>
      </c>
      <c r="D2160" s="70">
        <v>1682.5</v>
      </c>
      <c r="E2160" s="71">
        <f t="shared" si="35"/>
        <v>1682.5</v>
      </c>
      <c r="F2160" s="142" t="e">
        <f>#REF!</f>
        <v>#REF!</v>
      </c>
    </row>
    <row r="2161" spans="1:6" s="7" customFormat="1" ht="15.75" hidden="1" outlineLevel="7">
      <c r="A2161" s="64" t="s">
        <v>26</v>
      </c>
      <c r="B2161" s="66" t="s">
        <v>568</v>
      </c>
      <c r="C2161" s="69" t="s">
        <v>521</v>
      </c>
      <c r="D2161" s="70">
        <v>1682.5</v>
      </c>
      <c r="E2161" s="71">
        <f t="shared" si="35"/>
        <v>1682.5</v>
      </c>
      <c r="F2161" s="142" t="e">
        <f>#REF!</f>
        <v>#REF!</v>
      </c>
    </row>
    <row r="2162" spans="1:6" s="7" customFormat="1" ht="15.75" hidden="1">
      <c r="A2162" s="64" t="s">
        <v>28</v>
      </c>
      <c r="B2162" s="66" t="s">
        <v>568</v>
      </c>
      <c r="C2162" s="69" t="s">
        <v>523</v>
      </c>
      <c r="D2162" s="70">
        <v>101360.1</v>
      </c>
      <c r="E2162" s="71">
        <f t="shared" si="35"/>
        <v>101360.1</v>
      </c>
      <c r="F2162" s="142" t="e">
        <f>#REF!</f>
        <v>#REF!</v>
      </c>
    </row>
    <row r="2163" spans="1:6" s="7" customFormat="1" ht="15.75" hidden="1" outlineLevel="1">
      <c r="A2163" s="38" t="s">
        <v>32</v>
      </c>
      <c r="B2163" s="66" t="s">
        <v>568</v>
      </c>
      <c r="C2163" s="69" t="s">
        <v>525</v>
      </c>
      <c r="D2163" s="70">
        <v>33680.1</v>
      </c>
      <c r="E2163" s="71">
        <f t="shared" si="35"/>
        <v>33680.1</v>
      </c>
      <c r="F2163" s="142" t="e">
        <f>#REF!</f>
        <v>#REF!</v>
      </c>
    </row>
    <row r="2164" spans="1:6" s="7" customFormat="1" ht="15.75" hidden="1" outlineLevel="2">
      <c r="A2164" s="64" t="s">
        <v>522</v>
      </c>
      <c r="B2164" s="66" t="s">
        <v>568</v>
      </c>
      <c r="C2164" s="69" t="s">
        <v>525</v>
      </c>
      <c r="D2164" s="70">
        <v>33680.1</v>
      </c>
      <c r="E2164" s="71">
        <f t="shared" si="35"/>
        <v>33680.1</v>
      </c>
      <c r="F2164" s="142" t="e">
        <f>#REF!</f>
        <v>#REF!</v>
      </c>
    </row>
    <row r="2165" spans="1:6" s="7" customFormat="1" ht="15.75" hidden="1" outlineLevel="3">
      <c r="A2165" s="64" t="s">
        <v>524</v>
      </c>
      <c r="B2165" s="66" t="s">
        <v>568</v>
      </c>
      <c r="C2165" s="69" t="s">
        <v>525</v>
      </c>
      <c r="D2165" s="70">
        <v>33680.1</v>
      </c>
      <c r="E2165" s="71">
        <f t="shared" si="35"/>
        <v>33680.1</v>
      </c>
      <c r="F2165" s="142" t="e">
        <f>#REF!</f>
        <v>#REF!</v>
      </c>
    </row>
    <row r="2166" spans="1:6" s="7" customFormat="1" ht="22.5" hidden="1" outlineLevel="5">
      <c r="A2166" s="64" t="s">
        <v>526</v>
      </c>
      <c r="B2166" s="66" t="s">
        <v>568</v>
      </c>
      <c r="C2166" s="69" t="s">
        <v>525</v>
      </c>
      <c r="D2166" s="70">
        <v>8303.1</v>
      </c>
      <c r="E2166" s="71">
        <f t="shared" si="35"/>
        <v>8303.1</v>
      </c>
      <c r="F2166" s="142" t="e">
        <f>#REF!</f>
        <v>#REF!</v>
      </c>
    </row>
    <row r="2167" spans="1:6" s="7" customFormat="1" ht="15.75" hidden="1" outlineLevel="6">
      <c r="A2167" s="64" t="s">
        <v>77</v>
      </c>
      <c r="B2167" s="66" t="s">
        <v>568</v>
      </c>
      <c r="C2167" s="69" t="s">
        <v>525</v>
      </c>
      <c r="D2167" s="70">
        <v>8303.1</v>
      </c>
      <c r="E2167" s="71">
        <f t="shared" si="35"/>
        <v>8303.1</v>
      </c>
      <c r="F2167" s="142" t="e">
        <f>#REF!</f>
        <v>#REF!</v>
      </c>
    </row>
    <row r="2168" spans="1:6" s="7" customFormat="1" ht="33.75" hidden="1" outlineLevel="7">
      <c r="A2168" s="64" t="s">
        <v>15</v>
      </c>
      <c r="B2168" s="66" t="s">
        <v>568</v>
      </c>
      <c r="C2168" s="69" t="s">
        <v>525</v>
      </c>
      <c r="D2168" s="70">
        <v>8286.1</v>
      </c>
      <c r="E2168" s="71">
        <f t="shared" si="35"/>
        <v>8286.1</v>
      </c>
      <c r="F2168" s="142" t="e">
        <f>#REF!</f>
        <v>#REF!</v>
      </c>
    </row>
    <row r="2169" spans="1:6" s="7" customFormat="1" ht="15.75" hidden="1" outlineLevel="7">
      <c r="A2169" s="64" t="s">
        <v>78</v>
      </c>
      <c r="B2169" s="66" t="s">
        <v>568</v>
      </c>
      <c r="C2169" s="69" t="s">
        <v>525</v>
      </c>
      <c r="D2169" s="70">
        <v>17</v>
      </c>
      <c r="E2169" s="71">
        <f t="shared" si="35"/>
        <v>17</v>
      </c>
      <c r="F2169" s="142" t="e">
        <f>#REF!</f>
        <v>#REF!</v>
      </c>
    </row>
    <row r="2170" spans="1:6" s="7" customFormat="1" ht="15.75" hidden="1" outlineLevel="5">
      <c r="A2170" s="38" t="s">
        <v>19</v>
      </c>
      <c r="B2170" s="66" t="s">
        <v>568</v>
      </c>
      <c r="C2170" s="69" t="s">
        <v>525</v>
      </c>
      <c r="D2170" s="70">
        <v>251.2</v>
      </c>
      <c r="E2170" s="71">
        <f t="shared" si="35"/>
        <v>251.2</v>
      </c>
      <c r="F2170" s="142" t="e">
        <f>#REF!</f>
        <v>#REF!</v>
      </c>
    </row>
    <row r="2171" spans="1:6" s="7" customFormat="1" ht="15.75" hidden="1" outlineLevel="6">
      <c r="A2171" s="38" t="s">
        <v>24</v>
      </c>
      <c r="B2171" s="66" t="s">
        <v>568</v>
      </c>
      <c r="C2171" s="69" t="s">
        <v>525</v>
      </c>
      <c r="D2171" s="70">
        <v>251.2</v>
      </c>
      <c r="E2171" s="71">
        <f t="shared" si="35"/>
        <v>251.2</v>
      </c>
      <c r="F2171" s="142" t="e">
        <f>#REF!</f>
        <v>#REF!</v>
      </c>
    </row>
    <row r="2172" spans="1:6" s="7" customFormat="1" ht="15.75" hidden="1" outlineLevel="7">
      <c r="A2172" s="64" t="s">
        <v>26</v>
      </c>
      <c r="B2172" s="66" t="s">
        <v>568</v>
      </c>
      <c r="C2172" s="69" t="s">
        <v>525</v>
      </c>
      <c r="D2172" s="70">
        <v>61.6</v>
      </c>
      <c r="E2172" s="71">
        <f t="shared" si="35"/>
        <v>61.6</v>
      </c>
      <c r="F2172" s="142" t="e">
        <f>#REF!</f>
        <v>#REF!</v>
      </c>
    </row>
    <row r="2173" spans="1:6" s="7" customFormat="1" ht="15.75" hidden="1" outlineLevel="7">
      <c r="A2173" s="64" t="s">
        <v>28</v>
      </c>
      <c r="B2173" s="66" t="s">
        <v>568</v>
      </c>
      <c r="C2173" s="69" t="s">
        <v>525</v>
      </c>
      <c r="D2173" s="70">
        <v>189.6</v>
      </c>
      <c r="E2173" s="71">
        <f t="shared" si="35"/>
        <v>189.6</v>
      </c>
      <c r="F2173" s="142" t="e">
        <f>#REF!</f>
        <v>#REF!</v>
      </c>
    </row>
    <row r="2174" spans="1:6" s="7" customFormat="1" ht="15.75" hidden="1" outlineLevel="5">
      <c r="A2174" s="38" t="s">
        <v>30</v>
      </c>
      <c r="B2174" s="66" t="s">
        <v>568</v>
      </c>
      <c r="C2174" s="69" t="s">
        <v>525</v>
      </c>
      <c r="D2174" s="70">
        <v>25125.8</v>
      </c>
      <c r="E2174" s="71">
        <f t="shared" si="35"/>
        <v>25125.8</v>
      </c>
      <c r="F2174" s="142" t="e">
        <f>#REF!</f>
        <v>#REF!</v>
      </c>
    </row>
    <row r="2175" spans="1:6" s="7" customFormat="1" ht="15.75" hidden="1" outlineLevel="6">
      <c r="A2175" s="38" t="s">
        <v>32</v>
      </c>
      <c r="B2175" s="66" t="s">
        <v>568</v>
      </c>
      <c r="C2175" s="69" t="s">
        <v>525</v>
      </c>
      <c r="D2175" s="70">
        <v>5143.6000000000004</v>
      </c>
      <c r="E2175" s="71">
        <f t="shared" si="35"/>
        <v>5143.6000000000004</v>
      </c>
      <c r="F2175" s="142" t="e">
        <f>#REF!</f>
        <v>#REF!</v>
      </c>
    </row>
    <row r="2176" spans="1:6" s="7" customFormat="1" ht="22.5" hidden="1" outlineLevel="7">
      <c r="A2176" s="64" t="s">
        <v>103</v>
      </c>
      <c r="B2176" s="66" t="s">
        <v>568</v>
      </c>
      <c r="C2176" s="69" t="s">
        <v>525</v>
      </c>
      <c r="D2176" s="70">
        <v>5143.6000000000004</v>
      </c>
      <c r="E2176" s="71">
        <f t="shared" si="35"/>
        <v>5143.6000000000004</v>
      </c>
      <c r="F2176" s="142" t="e">
        <f>#REF!</f>
        <v>#REF!</v>
      </c>
    </row>
    <row r="2177" spans="1:6" s="7" customFormat="1" ht="15.75" hidden="1" outlineLevel="6">
      <c r="A2177" s="64" t="s">
        <v>133</v>
      </c>
      <c r="B2177" s="66" t="s">
        <v>568</v>
      </c>
      <c r="C2177" s="69" t="s">
        <v>525</v>
      </c>
      <c r="D2177" s="70">
        <v>19982.2</v>
      </c>
      <c r="E2177" s="71">
        <f t="shared" si="35"/>
        <v>19982.2</v>
      </c>
      <c r="F2177" s="142" t="e">
        <f>#REF!</f>
        <v>#REF!</v>
      </c>
    </row>
    <row r="2178" spans="1:6" s="7" customFormat="1" ht="22.5" hidden="1" outlineLevel="7">
      <c r="A2178" s="38" t="s">
        <v>134</v>
      </c>
      <c r="B2178" s="66" t="s">
        <v>568</v>
      </c>
      <c r="C2178" s="69" t="s">
        <v>525</v>
      </c>
      <c r="D2178" s="70">
        <v>19982.2</v>
      </c>
      <c r="E2178" s="71">
        <f t="shared" si="35"/>
        <v>19982.2</v>
      </c>
      <c r="F2178" s="142" t="e">
        <f>#REF!</f>
        <v>#REF!</v>
      </c>
    </row>
    <row r="2179" spans="1:6" s="7" customFormat="1" ht="15.75" hidden="1" outlineLevel="1">
      <c r="A2179" s="64" t="s">
        <v>104</v>
      </c>
      <c r="B2179" s="66" t="s">
        <v>568</v>
      </c>
      <c r="C2179" s="69" t="s">
        <v>528</v>
      </c>
      <c r="D2179" s="70">
        <v>67680</v>
      </c>
      <c r="E2179" s="71">
        <f t="shared" si="35"/>
        <v>67680</v>
      </c>
      <c r="F2179" s="142" t="e">
        <f>#REF!</f>
        <v>#REF!</v>
      </c>
    </row>
    <row r="2180" spans="1:6" s="7" customFormat="1" ht="22.5" hidden="1" outlineLevel="2">
      <c r="A2180" s="38" t="s">
        <v>105</v>
      </c>
      <c r="B2180" s="66" t="s">
        <v>568</v>
      </c>
      <c r="C2180" s="69" t="s">
        <v>528</v>
      </c>
      <c r="D2180" s="70">
        <v>67680</v>
      </c>
      <c r="E2180" s="71">
        <f t="shared" si="35"/>
        <v>67680</v>
      </c>
      <c r="F2180" s="142" t="e">
        <f>#REF!</f>
        <v>#REF!</v>
      </c>
    </row>
    <row r="2181" spans="1:6" s="7" customFormat="1" ht="15.75" hidden="1" outlineLevel="3">
      <c r="A2181" s="64" t="s">
        <v>527</v>
      </c>
      <c r="B2181" s="66" t="s">
        <v>568</v>
      </c>
      <c r="C2181" s="69" t="s">
        <v>528</v>
      </c>
      <c r="D2181" s="70">
        <v>67680</v>
      </c>
      <c r="E2181" s="71">
        <f t="shared" si="35"/>
        <v>67680</v>
      </c>
      <c r="F2181" s="142" t="e">
        <f>#REF!</f>
        <v>#REF!</v>
      </c>
    </row>
    <row r="2182" spans="1:6" s="7" customFormat="1" ht="15.75" hidden="1" outlineLevel="5">
      <c r="A2182" s="64" t="s">
        <v>529</v>
      </c>
      <c r="B2182" s="66" t="s">
        <v>568</v>
      </c>
      <c r="C2182" s="69" t="s">
        <v>528</v>
      </c>
      <c r="D2182" s="70">
        <v>67680</v>
      </c>
      <c r="E2182" s="71">
        <f t="shared" si="35"/>
        <v>67680</v>
      </c>
      <c r="F2182" s="142" t="e">
        <f>#REF!</f>
        <v>#REF!</v>
      </c>
    </row>
    <row r="2183" spans="1:6" s="7" customFormat="1" ht="15.75" hidden="1" outlineLevel="6">
      <c r="A2183" s="64" t="s">
        <v>530</v>
      </c>
      <c r="B2183" s="66" t="s">
        <v>568</v>
      </c>
      <c r="C2183" s="69" t="s">
        <v>528</v>
      </c>
      <c r="D2183" s="70">
        <v>67680</v>
      </c>
      <c r="E2183" s="71">
        <f t="shared" si="35"/>
        <v>67680</v>
      </c>
      <c r="F2183" s="142" t="e">
        <f>#REF!</f>
        <v>#REF!</v>
      </c>
    </row>
    <row r="2184" spans="1:6" s="7" customFormat="1" ht="15.75" hidden="1" outlineLevel="7">
      <c r="A2184" s="64" t="s">
        <v>45</v>
      </c>
      <c r="B2184" s="66" t="s">
        <v>568</v>
      </c>
      <c r="C2184" s="69" t="s">
        <v>528</v>
      </c>
      <c r="D2184" s="70">
        <v>67680</v>
      </c>
      <c r="E2184" s="71">
        <f t="shared" si="35"/>
        <v>67680</v>
      </c>
      <c r="F2184" s="142" t="e">
        <f>#REF!</f>
        <v>#REF!</v>
      </c>
    </row>
    <row r="2185" spans="1:6" s="7" customFormat="1" ht="22.5" hidden="1">
      <c r="A2185" s="64" t="s">
        <v>149</v>
      </c>
      <c r="B2185" s="66" t="s">
        <v>568</v>
      </c>
      <c r="C2185" s="69" t="s">
        <v>532</v>
      </c>
      <c r="D2185" s="70">
        <v>238706.8</v>
      </c>
      <c r="E2185" s="71">
        <f t="shared" si="35"/>
        <v>238706.8</v>
      </c>
      <c r="F2185" s="142" t="e">
        <f>#REF!</f>
        <v>#REF!</v>
      </c>
    </row>
    <row r="2186" spans="1:6" s="7" customFormat="1" ht="22.5" hidden="1" outlineLevel="1">
      <c r="A2186" s="38" t="s">
        <v>149</v>
      </c>
      <c r="B2186" s="66" t="s">
        <v>568</v>
      </c>
      <c r="C2186" s="69" t="s">
        <v>534</v>
      </c>
      <c r="D2186" s="70">
        <v>238706.8</v>
      </c>
      <c r="E2186" s="71">
        <f t="shared" si="35"/>
        <v>238706.8</v>
      </c>
      <c r="F2186" s="142" t="e">
        <f>#REF!</f>
        <v>#REF!</v>
      </c>
    </row>
    <row r="2187" spans="1:6" s="7" customFormat="1" ht="15.75" hidden="1" outlineLevel="2">
      <c r="A2187" s="64" t="s">
        <v>531</v>
      </c>
      <c r="B2187" s="66" t="s">
        <v>568</v>
      </c>
      <c r="C2187" s="69" t="s">
        <v>534</v>
      </c>
      <c r="D2187" s="70">
        <v>238706.8</v>
      </c>
      <c r="E2187" s="71">
        <f t="shared" si="35"/>
        <v>238706.8</v>
      </c>
      <c r="F2187" s="142" t="e">
        <f>#REF!</f>
        <v>#REF!</v>
      </c>
    </row>
    <row r="2188" spans="1:6" s="7" customFormat="1" ht="15.75" hidden="1" outlineLevel="3">
      <c r="A2188" s="64" t="s">
        <v>533</v>
      </c>
      <c r="B2188" s="66" t="s">
        <v>568</v>
      </c>
      <c r="C2188" s="69" t="s">
        <v>534</v>
      </c>
      <c r="D2188" s="70">
        <v>238706.8</v>
      </c>
      <c r="E2188" s="71">
        <f t="shared" si="35"/>
        <v>238706.8</v>
      </c>
      <c r="F2188" s="142" t="e">
        <f>#REF!</f>
        <v>#REF!</v>
      </c>
    </row>
    <row r="2189" spans="1:6" s="7" customFormat="1" ht="15.75" hidden="1" outlineLevel="5">
      <c r="A2189" s="64" t="s">
        <v>535</v>
      </c>
      <c r="B2189" s="66" t="s">
        <v>568</v>
      </c>
      <c r="C2189" s="69" t="s">
        <v>534</v>
      </c>
      <c r="D2189" s="70">
        <v>238706.8</v>
      </c>
      <c r="E2189" s="71">
        <f t="shared" si="35"/>
        <v>238706.8</v>
      </c>
      <c r="F2189" s="142" t="e">
        <f>#REF!</f>
        <v>#REF!</v>
      </c>
    </row>
    <row r="2190" spans="1:6" s="7" customFormat="1" ht="15.75" hidden="1" outlineLevel="6">
      <c r="A2190" s="64" t="s">
        <v>536</v>
      </c>
      <c r="B2190" s="66" t="s">
        <v>568</v>
      </c>
      <c r="C2190" s="69" t="s">
        <v>534</v>
      </c>
      <c r="D2190" s="70">
        <v>238706.8</v>
      </c>
      <c r="E2190" s="71">
        <f t="shared" si="35"/>
        <v>238706.8</v>
      </c>
      <c r="F2190" s="142" t="e">
        <f>#REF!</f>
        <v>#REF!</v>
      </c>
    </row>
    <row r="2191" spans="1:6" s="7" customFormat="1" ht="15.75" hidden="1" outlineLevel="7">
      <c r="A2191" s="64" t="s">
        <v>537</v>
      </c>
      <c r="B2191" s="66" t="s">
        <v>568</v>
      </c>
      <c r="C2191" s="69" t="s">
        <v>534</v>
      </c>
      <c r="D2191" s="70">
        <v>238706.8</v>
      </c>
      <c r="E2191" s="71">
        <f t="shared" si="35"/>
        <v>238706.8</v>
      </c>
      <c r="F2191" s="142" t="e">
        <f>#REF!</f>
        <v>#REF!</v>
      </c>
    </row>
    <row r="2192" spans="1:6" s="7" customFormat="1" ht="15.75" outlineLevel="7">
      <c r="A2192" s="64" t="s">
        <v>512</v>
      </c>
      <c r="B2192" s="69" t="s">
        <v>568</v>
      </c>
      <c r="C2192" s="69" t="s">
        <v>511</v>
      </c>
      <c r="D2192" s="70"/>
      <c r="E2192" s="71"/>
      <c r="F2192" s="142">
        <f>F2193</f>
        <v>400</v>
      </c>
    </row>
    <row r="2193" spans="1:6" s="7" customFormat="1" ht="23.25" outlineLevel="7">
      <c r="A2193" s="101" t="s">
        <v>1098</v>
      </c>
      <c r="B2193" s="69" t="s">
        <v>568</v>
      </c>
      <c r="C2193" s="69" t="s">
        <v>513</v>
      </c>
      <c r="D2193" s="72" t="s">
        <v>845</v>
      </c>
      <c r="E2193" s="71"/>
      <c r="F2193" s="142">
        <f>F2194</f>
        <v>400</v>
      </c>
    </row>
    <row r="2194" spans="1:6" s="7" customFormat="1" ht="23.25" outlineLevel="7">
      <c r="A2194" s="27" t="s">
        <v>958</v>
      </c>
      <c r="B2194" s="69" t="s">
        <v>568</v>
      </c>
      <c r="C2194" s="69" t="s">
        <v>513</v>
      </c>
      <c r="D2194" s="72" t="s">
        <v>846</v>
      </c>
      <c r="E2194" s="71"/>
      <c r="F2194" s="142">
        <f>F2195</f>
        <v>400</v>
      </c>
    </row>
    <row r="2195" spans="1:6" s="7" customFormat="1" ht="15.75" outlineLevel="7">
      <c r="A2195" s="38" t="s">
        <v>649</v>
      </c>
      <c r="B2195" s="69" t="s">
        <v>568</v>
      </c>
      <c r="C2195" s="69" t="s">
        <v>513</v>
      </c>
      <c r="D2195" s="72" t="s">
        <v>847</v>
      </c>
      <c r="E2195" s="76">
        <v>200</v>
      </c>
      <c r="F2195" s="142">
        <f>F2196</f>
        <v>400</v>
      </c>
    </row>
    <row r="2196" spans="1:6" s="7" customFormat="1" ht="15.75" outlineLevel="7">
      <c r="A2196" s="38" t="s">
        <v>650</v>
      </c>
      <c r="B2196" s="69" t="s">
        <v>568</v>
      </c>
      <c r="C2196" s="69" t="s">
        <v>513</v>
      </c>
      <c r="D2196" s="72" t="s">
        <v>847</v>
      </c>
      <c r="E2196" s="76" t="s">
        <v>29</v>
      </c>
      <c r="F2196" s="142">
        <f>F2197</f>
        <v>400</v>
      </c>
    </row>
    <row r="2197" spans="1:6" s="7" customFormat="1" ht="15.75" outlineLevel="7">
      <c r="A2197" s="38" t="s">
        <v>901</v>
      </c>
      <c r="B2197" s="69" t="s">
        <v>568</v>
      </c>
      <c r="C2197" s="69" t="s">
        <v>513</v>
      </c>
      <c r="D2197" s="72" t="s">
        <v>847</v>
      </c>
      <c r="E2197" s="76" t="s">
        <v>33</v>
      </c>
      <c r="F2197" s="142">
        <v>400</v>
      </c>
    </row>
    <row r="2198" spans="1:6" s="7" customFormat="1" ht="22.5" outlineLevel="7">
      <c r="A2198" s="64" t="s">
        <v>893</v>
      </c>
      <c r="B2198" s="66" t="s">
        <v>568</v>
      </c>
      <c r="C2198" s="66" t="s">
        <v>534</v>
      </c>
      <c r="D2198" s="86"/>
      <c r="E2198" s="87"/>
      <c r="F2198" s="141">
        <f>F2199</f>
        <v>7.6</v>
      </c>
    </row>
    <row r="2199" spans="1:6" s="7" customFormat="1" ht="15.75" outlineLevel="7">
      <c r="A2199" s="38" t="s">
        <v>960</v>
      </c>
      <c r="B2199" s="69" t="s">
        <v>568</v>
      </c>
      <c r="C2199" s="69" t="s">
        <v>534</v>
      </c>
      <c r="D2199" s="72" t="s">
        <v>796</v>
      </c>
      <c r="E2199" s="76"/>
      <c r="F2199" s="142">
        <f>F2200</f>
        <v>7.6</v>
      </c>
    </row>
    <row r="2200" spans="1:6" s="7" customFormat="1" ht="15.75" outlineLevel="7">
      <c r="A2200" s="38" t="s">
        <v>537</v>
      </c>
      <c r="B2200" s="69" t="s">
        <v>568</v>
      </c>
      <c r="C2200" s="69" t="s">
        <v>534</v>
      </c>
      <c r="D2200" s="72" t="s">
        <v>796</v>
      </c>
      <c r="E2200" s="76" t="s">
        <v>959</v>
      </c>
      <c r="F2200" s="142">
        <f>F2201</f>
        <v>7.6</v>
      </c>
    </row>
    <row r="2201" spans="1:6" s="7" customFormat="1" ht="15.75" outlineLevel="7">
      <c r="A2201" s="38" t="s">
        <v>960</v>
      </c>
      <c r="B2201" s="69" t="s">
        <v>568</v>
      </c>
      <c r="C2201" s="69" t="s">
        <v>534</v>
      </c>
      <c r="D2201" s="72" t="s">
        <v>796</v>
      </c>
      <c r="E2201" s="76" t="s">
        <v>797</v>
      </c>
      <c r="F2201" s="142">
        <v>7.6</v>
      </c>
    </row>
    <row r="2202" spans="1:6" s="7" customFormat="1" ht="33.75">
      <c r="A2202" s="64" t="s">
        <v>894</v>
      </c>
      <c r="B2202" s="66" t="s">
        <v>568</v>
      </c>
      <c r="C2202" s="66" t="s">
        <v>540</v>
      </c>
      <c r="D2202" s="62"/>
      <c r="E2202" s="67"/>
      <c r="F2202" s="141">
        <f>F2249</f>
        <v>780.1</v>
      </c>
    </row>
    <row r="2203" spans="1:6" s="7" customFormat="1" ht="15.75" hidden="1" outlineLevel="1">
      <c r="A2203" s="38" t="s">
        <v>538</v>
      </c>
      <c r="B2203" s="66" t="s">
        <v>568</v>
      </c>
      <c r="C2203" s="66" t="s">
        <v>542</v>
      </c>
      <c r="D2203" s="62">
        <v>3842994</v>
      </c>
      <c r="E2203" s="67">
        <f t="shared" si="35"/>
        <v>3842994</v>
      </c>
      <c r="F2203" s="141" t="e">
        <f>#REF!</f>
        <v>#REF!</v>
      </c>
    </row>
    <row r="2204" spans="1:6" s="7" customFormat="1" ht="22.5" hidden="1" outlineLevel="2">
      <c r="A2204" s="64" t="s">
        <v>539</v>
      </c>
      <c r="B2204" s="66" t="s">
        <v>568</v>
      </c>
      <c r="C2204" s="66" t="s">
        <v>542</v>
      </c>
      <c r="D2204" s="62">
        <v>3842994</v>
      </c>
      <c r="E2204" s="67">
        <f t="shared" si="35"/>
        <v>3842994</v>
      </c>
      <c r="F2204" s="141" t="e">
        <f>#REF!</f>
        <v>#REF!</v>
      </c>
    </row>
    <row r="2205" spans="1:6" s="7" customFormat="1" ht="22.5" hidden="1" outlineLevel="3">
      <c r="A2205" s="64" t="s">
        <v>541</v>
      </c>
      <c r="B2205" s="66" t="s">
        <v>568</v>
      </c>
      <c r="C2205" s="66" t="s">
        <v>542</v>
      </c>
      <c r="D2205" s="62">
        <v>3842994</v>
      </c>
      <c r="E2205" s="67">
        <f t="shared" si="35"/>
        <v>3842994</v>
      </c>
      <c r="F2205" s="141" t="e">
        <f>#REF!</f>
        <v>#REF!</v>
      </c>
    </row>
    <row r="2206" spans="1:6" s="7" customFormat="1" ht="15.75" hidden="1" outlineLevel="4">
      <c r="A2206" s="64" t="s">
        <v>543</v>
      </c>
      <c r="B2206" s="66" t="s">
        <v>568</v>
      </c>
      <c r="C2206" s="66" t="s">
        <v>542</v>
      </c>
      <c r="D2206" s="62">
        <v>835222</v>
      </c>
      <c r="E2206" s="67">
        <f t="shared" si="35"/>
        <v>835222</v>
      </c>
      <c r="F2206" s="141" t="e">
        <f>#REF!</f>
        <v>#REF!</v>
      </c>
    </row>
    <row r="2207" spans="1:6" s="7" customFormat="1" ht="15.75" hidden="1" outlineLevel="5">
      <c r="A2207" s="64" t="s">
        <v>543</v>
      </c>
      <c r="B2207" s="66" t="s">
        <v>568</v>
      </c>
      <c r="C2207" s="66" t="s">
        <v>542</v>
      </c>
      <c r="D2207" s="62">
        <v>835222</v>
      </c>
      <c r="E2207" s="67">
        <f t="shared" si="35"/>
        <v>835222</v>
      </c>
      <c r="F2207" s="141" t="e">
        <f>#REF!</f>
        <v>#REF!</v>
      </c>
    </row>
    <row r="2208" spans="1:6" s="7" customFormat="1" ht="22.5" hidden="1" outlineLevel="6">
      <c r="A2208" s="64" t="s">
        <v>544</v>
      </c>
      <c r="B2208" s="66" t="s">
        <v>568</v>
      </c>
      <c r="C2208" s="66" t="s">
        <v>542</v>
      </c>
      <c r="D2208" s="62">
        <v>835222</v>
      </c>
      <c r="E2208" s="67">
        <f t="shared" si="35"/>
        <v>835222</v>
      </c>
      <c r="F2208" s="141" t="e">
        <f>#REF!</f>
        <v>#REF!</v>
      </c>
    </row>
    <row r="2209" spans="1:6" s="7" customFormat="1" ht="15.75" hidden="1" outlineLevel="7">
      <c r="A2209" s="64" t="s">
        <v>98</v>
      </c>
      <c r="B2209" s="66" t="s">
        <v>568</v>
      </c>
      <c r="C2209" s="69" t="s">
        <v>542</v>
      </c>
      <c r="D2209" s="70">
        <v>835222</v>
      </c>
      <c r="E2209" s="67">
        <f t="shared" si="35"/>
        <v>835222</v>
      </c>
      <c r="F2209" s="141" t="e">
        <f>#REF!</f>
        <v>#REF!</v>
      </c>
    </row>
    <row r="2210" spans="1:6" s="7" customFormat="1" ht="15.75" hidden="1" outlineLevel="4">
      <c r="A2210" s="64" t="s">
        <v>545</v>
      </c>
      <c r="B2210" s="66" t="s">
        <v>568</v>
      </c>
      <c r="C2210" s="66" t="s">
        <v>542</v>
      </c>
      <c r="D2210" s="62">
        <v>3007772</v>
      </c>
      <c r="E2210" s="67">
        <f t="shared" si="35"/>
        <v>3007772</v>
      </c>
      <c r="F2210" s="141" t="e">
        <f>#REF!</f>
        <v>#REF!</v>
      </c>
    </row>
    <row r="2211" spans="1:6" s="7" customFormat="1" ht="15.75" hidden="1" outlineLevel="5">
      <c r="A2211" s="38" t="s">
        <v>546</v>
      </c>
      <c r="B2211" s="66" t="s">
        <v>568</v>
      </c>
      <c r="C2211" s="66" t="s">
        <v>542</v>
      </c>
      <c r="D2211" s="62">
        <v>3007772</v>
      </c>
      <c r="E2211" s="67">
        <f t="shared" si="35"/>
        <v>3007772</v>
      </c>
      <c r="F2211" s="141" t="e">
        <f>#REF!</f>
        <v>#REF!</v>
      </c>
    </row>
    <row r="2212" spans="1:6" s="7" customFormat="1" ht="22.5" hidden="1" outlineLevel="6">
      <c r="A2212" s="64" t="s">
        <v>547</v>
      </c>
      <c r="B2212" s="66" t="s">
        <v>568</v>
      </c>
      <c r="C2212" s="66" t="s">
        <v>542</v>
      </c>
      <c r="D2212" s="62">
        <v>3007772</v>
      </c>
      <c r="E2212" s="67">
        <f t="shared" si="35"/>
        <v>3007772</v>
      </c>
      <c r="F2212" s="141" t="e">
        <f>#REF!</f>
        <v>#REF!</v>
      </c>
    </row>
    <row r="2213" spans="1:6" s="7" customFormat="1" ht="15.75" hidden="1" outlineLevel="7">
      <c r="A2213" s="64" t="s">
        <v>98</v>
      </c>
      <c r="B2213" s="66" t="s">
        <v>568</v>
      </c>
      <c r="C2213" s="69" t="s">
        <v>542</v>
      </c>
      <c r="D2213" s="70">
        <v>3007772</v>
      </c>
      <c r="E2213" s="67">
        <f t="shared" si="35"/>
        <v>3007772</v>
      </c>
      <c r="F2213" s="141" t="e">
        <f>#REF!</f>
        <v>#REF!</v>
      </c>
    </row>
    <row r="2214" spans="1:6" s="7" customFormat="1" ht="15.75" hidden="1" outlineLevel="1">
      <c r="A2214" s="64" t="s">
        <v>545</v>
      </c>
      <c r="B2214" s="66" t="s">
        <v>568</v>
      </c>
      <c r="C2214" s="66" t="s">
        <v>549</v>
      </c>
      <c r="D2214" s="62">
        <v>680000</v>
      </c>
      <c r="E2214" s="67">
        <f t="shared" si="35"/>
        <v>680000</v>
      </c>
      <c r="F2214" s="141" t="e">
        <f>#REF!</f>
        <v>#REF!</v>
      </c>
    </row>
    <row r="2215" spans="1:6" s="7" customFormat="1" ht="15.75" hidden="1" outlineLevel="2">
      <c r="A2215" s="38" t="s">
        <v>546</v>
      </c>
      <c r="B2215" s="66" t="s">
        <v>568</v>
      </c>
      <c r="C2215" s="66" t="s">
        <v>549</v>
      </c>
      <c r="D2215" s="62">
        <v>680000</v>
      </c>
      <c r="E2215" s="67">
        <f t="shared" ref="E2215:E2248" si="36">D2215</f>
        <v>680000</v>
      </c>
      <c r="F2215" s="141" t="e">
        <f>#REF!</f>
        <v>#REF!</v>
      </c>
    </row>
    <row r="2216" spans="1:6" s="7" customFormat="1" ht="15.75" hidden="1" outlineLevel="3">
      <c r="A2216" s="64" t="s">
        <v>548</v>
      </c>
      <c r="B2216" s="66" t="s">
        <v>568</v>
      </c>
      <c r="C2216" s="66" t="s">
        <v>549</v>
      </c>
      <c r="D2216" s="62">
        <v>680000</v>
      </c>
      <c r="E2216" s="67">
        <f t="shared" si="36"/>
        <v>680000</v>
      </c>
      <c r="F2216" s="141" t="e">
        <f>#REF!</f>
        <v>#REF!</v>
      </c>
    </row>
    <row r="2217" spans="1:6" s="7" customFormat="1" ht="15.75" hidden="1" outlineLevel="5">
      <c r="A2217" s="64" t="s">
        <v>545</v>
      </c>
      <c r="B2217" s="66" t="s">
        <v>568</v>
      </c>
      <c r="C2217" s="66" t="s">
        <v>549</v>
      </c>
      <c r="D2217" s="62">
        <v>680000</v>
      </c>
      <c r="E2217" s="67">
        <f t="shared" si="36"/>
        <v>680000</v>
      </c>
      <c r="F2217" s="141" t="e">
        <f>#REF!</f>
        <v>#REF!</v>
      </c>
    </row>
    <row r="2218" spans="1:6" s="7" customFormat="1" ht="15.75" hidden="1" outlineLevel="6">
      <c r="A2218" s="64" t="s">
        <v>550</v>
      </c>
      <c r="B2218" s="66" t="s">
        <v>568</v>
      </c>
      <c r="C2218" s="66" t="s">
        <v>549</v>
      </c>
      <c r="D2218" s="62">
        <v>680000</v>
      </c>
      <c r="E2218" s="67">
        <f t="shared" si="36"/>
        <v>680000</v>
      </c>
      <c r="F2218" s="141" t="e">
        <f>#REF!</f>
        <v>#REF!</v>
      </c>
    </row>
    <row r="2219" spans="1:6" s="7" customFormat="1" ht="15.75" hidden="1" outlineLevel="7">
      <c r="A2219" s="64" t="s">
        <v>98</v>
      </c>
      <c r="B2219" s="66" t="s">
        <v>568</v>
      </c>
      <c r="C2219" s="69" t="s">
        <v>549</v>
      </c>
      <c r="D2219" s="70">
        <v>680000</v>
      </c>
      <c r="E2219" s="67">
        <f t="shared" si="36"/>
        <v>680000</v>
      </c>
      <c r="F2219" s="141" t="e">
        <f>#REF!</f>
        <v>#REF!</v>
      </c>
    </row>
    <row r="2220" spans="1:6" s="7" customFormat="1" ht="22.5" hidden="1" outlineLevel="2">
      <c r="A2220" s="38" t="s">
        <v>551</v>
      </c>
      <c r="B2220" s="66" t="s">
        <v>568</v>
      </c>
      <c r="C2220" s="69" t="s">
        <v>553</v>
      </c>
      <c r="D2220" s="70">
        <f>D2221</f>
        <v>639</v>
      </c>
      <c r="E2220" s="71">
        <f t="shared" si="36"/>
        <v>639</v>
      </c>
      <c r="F2220" s="145"/>
    </row>
    <row r="2221" spans="1:6" s="7" customFormat="1" ht="15.75" hidden="1" outlineLevel="3">
      <c r="A2221" s="64" t="s">
        <v>552</v>
      </c>
      <c r="B2221" s="66" t="s">
        <v>568</v>
      </c>
      <c r="C2221" s="69" t="s">
        <v>553</v>
      </c>
      <c r="D2221" s="70">
        <v>639</v>
      </c>
      <c r="E2221" s="71">
        <f t="shared" si="36"/>
        <v>639</v>
      </c>
      <c r="F2221" s="145"/>
    </row>
    <row r="2222" spans="1:6" s="7" customFormat="1" ht="15.75" hidden="1" outlineLevel="5">
      <c r="A2222" s="64" t="s">
        <v>98</v>
      </c>
      <c r="B2222" s="66" t="s">
        <v>568</v>
      </c>
      <c r="C2222" s="69" t="s">
        <v>553</v>
      </c>
      <c r="D2222" s="70">
        <v>1000000</v>
      </c>
      <c r="E2222" s="89">
        <f t="shared" si="36"/>
        <v>1000000</v>
      </c>
      <c r="F2222" s="145"/>
    </row>
    <row r="2223" spans="1:6" s="7" customFormat="1" ht="15.75" hidden="1" outlineLevel="6">
      <c r="A2223" s="64" t="s">
        <v>365</v>
      </c>
      <c r="B2223" s="66" t="s">
        <v>568</v>
      </c>
      <c r="C2223" s="69" t="s">
        <v>553</v>
      </c>
      <c r="D2223" s="70">
        <v>1000000</v>
      </c>
      <c r="E2223" s="89">
        <f t="shared" si="36"/>
        <v>1000000</v>
      </c>
      <c r="F2223" s="145"/>
    </row>
    <row r="2224" spans="1:6" s="7" customFormat="1" ht="15.75" hidden="1" outlineLevel="7">
      <c r="A2224" s="64" t="s">
        <v>98</v>
      </c>
      <c r="B2224" s="66" t="s">
        <v>568</v>
      </c>
      <c r="C2224" s="69" t="s">
        <v>553</v>
      </c>
      <c r="D2224" s="70">
        <v>1000000</v>
      </c>
      <c r="E2224" s="89">
        <f t="shared" si="36"/>
        <v>1000000</v>
      </c>
      <c r="F2224" s="145"/>
    </row>
    <row r="2225" spans="1:6" s="7" customFormat="1" ht="15.75" hidden="1" outlineLevel="2">
      <c r="A2225" s="64" t="s">
        <v>178</v>
      </c>
      <c r="B2225" s="66" t="s">
        <v>568</v>
      </c>
      <c r="C2225" s="69" t="s">
        <v>553</v>
      </c>
      <c r="D2225" s="70">
        <v>102838.5</v>
      </c>
      <c r="E2225" s="89">
        <f t="shared" si="36"/>
        <v>102838.5</v>
      </c>
      <c r="F2225" s="145"/>
    </row>
    <row r="2226" spans="1:6" s="7" customFormat="1" ht="22.5" hidden="1" outlineLevel="5">
      <c r="A2226" s="38" t="s">
        <v>214</v>
      </c>
      <c r="B2226" s="66" t="s">
        <v>568</v>
      </c>
      <c r="C2226" s="69" t="s">
        <v>553</v>
      </c>
      <c r="D2226" s="70">
        <v>102838.5</v>
      </c>
      <c r="E2226" s="89">
        <f t="shared" si="36"/>
        <v>102838.5</v>
      </c>
      <c r="F2226" s="145"/>
    </row>
    <row r="2227" spans="1:6" s="7" customFormat="1" ht="33.75" hidden="1" outlineLevel="6">
      <c r="A2227" s="64" t="s">
        <v>554</v>
      </c>
      <c r="B2227" s="66" t="s">
        <v>568</v>
      </c>
      <c r="C2227" s="69" t="s">
        <v>553</v>
      </c>
      <c r="D2227" s="70">
        <v>102838.5</v>
      </c>
      <c r="E2227" s="89">
        <f t="shared" si="36"/>
        <v>102838.5</v>
      </c>
      <c r="F2227" s="145"/>
    </row>
    <row r="2228" spans="1:6" s="7" customFormat="1" ht="15.75" hidden="1" outlineLevel="7">
      <c r="A2228" s="64" t="s">
        <v>98</v>
      </c>
      <c r="B2228" s="66" t="s">
        <v>568</v>
      </c>
      <c r="C2228" s="69" t="s">
        <v>553</v>
      </c>
      <c r="D2228" s="70">
        <v>102838.5</v>
      </c>
      <c r="E2228" s="89">
        <f t="shared" si="36"/>
        <v>102838.5</v>
      </c>
      <c r="F2228" s="145"/>
    </row>
    <row r="2229" spans="1:6" s="7" customFormat="1" ht="15.75" hidden="1" outlineLevel="2">
      <c r="A2229" s="64" t="s">
        <v>178</v>
      </c>
      <c r="B2229" s="66" t="s">
        <v>568</v>
      </c>
      <c r="C2229" s="69" t="s">
        <v>553</v>
      </c>
      <c r="D2229" s="70">
        <v>266554.3</v>
      </c>
      <c r="E2229" s="89">
        <f t="shared" si="36"/>
        <v>266554.3</v>
      </c>
      <c r="F2229" s="145"/>
    </row>
    <row r="2230" spans="1:6" s="7" customFormat="1" ht="22.5" hidden="1" outlineLevel="5">
      <c r="A2230" s="38" t="s">
        <v>214</v>
      </c>
      <c r="B2230" s="66" t="s">
        <v>568</v>
      </c>
      <c r="C2230" s="69" t="s">
        <v>553</v>
      </c>
      <c r="D2230" s="70">
        <v>266554.3</v>
      </c>
      <c r="E2230" s="89">
        <f t="shared" si="36"/>
        <v>266554.3</v>
      </c>
      <c r="F2230" s="145"/>
    </row>
    <row r="2231" spans="1:6" s="7" customFormat="1" ht="33.75" hidden="1" outlineLevel="6">
      <c r="A2231" s="64" t="s">
        <v>555</v>
      </c>
      <c r="B2231" s="66" t="s">
        <v>568</v>
      </c>
      <c r="C2231" s="69" t="s">
        <v>553</v>
      </c>
      <c r="D2231" s="70">
        <v>266554.3</v>
      </c>
      <c r="E2231" s="89">
        <f t="shared" si="36"/>
        <v>266554.3</v>
      </c>
      <c r="F2231" s="145"/>
    </row>
    <row r="2232" spans="1:6" s="7" customFormat="1" ht="15.75" hidden="1" outlineLevel="7">
      <c r="A2232" s="64" t="s">
        <v>98</v>
      </c>
      <c r="B2232" s="66" t="s">
        <v>568</v>
      </c>
      <c r="C2232" s="69" t="s">
        <v>553</v>
      </c>
      <c r="D2232" s="70">
        <v>266554.3</v>
      </c>
      <c r="E2232" s="89">
        <f t="shared" si="36"/>
        <v>266554.3</v>
      </c>
      <c r="F2232" s="145"/>
    </row>
    <row r="2233" spans="1:6" s="7" customFormat="1" ht="15.75" hidden="1" outlineLevel="2">
      <c r="A2233" s="64" t="s">
        <v>178</v>
      </c>
      <c r="B2233" s="66" t="s">
        <v>568</v>
      </c>
      <c r="C2233" s="69" t="s">
        <v>553</v>
      </c>
      <c r="D2233" s="70">
        <v>444247</v>
      </c>
      <c r="E2233" s="89">
        <f t="shared" si="36"/>
        <v>444247</v>
      </c>
      <c r="F2233" s="145"/>
    </row>
    <row r="2234" spans="1:6" s="7" customFormat="1" ht="22.5" hidden="1" outlineLevel="5">
      <c r="A2234" s="38" t="s">
        <v>214</v>
      </c>
      <c r="B2234" s="66" t="s">
        <v>568</v>
      </c>
      <c r="C2234" s="69" t="s">
        <v>553</v>
      </c>
      <c r="D2234" s="70">
        <v>444247</v>
      </c>
      <c r="E2234" s="89">
        <f t="shared" si="36"/>
        <v>444247</v>
      </c>
      <c r="F2234" s="145"/>
    </row>
    <row r="2235" spans="1:6" s="7" customFormat="1" ht="45" hidden="1" outlineLevel="6">
      <c r="A2235" s="85" t="s">
        <v>556</v>
      </c>
      <c r="B2235" s="66" t="s">
        <v>568</v>
      </c>
      <c r="C2235" s="69" t="s">
        <v>553</v>
      </c>
      <c r="D2235" s="70">
        <v>444247</v>
      </c>
      <c r="E2235" s="89">
        <f t="shared" si="36"/>
        <v>444247</v>
      </c>
      <c r="F2235" s="145"/>
    </row>
    <row r="2236" spans="1:6" s="7" customFormat="1" ht="15.75" hidden="1" outlineLevel="7">
      <c r="A2236" s="64" t="s">
        <v>98</v>
      </c>
      <c r="B2236" s="66" t="s">
        <v>568</v>
      </c>
      <c r="C2236" s="69" t="s">
        <v>553</v>
      </c>
      <c r="D2236" s="70">
        <v>444247</v>
      </c>
      <c r="E2236" s="89">
        <f t="shared" si="36"/>
        <v>444247</v>
      </c>
      <c r="F2236" s="145"/>
    </row>
    <row r="2237" spans="1:6" s="7" customFormat="1" ht="15.75" hidden="1" outlineLevel="2">
      <c r="A2237" s="64" t="s">
        <v>178</v>
      </c>
      <c r="B2237" s="66" t="s">
        <v>568</v>
      </c>
      <c r="C2237" s="69" t="s">
        <v>553</v>
      </c>
      <c r="D2237" s="70">
        <v>500000</v>
      </c>
      <c r="E2237" s="89">
        <f t="shared" si="36"/>
        <v>500000</v>
      </c>
      <c r="F2237" s="145"/>
    </row>
    <row r="2238" spans="1:6" s="7" customFormat="1" ht="22.5" hidden="1" outlineLevel="5">
      <c r="A2238" s="38" t="s">
        <v>214</v>
      </c>
      <c r="B2238" s="66" t="s">
        <v>568</v>
      </c>
      <c r="C2238" s="69" t="s">
        <v>553</v>
      </c>
      <c r="D2238" s="70">
        <v>500000</v>
      </c>
      <c r="E2238" s="89">
        <f t="shared" si="36"/>
        <v>500000</v>
      </c>
      <c r="F2238" s="145"/>
    </row>
    <row r="2239" spans="1:6" s="7" customFormat="1" ht="15.75" hidden="1" outlineLevel="6">
      <c r="A2239" s="64" t="s">
        <v>557</v>
      </c>
      <c r="B2239" s="66" t="s">
        <v>568</v>
      </c>
      <c r="C2239" s="69" t="s">
        <v>553</v>
      </c>
      <c r="D2239" s="70">
        <v>500000</v>
      </c>
      <c r="E2239" s="89">
        <f t="shared" si="36"/>
        <v>500000</v>
      </c>
      <c r="F2239" s="145"/>
    </row>
    <row r="2240" spans="1:6" s="7" customFormat="1" ht="15.75" hidden="1" outlineLevel="7">
      <c r="A2240" s="64" t="s">
        <v>98</v>
      </c>
      <c r="B2240" s="66" t="s">
        <v>568</v>
      </c>
      <c r="C2240" s="69" t="s">
        <v>553</v>
      </c>
      <c r="D2240" s="70">
        <v>500000</v>
      </c>
      <c r="E2240" s="89">
        <f t="shared" si="36"/>
        <v>500000</v>
      </c>
      <c r="F2240" s="145"/>
    </row>
    <row r="2241" spans="1:6" s="7" customFormat="1" ht="15.75" hidden="1" outlineLevel="2">
      <c r="A2241" s="64" t="s">
        <v>178</v>
      </c>
      <c r="B2241" s="66" t="s">
        <v>568</v>
      </c>
      <c r="C2241" s="69" t="s">
        <v>553</v>
      </c>
      <c r="D2241" s="70">
        <v>51232.5</v>
      </c>
      <c r="E2241" s="89">
        <f t="shared" si="36"/>
        <v>51232.5</v>
      </c>
      <c r="F2241" s="145"/>
    </row>
    <row r="2242" spans="1:6" s="7" customFormat="1" ht="22.5" hidden="1" outlineLevel="5">
      <c r="A2242" s="38" t="s">
        <v>214</v>
      </c>
      <c r="B2242" s="66" t="s">
        <v>568</v>
      </c>
      <c r="C2242" s="69" t="s">
        <v>553</v>
      </c>
      <c r="D2242" s="70">
        <v>51232.5</v>
      </c>
      <c r="E2242" s="89">
        <f t="shared" si="36"/>
        <v>51232.5</v>
      </c>
      <c r="F2242" s="145"/>
    </row>
    <row r="2243" spans="1:6" s="7" customFormat="1" ht="22.5" hidden="1" outlineLevel="6">
      <c r="A2243" s="64" t="s">
        <v>558</v>
      </c>
      <c r="B2243" s="66" t="s">
        <v>568</v>
      </c>
      <c r="C2243" s="69" t="s">
        <v>553</v>
      </c>
      <c r="D2243" s="70">
        <v>51232.5</v>
      </c>
      <c r="E2243" s="89">
        <f t="shared" si="36"/>
        <v>51232.5</v>
      </c>
      <c r="F2243" s="145"/>
    </row>
    <row r="2244" spans="1:6" s="7" customFormat="1" ht="15.75" hidden="1" outlineLevel="7">
      <c r="A2244" s="64" t="s">
        <v>98</v>
      </c>
      <c r="B2244" s="66" t="s">
        <v>568</v>
      </c>
      <c r="C2244" s="69" t="s">
        <v>553</v>
      </c>
      <c r="D2244" s="70">
        <v>51232.5</v>
      </c>
      <c r="E2244" s="89">
        <f t="shared" si="36"/>
        <v>51232.5</v>
      </c>
      <c r="F2244" s="145"/>
    </row>
    <row r="2245" spans="1:6" s="7" customFormat="1" ht="15.75" hidden="1" outlineLevel="2">
      <c r="A2245" s="64" t="s">
        <v>365</v>
      </c>
      <c r="B2245" s="66" t="s">
        <v>568</v>
      </c>
      <c r="C2245" s="69" t="s">
        <v>553</v>
      </c>
      <c r="D2245" s="70">
        <v>100000</v>
      </c>
      <c r="E2245" s="89">
        <f t="shared" si="36"/>
        <v>100000</v>
      </c>
      <c r="F2245" s="145"/>
    </row>
    <row r="2246" spans="1:6" s="7" customFormat="1" ht="15.75" hidden="1" outlineLevel="5">
      <c r="A2246" s="38" t="s">
        <v>365</v>
      </c>
      <c r="B2246" s="66" t="s">
        <v>568</v>
      </c>
      <c r="C2246" s="69" t="s">
        <v>553</v>
      </c>
      <c r="D2246" s="70">
        <v>100000</v>
      </c>
      <c r="E2246" s="89">
        <f t="shared" si="36"/>
        <v>100000</v>
      </c>
      <c r="F2246" s="145"/>
    </row>
    <row r="2247" spans="1:6" s="7" customFormat="1" ht="45" hidden="1" outlineLevel="6">
      <c r="A2247" s="85" t="s">
        <v>559</v>
      </c>
      <c r="B2247" s="66" t="s">
        <v>568</v>
      </c>
      <c r="C2247" s="69" t="s">
        <v>553</v>
      </c>
      <c r="D2247" s="70">
        <v>100000</v>
      </c>
      <c r="E2247" s="89">
        <f t="shared" si="36"/>
        <v>100000</v>
      </c>
      <c r="F2247" s="145"/>
    </row>
    <row r="2248" spans="1:6" s="7" customFormat="1" ht="15.75" hidden="1" outlineLevel="7">
      <c r="A2248" s="64" t="s">
        <v>98</v>
      </c>
      <c r="B2248" s="66" t="s">
        <v>568</v>
      </c>
      <c r="C2248" s="69" t="s">
        <v>553</v>
      </c>
      <c r="D2248" s="70">
        <v>100000</v>
      </c>
      <c r="E2248" s="89">
        <f t="shared" si="36"/>
        <v>100000</v>
      </c>
      <c r="F2248" s="145"/>
    </row>
    <row r="2249" spans="1:6" ht="22.5" collapsed="1">
      <c r="A2249" s="38" t="s">
        <v>895</v>
      </c>
      <c r="B2249" s="69" t="s">
        <v>568</v>
      </c>
      <c r="C2249" s="69" t="s">
        <v>553</v>
      </c>
      <c r="D2249" s="72"/>
      <c r="E2249" s="76"/>
      <c r="F2249" s="142">
        <f>F2250+F2253</f>
        <v>780.1</v>
      </c>
    </row>
    <row r="2250" spans="1:6" ht="22.5">
      <c r="A2250" s="27" t="s">
        <v>1089</v>
      </c>
      <c r="B2250" s="69" t="s">
        <v>568</v>
      </c>
      <c r="C2250" s="69" t="s">
        <v>553</v>
      </c>
      <c r="D2250" s="72" t="s">
        <v>962</v>
      </c>
      <c r="E2250" s="76"/>
      <c r="F2250" s="142">
        <f>F2251</f>
        <v>779.1</v>
      </c>
    </row>
    <row r="2251" spans="1:6" ht="33.75">
      <c r="A2251" s="27" t="s">
        <v>964</v>
      </c>
      <c r="B2251" s="69" t="s">
        <v>568</v>
      </c>
      <c r="C2251" s="69" t="s">
        <v>553</v>
      </c>
      <c r="D2251" s="72" t="s">
        <v>962</v>
      </c>
      <c r="E2251" s="76"/>
      <c r="F2251" s="142">
        <f>F2252</f>
        <v>779.1</v>
      </c>
    </row>
    <row r="2252" spans="1:6">
      <c r="A2252" s="43" t="s">
        <v>365</v>
      </c>
      <c r="B2252" s="69" t="s">
        <v>568</v>
      </c>
      <c r="C2252" s="69" t="s">
        <v>553</v>
      </c>
      <c r="D2252" s="72" t="s">
        <v>645</v>
      </c>
      <c r="E2252" s="76" t="s">
        <v>963</v>
      </c>
      <c r="F2252" s="142">
        <v>779.1</v>
      </c>
    </row>
    <row r="2253" spans="1:6">
      <c r="A2253" s="43" t="s">
        <v>961</v>
      </c>
      <c r="B2253" s="69" t="s">
        <v>568</v>
      </c>
      <c r="C2253" s="69" t="s">
        <v>553</v>
      </c>
      <c r="D2253" s="72" t="s">
        <v>660</v>
      </c>
      <c r="E2253" s="76"/>
      <c r="F2253" s="142">
        <f>F2254</f>
        <v>1</v>
      </c>
    </row>
    <row r="2254" spans="1:6">
      <c r="A2254" s="43" t="s">
        <v>365</v>
      </c>
      <c r="B2254" s="69" t="s">
        <v>568</v>
      </c>
      <c r="C2254" s="69" t="s">
        <v>553</v>
      </c>
      <c r="D2254" s="72" t="s">
        <v>660</v>
      </c>
      <c r="E2254" s="76">
        <v>540</v>
      </c>
      <c r="F2254" s="142">
        <v>1</v>
      </c>
    </row>
    <row r="2255" spans="1:6">
      <c r="A2255" s="146"/>
      <c r="B2255" s="146"/>
      <c r="C2255" s="146"/>
      <c r="D2255" s="147"/>
      <c r="E2255" s="148"/>
      <c r="F2255" s="148"/>
    </row>
    <row r="2256" spans="1:6">
      <c r="A2256" s="146"/>
      <c r="B2256" s="146"/>
      <c r="C2256" s="146"/>
      <c r="D2256" s="147"/>
      <c r="E2256" s="148"/>
      <c r="F2256" s="148"/>
    </row>
    <row r="2257" spans="1:6">
      <c r="A2257" s="146"/>
      <c r="B2257" s="146"/>
      <c r="C2257" s="146"/>
      <c r="D2257" s="147"/>
      <c r="E2257" s="148"/>
      <c r="F2257" s="148"/>
    </row>
    <row r="2258" spans="1:6">
      <c r="A2258" s="146"/>
      <c r="B2258" s="146"/>
      <c r="C2258" s="146"/>
      <c r="D2258" s="147"/>
      <c r="E2258" s="148"/>
      <c r="F2258" s="148"/>
    </row>
    <row r="2259" spans="1:6">
      <c r="A2259" s="146"/>
      <c r="B2259" s="146"/>
      <c r="C2259" s="146"/>
      <c r="D2259" s="147"/>
      <c r="E2259" s="148"/>
      <c r="F2259" s="148"/>
    </row>
    <row r="2260" spans="1:6">
      <c r="A2260" s="146"/>
      <c r="B2260" s="146"/>
      <c r="C2260" s="146"/>
      <c r="D2260" s="147"/>
      <c r="E2260" s="148"/>
      <c r="F2260" s="148"/>
    </row>
    <row r="2261" spans="1:6">
      <c r="A2261" s="146"/>
      <c r="B2261" s="146"/>
      <c r="C2261" s="146"/>
      <c r="D2261" s="147"/>
      <c r="E2261" s="148"/>
      <c r="F2261" s="148"/>
    </row>
    <row r="2262" spans="1:6">
      <c r="A2262" s="146"/>
      <c r="B2262" s="146"/>
      <c r="C2262" s="146"/>
      <c r="D2262" s="147"/>
      <c r="E2262" s="148"/>
      <c r="F2262" s="148"/>
    </row>
    <row r="2263" spans="1:6">
      <c r="A2263" s="146"/>
      <c r="B2263" s="146"/>
      <c r="C2263" s="146"/>
      <c r="D2263" s="147"/>
      <c r="E2263" s="148"/>
      <c r="F2263" s="148"/>
    </row>
    <row r="2264" spans="1:6">
      <c r="A2264" s="146"/>
      <c r="B2264" s="146"/>
      <c r="C2264" s="146"/>
      <c r="D2264" s="147"/>
      <c r="E2264" s="148"/>
      <c r="F2264" s="148"/>
    </row>
    <row r="2265" spans="1:6">
      <c r="A2265" s="146"/>
      <c r="B2265" s="146"/>
      <c r="C2265" s="146"/>
      <c r="D2265" s="147"/>
      <c r="E2265" s="148"/>
      <c r="F2265" s="148"/>
    </row>
    <row r="2266" spans="1:6">
      <c r="A2266" s="146"/>
      <c r="B2266" s="146"/>
      <c r="C2266" s="146"/>
      <c r="D2266" s="147"/>
      <c r="E2266" s="148"/>
      <c r="F2266" s="148"/>
    </row>
    <row r="2267" spans="1:6">
      <c r="A2267" s="146"/>
      <c r="B2267" s="146"/>
      <c r="C2267" s="146"/>
      <c r="D2267" s="147"/>
      <c r="E2267" s="148"/>
      <c r="F2267" s="148"/>
    </row>
    <row r="2268" spans="1:6">
      <c r="A2268" s="146"/>
      <c r="B2268" s="146"/>
      <c r="C2268" s="146"/>
      <c r="D2268" s="147"/>
      <c r="E2268" s="148"/>
      <c r="F2268" s="148"/>
    </row>
    <row r="2269" spans="1:6">
      <c r="A2269" s="146"/>
      <c r="B2269" s="146"/>
      <c r="C2269" s="146"/>
      <c r="D2269" s="147"/>
      <c r="E2269" s="148"/>
      <c r="F2269" s="148"/>
    </row>
    <row r="2270" spans="1:6">
      <c r="A2270" s="146"/>
      <c r="B2270" s="146"/>
      <c r="C2270" s="146"/>
      <c r="D2270" s="147"/>
      <c r="E2270" s="148"/>
      <c r="F2270" s="148"/>
    </row>
    <row r="2271" spans="1:6">
      <c r="A2271" s="146"/>
      <c r="B2271" s="146"/>
      <c r="C2271" s="146"/>
      <c r="D2271" s="147"/>
      <c r="E2271" s="148"/>
      <c r="F2271" s="148"/>
    </row>
    <row r="2272" spans="1:6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146"/>
      <c r="B2330" s="146"/>
      <c r="C2330" s="146"/>
      <c r="D2330" s="147"/>
      <c r="E2330" s="148"/>
      <c r="F2330" s="148"/>
    </row>
    <row r="2331" spans="1:6">
      <c r="A2331" s="39"/>
      <c r="B2331" s="39"/>
      <c r="C2331" s="39"/>
      <c r="D2331" s="39"/>
      <c r="E2331" s="39"/>
      <c r="F2331" s="39"/>
    </row>
    <row r="2332" spans="1:6">
      <c r="A2332" s="39"/>
      <c r="B2332" s="39"/>
      <c r="C2332" s="39"/>
      <c r="D2332" s="39"/>
      <c r="E2332" s="39"/>
      <c r="F2332" s="39"/>
    </row>
    <row r="2333" spans="1:6">
      <c r="A2333" s="39"/>
      <c r="B2333" s="39"/>
      <c r="C2333" s="39"/>
      <c r="D2333" s="39"/>
      <c r="E2333" s="39"/>
      <c r="F2333" s="39"/>
    </row>
    <row r="2334" spans="1:6">
      <c r="A2334" s="39"/>
      <c r="B2334" s="39"/>
      <c r="C2334" s="39"/>
      <c r="D2334" s="39"/>
      <c r="E2334" s="39"/>
      <c r="F2334" s="39"/>
    </row>
    <row r="2335" spans="1:6">
      <c r="A2335" s="39"/>
      <c r="B2335" s="39"/>
      <c r="C2335" s="39"/>
      <c r="D2335" s="39"/>
      <c r="E2335" s="39"/>
      <c r="F2335" s="39"/>
    </row>
    <row r="2336" spans="1:6">
      <c r="A2336" s="39"/>
      <c r="B2336" s="39"/>
      <c r="C2336" s="39"/>
      <c r="D2336" s="39"/>
      <c r="E2336" s="39"/>
      <c r="F2336" s="39"/>
    </row>
    <row r="2337" spans="1:6">
      <c r="A2337" s="39"/>
      <c r="B2337" s="39"/>
      <c r="C2337" s="39"/>
      <c r="D2337" s="39"/>
      <c r="E2337" s="39"/>
      <c r="F2337" s="39"/>
    </row>
    <row r="2338" spans="1:6">
      <c r="A2338" s="39"/>
      <c r="B2338" s="39"/>
      <c r="C2338" s="39"/>
      <c r="D2338" s="39"/>
      <c r="E2338" s="39"/>
      <c r="F2338" s="39"/>
    </row>
    <row r="2339" spans="1:6">
      <c r="A2339" s="39"/>
      <c r="B2339" s="39"/>
      <c r="C2339" s="39"/>
      <c r="D2339" s="39"/>
      <c r="E2339" s="39"/>
      <c r="F2339" s="39"/>
    </row>
    <row r="2340" spans="1:6">
      <c r="A2340" s="39"/>
      <c r="B2340" s="39"/>
      <c r="C2340" s="39"/>
      <c r="D2340" s="39"/>
      <c r="E2340" s="39"/>
      <c r="F2340" s="39"/>
    </row>
    <row r="2341" spans="1:6">
      <c r="A2341" s="39"/>
      <c r="B2341" s="39"/>
      <c r="C2341" s="39"/>
      <c r="D2341" s="39"/>
      <c r="E2341" s="39"/>
      <c r="F2341" s="39"/>
    </row>
    <row r="2342" spans="1:6">
      <c r="A2342" s="39"/>
      <c r="B2342" s="39"/>
      <c r="C2342" s="39"/>
      <c r="D2342" s="39"/>
      <c r="E2342" s="39"/>
      <c r="F2342" s="39"/>
    </row>
    <row r="2343" spans="1:6">
      <c r="A2343" s="39"/>
      <c r="B2343" s="39"/>
      <c r="C2343" s="39"/>
      <c r="D2343" s="39"/>
      <c r="E2343" s="39"/>
      <c r="F2343" s="39"/>
    </row>
    <row r="2344" spans="1:6">
      <c r="A2344" s="39"/>
      <c r="B2344" s="39"/>
      <c r="C2344" s="39"/>
      <c r="D2344" s="39"/>
      <c r="E2344" s="39"/>
      <c r="F2344" s="39"/>
    </row>
    <row r="2345" spans="1:6">
      <c r="A2345" s="39"/>
      <c r="B2345" s="39"/>
      <c r="C2345" s="39"/>
      <c r="D2345" s="39"/>
      <c r="E2345" s="39"/>
      <c r="F2345" s="39"/>
    </row>
    <row r="2346" spans="1:6">
      <c r="A2346" s="39"/>
      <c r="B2346" s="39"/>
      <c r="C2346" s="39"/>
      <c r="D2346" s="39"/>
      <c r="E2346" s="39"/>
      <c r="F2346" s="39"/>
    </row>
    <row r="2347" spans="1:6">
      <c r="A2347" s="39"/>
      <c r="B2347" s="39"/>
      <c r="C2347" s="39"/>
      <c r="D2347" s="39"/>
      <c r="E2347" s="39"/>
      <c r="F2347" s="39"/>
    </row>
    <row r="2348" spans="1:6">
      <c r="A2348" s="39"/>
      <c r="B2348" s="39"/>
      <c r="C2348" s="39"/>
      <c r="D2348" s="39"/>
      <c r="E2348" s="39"/>
      <c r="F2348" s="39"/>
    </row>
    <row r="2349" spans="1:6">
      <c r="A2349" s="39"/>
      <c r="B2349" s="39"/>
      <c r="C2349" s="39"/>
      <c r="D2349" s="39"/>
      <c r="E2349" s="39"/>
      <c r="F2349" s="39"/>
    </row>
    <row r="2350" spans="1:6">
      <c r="A2350" s="39"/>
      <c r="B2350" s="39"/>
      <c r="C2350" s="39"/>
      <c r="D2350" s="39"/>
      <c r="E2350" s="39"/>
      <c r="F2350" s="39"/>
    </row>
    <row r="2351" spans="1:6">
      <c r="A2351" s="39"/>
      <c r="B2351" s="39"/>
      <c r="C2351" s="39"/>
      <c r="D2351" s="39"/>
      <c r="E2351" s="39"/>
      <c r="F2351" s="39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8"/>
  <sheetViews>
    <sheetView zoomScaleNormal="100" workbookViewId="0">
      <selection activeCell="G4" sqref="G4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/>
      <c r="G1" s="23" t="s">
        <v>784</v>
      </c>
    </row>
    <row r="2" spans="1:8" s="6" customFormat="1" ht="18.75" customHeight="1">
      <c r="A2" s="5"/>
      <c r="B2" s="91"/>
      <c r="C2" s="23"/>
      <c r="D2" s="23"/>
      <c r="E2" s="23"/>
      <c r="F2" s="23"/>
      <c r="G2" s="23" t="s">
        <v>1084</v>
      </c>
    </row>
    <row r="3" spans="1:8" s="6" customFormat="1" ht="11.25">
      <c r="A3" s="5"/>
      <c r="B3" s="91"/>
      <c r="C3" s="23"/>
      <c r="D3" s="23"/>
      <c r="E3" s="23"/>
      <c r="F3" s="23"/>
      <c r="G3" s="23" t="s">
        <v>1085</v>
      </c>
    </row>
    <row r="4" spans="1:8">
      <c r="A4" s="55"/>
      <c r="B4" s="92"/>
      <c r="C4" s="23"/>
      <c r="D4" s="23"/>
      <c r="E4" s="23"/>
      <c r="F4" s="23"/>
      <c r="G4" s="23" t="s">
        <v>1141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89" t="s">
        <v>1070</v>
      </c>
      <c r="B7" s="189"/>
      <c r="C7" s="189"/>
      <c r="D7" s="189"/>
      <c r="E7" s="189"/>
      <c r="F7" s="189"/>
      <c r="G7" s="189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977</v>
      </c>
      <c r="G10" s="63" t="s">
        <v>1069</v>
      </c>
      <c r="H10" s="39"/>
    </row>
    <row r="11" spans="1:8">
      <c r="A11" s="64" t="s">
        <v>7</v>
      </c>
      <c r="B11" s="66"/>
      <c r="C11" s="65"/>
      <c r="D11" s="62"/>
      <c r="E11" s="62"/>
      <c r="F11" s="140">
        <f>F12+F553+F578+F588+F1279+F1368+F1636+F1664+F2214+F2218+F2091+F1359</f>
        <v>141358.9</v>
      </c>
      <c r="G11" s="140">
        <f>G12+G553+G578+G588+G1279+G1368+G1636+G1664+G2214+G2218+G2091+G1359</f>
        <v>139355.9</v>
      </c>
      <c r="H11" s="39"/>
    </row>
    <row r="12" spans="1:8" s="7" customFormat="1" ht="15.75">
      <c r="A12" s="64" t="s">
        <v>8</v>
      </c>
      <c r="B12" s="66" t="s">
        <v>568</v>
      </c>
      <c r="C12" s="66" t="s">
        <v>9</v>
      </c>
      <c r="D12" s="62"/>
      <c r="E12" s="62"/>
      <c r="F12" s="140">
        <f>F13+F27+F65+F339+F529+F335</f>
        <v>31922.899999999998</v>
      </c>
      <c r="G12" s="140">
        <f>G13+G27+G65+G339+G529+G335</f>
        <v>31922.899999999998</v>
      </c>
      <c r="H12" s="39"/>
    </row>
    <row r="13" spans="1:8" s="17" customFormat="1" ht="33.75" outlineLevel="1">
      <c r="A13" s="64" t="s">
        <v>886</v>
      </c>
      <c r="B13" s="66" t="s">
        <v>568</v>
      </c>
      <c r="C13" s="66" t="s">
        <v>11</v>
      </c>
      <c r="D13" s="62"/>
      <c r="E13" s="67"/>
      <c r="F13" s="141">
        <f>F19</f>
        <v>1864.5</v>
      </c>
      <c r="G13" s="141">
        <f>G19</f>
        <v>1864.5</v>
      </c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142" t="e">
        <f>#REF!</f>
        <v>#REF!</v>
      </c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142" t="e">
        <f>#REF!</f>
        <v>#REF!</v>
      </c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142" t="e">
        <f>#REF!</f>
        <v>#REF!</v>
      </c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142" t="e">
        <f>#REF!</f>
        <v>#REF!</v>
      </c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142" t="e">
        <f>#REF!</f>
        <v>#REF!</v>
      </c>
      <c r="H18" s="39"/>
    </row>
    <row r="19" spans="1:8" s="7" customFormat="1" ht="22.5" hidden="1" outlineLevel="7">
      <c r="A19" s="38" t="s">
        <v>607</v>
      </c>
      <c r="B19" s="69"/>
      <c r="C19" s="69" t="s">
        <v>11</v>
      </c>
      <c r="D19" s="72" t="s">
        <v>608</v>
      </c>
      <c r="E19" s="71"/>
      <c r="F19" s="142">
        <f>F20</f>
        <v>1864.5</v>
      </c>
      <c r="G19" s="142">
        <f>G20</f>
        <v>1864.5</v>
      </c>
      <c r="H19" s="39"/>
    </row>
    <row r="20" spans="1:8" s="7" customFormat="1" ht="23.25" outlineLevel="7">
      <c r="A20" s="101" t="s">
        <v>1087</v>
      </c>
      <c r="B20" s="25">
        <v>951</v>
      </c>
      <c r="C20" s="69" t="s">
        <v>11</v>
      </c>
      <c r="D20" s="72" t="s">
        <v>625</v>
      </c>
      <c r="E20" s="71"/>
      <c r="F20" s="142">
        <f>F22</f>
        <v>1864.5</v>
      </c>
      <c r="G20" s="142">
        <f>G22</f>
        <v>1864.5</v>
      </c>
      <c r="H20" s="39"/>
    </row>
    <row r="21" spans="1:8" s="7" customFormat="1" ht="15.75" outlineLevel="7">
      <c r="A21" s="101" t="s">
        <v>896</v>
      </c>
      <c r="B21" s="25">
        <v>951</v>
      </c>
      <c r="C21" s="69" t="s">
        <v>11</v>
      </c>
      <c r="D21" s="72" t="s">
        <v>887</v>
      </c>
      <c r="E21" s="71"/>
      <c r="F21" s="142">
        <f>F22</f>
        <v>1864.5</v>
      </c>
      <c r="G21" s="142">
        <f>G22</f>
        <v>1864.5</v>
      </c>
      <c r="H21" s="39"/>
    </row>
    <row r="22" spans="1:8" s="7" customFormat="1" ht="33.75" outlineLevel="7">
      <c r="A22" s="38" t="s">
        <v>897</v>
      </c>
      <c r="B22" s="25">
        <v>951</v>
      </c>
      <c r="C22" s="69" t="s">
        <v>11</v>
      </c>
      <c r="D22" s="72" t="s">
        <v>887</v>
      </c>
      <c r="E22" s="74">
        <v>100</v>
      </c>
      <c r="F22" s="142">
        <f>F23</f>
        <v>1864.5</v>
      </c>
      <c r="G22" s="142">
        <f>G23</f>
        <v>1864.5</v>
      </c>
      <c r="H22" s="39"/>
    </row>
    <row r="23" spans="1:8" s="7" customFormat="1" ht="15.75" outlineLevel="7">
      <c r="A23" s="38" t="s">
        <v>898</v>
      </c>
      <c r="B23" s="25">
        <v>951</v>
      </c>
      <c r="C23" s="69" t="s">
        <v>11</v>
      </c>
      <c r="D23" s="72" t="s">
        <v>887</v>
      </c>
      <c r="E23" s="74">
        <v>120</v>
      </c>
      <c r="F23" s="142">
        <f>F24+F26+F25</f>
        <v>1864.5</v>
      </c>
      <c r="G23" s="142">
        <f>G24+G26+G25</f>
        <v>1864.5</v>
      </c>
      <c r="H23" s="39"/>
    </row>
    <row r="24" spans="1:8" s="7" customFormat="1" ht="15.75" outlineLevel="7">
      <c r="A24" s="38" t="s">
        <v>626</v>
      </c>
      <c r="B24" s="25">
        <v>951</v>
      </c>
      <c r="C24" s="69" t="s">
        <v>11</v>
      </c>
      <c r="D24" s="72" t="s">
        <v>887</v>
      </c>
      <c r="E24" s="74">
        <v>121</v>
      </c>
      <c r="F24" s="142">
        <v>1432</v>
      </c>
      <c r="G24" s="142">
        <v>1432</v>
      </c>
      <c r="H24" s="39"/>
    </row>
    <row r="25" spans="1:8" s="7" customFormat="1" ht="22.5" outlineLevel="7">
      <c r="A25" s="38" t="s">
        <v>648</v>
      </c>
      <c r="B25" s="25">
        <v>951</v>
      </c>
      <c r="C25" s="69" t="s">
        <v>11</v>
      </c>
      <c r="D25" s="72" t="s">
        <v>887</v>
      </c>
      <c r="E25" s="74">
        <v>122</v>
      </c>
      <c r="F25" s="142"/>
      <c r="G25" s="142"/>
      <c r="H25" s="39"/>
    </row>
    <row r="26" spans="1:8" s="7" customFormat="1" ht="22.5" outlineLevel="7">
      <c r="A26" s="38" t="s">
        <v>627</v>
      </c>
      <c r="B26" s="25">
        <v>951</v>
      </c>
      <c r="C26" s="69" t="s">
        <v>11</v>
      </c>
      <c r="D26" s="72" t="s">
        <v>887</v>
      </c>
      <c r="E26" s="74">
        <v>129</v>
      </c>
      <c r="F26" s="142">
        <v>432.5</v>
      </c>
      <c r="G26" s="142">
        <v>432.5</v>
      </c>
      <c r="H26" s="39"/>
    </row>
    <row r="27" spans="1:8" s="7" customFormat="1" ht="30" customHeight="1" outlineLevel="1">
      <c r="A27" s="64" t="s">
        <v>888</v>
      </c>
      <c r="B27" s="75">
        <v>951</v>
      </c>
      <c r="C27" s="66" t="s">
        <v>22</v>
      </c>
      <c r="D27" s="62"/>
      <c r="E27" s="67"/>
      <c r="F27" s="143">
        <f>F56</f>
        <v>503.20000000000005</v>
      </c>
      <c r="G27" s="143">
        <f>G56</f>
        <v>503.20000000000005</v>
      </c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141" t="e">
        <f>#REF!</f>
        <v>#REF!</v>
      </c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141" t="e">
        <f>#REF!</f>
        <v>#REF!</v>
      </c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141" t="e">
        <f>#REF!</f>
        <v>#REF!</v>
      </c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141" t="e">
        <f>#REF!</f>
        <v>#REF!</v>
      </c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141" t="e">
        <f>#REF!</f>
        <v>#REF!</v>
      </c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141" t="e">
        <f>#REF!</f>
        <v>#REF!</v>
      </c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141" t="e">
        <f>#REF!</f>
        <v>#REF!</v>
      </c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141" t="e">
        <f>#REF!</f>
        <v>#REF!</v>
      </c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141" t="e">
        <f>#REF!</f>
        <v>#REF!</v>
      </c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141" t="e">
        <f>#REF!</f>
        <v>#REF!</v>
      </c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141" t="e">
        <f>#REF!</f>
        <v>#REF!</v>
      </c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141" t="e">
        <f>#REF!</f>
        <v>#REF!</v>
      </c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141" t="e">
        <f>#REF!</f>
        <v>#REF!</v>
      </c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141" t="e">
        <f>#REF!</f>
        <v>#REF!</v>
      </c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141" t="e">
        <f>#REF!</f>
        <v>#REF!</v>
      </c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141" t="e">
        <f>#REF!</f>
        <v>#REF!</v>
      </c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141" t="e">
        <f>#REF!</f>
        <v>#REF!</v>
      </c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141" t="e">
        <f>#REF!</f>
        <v>#REF!</v>
      </c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141" t="e">
        <f>#REF!</f>
        <v>#REF!</v>
      </c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141" t="e">
        <f>#REF!</f>
        <v>#REF!</v>
      </c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141" t="e">
        <f>#REF!</f>
        <v>#REF!</v>
      </c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141" t="e">
        <f>#REF!</f>
        <v>#REF!</v>
      </c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141" t="e">
        <f>#REF!</f>
        <v>#REF!</v>
      </c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141" t="e">
        <f>#REF!</f>
        <v>#REF!</v>
      </c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141" t="e">
        <f>#REF!</f>
        <v>#REF!</v>
      </c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141" t="e">
        <f>#REF!</f>
        <v>#REF!</v>
      </c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141" t="e">
        <f>#REF!</f>
        <v>#REF!</v>
      </c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141" t="e">
        <f>#REF!</f>
        <v>#REF!</v>
      </c>
      <c r="H55" s="39"/>
    </row>
    <row r="56" spans="1:8" s="7" customFormat="1" ht="0.75" customHeight="1" outlineLevel="7">
      <c r="A56" s="38" t="s">
        <v>560</v>
      </c>
      <c r="B56" s="25">
        <v>951</v>
      </c>
      <c r="C56" s="69" t="s">
        <v>22</v>
      </c>
      <c r="D56" s="72" t="s">
        <v>13</v>
      </c>
      <c r="E56" s="71"/>
      <c r="F56" s="142">
        <f>F57</f>
        <v>503.20000000000005</v>
      </c>
      <c r="G56" s="142">
        <f>G57</f>
        <v>503.20000000000005</v>
      </c>
      <c r="H56" s="39"/>
    </row>
    <row r="57" spans="1:8" s="7" customFormat="1" ht="15.75" outlineLevel="7">
      <c r="A57" s="73" t="s">
        <v>628</v>
      </c>
      <c r="B57" s="25">
        <v>951</v>
      </c>
      <c r="C57" s="69" t="s">
        <v>22</v>
      </c>
      <c r="D57" s="72" t="s">
        <v>629</v>
      </c>
      <c r="E57" s="71"/>
      <c r="F57" s="142">
        <f>F58</f>
        <v>503.20000000000005</v>
      </c>
      <c r="G57" s="142">
        <f>G58</f>
        <v>503.20000000000005</v>
      </c>
      <c r="H57" s="39"/>
    </row>
    <row r="58" spans="1:8" s="7" customFormat="1" ht="15.75" outlineLevel="7">
      <c r="A58" s="43" t="s">
        <v>899</v>
      </c>
      <c r="B58" s="25">
        <v>951</v>
      </c>
      <c r="C58" s="69" t="s">
        <v>22</v>
      </c>
      <c r="D58" s="72" t="s">
        <v>817</v>
      </c>
      <c r="E58" s="71"/>
      <c r="F58" s="142">
        <f>F59+F63</f>
        <v>503.20000000000005</v>
      </c>
      <c r="G58" s="142">
        <f>G59+G63</f>
        <v>503.20000000000005</v>
      </c>
      <c r="H58" s="39"/>
    </row>
    <row r="59" spans="1:8" s="7" customFormat="1" ht="33.75" outlineLevel="7">
      <c r="A59" s="38" t="s">
        <v>897</v>
      </c>
      <c r="B59" s="25">
        <v>951</v>
      </c>
      <c r="C59" s="69" t="s">
        <v>22</v>
      </c>
      <c r="D59" s="72" t="s">
        <v>817</v>
      </c>
      <c r="E59" s="76" t="s">
        <v>16</v>
      </c>
      <c r="F59" s="142">
        <f>F60</f>
        <v>503.20000000000005</v>
      </c>
      <c r="G59" s="142">
        <f>G60</f>
        <v>503.20000000000005</v>
      </c>
      <c r="H59" s="39"/>
    </row>
    <row r="60" spans="1:8" s="7" customFormat="1" ht="15.75" outlineLevel="7">
      <c r="A60" s="38" t="s">
        <v>898</v>
      </c>
      <c r="B60" s="25">
        <v>951</v>
      </c>
      <c r="C60" s="69" t="s">
        <v>22</v>
      </c>
      <c r="D60" s="72" t="s">
        <v>817</v>
      </c>
      <c r="E60" s="76" t="s">
        <v>18</v>
      </c>
      <c r="F60" s="142">
        <f>F61+F62+F64</f>
        <v>503.20000000000005</v>
      </c>
      <c r="G60" s="142">
        <f>G61+G62+G64</f>
        <v>503.20000000000005</v>
      </c>
      <c r="H60" s="39"/>
    </row>
    <row r="61" spans="1:8" s="7" customFormat="1" ht="15.75" outlineLevel="7">
      <c r="A61" s="38" t="s">
        <v>626</v>
      </c>
      <c r="B61" s="25">
        <v>951</v>
      </c>
      <c r="C61" s="69" t="s">
        <v>22</v>
      </c>
      <c r="D61" s="72" t="s">
        <v>818</v>
      </c>
      <c r="E61" s="76" t="s">
        <v>20</v>
      </c>
      <c r="F61" s="142">
        <v>348.1</v>
      </c>
      <c r="G61" s="142">
        <v>348.1</v>
      </c>
      <c r="H61" s="39"/>
    </row>
    <row r="62" spans="1:8" s="7" customFormat="1" ht="22.5" outlineLevel="7">
      <c r="A62" s="38" t="s">
        <v>627</v>
      </c>
      <c r="B62" s="25">
        <v>951</v>
      </c>
      <c r="C62" s="69" t="s">
        <v>22</v>
      </c>
      <c r="D62" s="72" t="s">
        <v>818</v>
      </c>
      <c r="E62" s="76" t="s">
        <v>630</v>
      </c>
      <c r="F62" s="142">
        <v>105.1</v>
      </c>
      <c r="G62" s="142">
        <v>105.1</v>
      </c>
      <c r="H62" s="39"/>
    </row>
    <row r="63" spans="1:8" s="7" customFormat="1" ht="15.75" outlineLevel="7">
      <c r="A63" s="38" t="s">
        <v>808</v>
      </c>
      <c r="B63" s="25">
        <v>951</v>
      </c>
      <c r="C63" s="69" t="s">
        <v>22</v>
      </c>
      <c r="D63" s="72" t="s">
        <v>818</v>
      </c>
      <c r="E63" s="76" t="s">
        <v>657</v>
      </c>
      <c r="F63" s="142"/>
      <c r="G63" s="142"/>
      <c r="H63" s="39"/>
    </row>
    <row r="64" spans="1:8" s="7" customFormat="1" ht="22.5" outlineLevel="7">
      <c r="A64" s="38" t="s">
        <v>648</v>
      </c>
      <c r="B64" s="25">
        <v>951</v>
      </c>
      <c r="C64" s="69" t="s">
        <v>22</v>
      </c>
      <c r="D64" s="72" t="s">
        <v>659</v>
      </c>
      <c r="E64" s="76" t="s">
        <v>25</v>
      </c>
      <c r="F64" s="142">
        <v>50</v>
      </c>
      <c r="G64" s="142">
        <v>50</v>
      </c>
      <c r="H64" s="39"/>
    </row>
    <row r="65" spans="1:8" s="7" customFormat="1" ht="45" outlineLevel="1">
      <c r="A65" s="64" t="s">
        <v>889</v>
      </c>
      <c r="B65" s="75">
        <v>951</v>
      </c>
      <c r="C65" s="66" t="s">
        <v>40</v>
      </c>
      <c r="D65" s="62"/>
      <c r="E65" s="67"/>
      <c r="F65" s="141">
        <f>F171</f>
        <v>27142.6</v>
      </c>
      <c r="G65" s="141">
        <f>G171</f>
        <v>27142.6</v>
      </c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141" t="e">
        <f>#REF!</f>
        <v>#REF!</v>
      </c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141" t="e">
        <f>#REF!</f>
        <v>#REF!</v>
      </c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141" t="e">
        <f>#REF!</f>
        <v>#REF!</v>
      </c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141" t="e">
        <f>#REF!</f>
        <v>#REF!</v>
      </c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141" t="e">
        <f>#REF!</f>
        <v>#REF!</v>
      </c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141" t="e">
        <f>#REF!</f>
        <v>#REF!</v>
      </c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141" t="e">
        <f>#REF!</f>
        <v>#REF!</v>
      </c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141" t="e">
        <f>#REF!</f>
        <v>#REF!</v>
      </c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141" t="e">
        <f>#REF!</f>
        <v>#REF!</v>
      </c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141" t="e">
        <f>#REF!</f>
        <v>#REF!</v>
      </c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141" t="e">
        <f>#REF!</f>
        <v>#REF!</v>
      </c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141" t="e">
        <f>#REF!</f>
        <v>#REF!</v>
      </c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141" t="e">
        <f>#REF!</f>
        <v>#REF!</v>
      </c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141" t="e">
        <f>#REF!</f>
        <v>#REF!</v>
      </c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141" t="e">
        <f>#REF!</f>
        <v>#REF!</v>
      </c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141" t="e">
        <f>#REF!</f>
        <v>#REF!</v>
      </c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141" t="e">
        <f>#REF!</f>
        <v>#REF!</v>
      </c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141" t="e">
        <f>#REF!</f>
        <v>#REF!</v>
      </c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141" t="e">
        <f>#REF!</f>
        <v>#REF!</v>
      </c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141" t="e">
        <f>#REF!</f>
        <v>#REF!</v>
      </c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141" t="e">
        <f>#REF!</f>
        <v>#REF!</v>
      </c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141" t="e">
        <f>#REF!</f>
        <v>#REF!</v>
      </c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141" t="e">
        <f>#REF!</f>
        <v>#REF!</v>
      </c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141" t="e">
        <f>#REF!</f>
        <v>#REF!</v>
      </c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141" t="e">
        <f>#REF!</f>
        <v>#REF!</v>
      </c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141" t="e">
        <f>#REF!</f>
        <v>#REF!</v>
      </c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141" t="e">
        <f>#REF!</f>
        <v>#REF!</v>
      </c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141" t="e">
        <f>#REF!</f>
        <v>#REF!</v>
      </c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141" t="e">
        <f>#REF!</f>
        <v>#REF!</v>
      </c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141" t="e">
        <f>#REF!</f>
        <v>#REF!</v>
      </c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141" t="e">
        <f>#REF!</f>
        <v>#REF!</v>
      </c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141" t="e">
        <f>#REF!</f>
        <v>#REF!</v>
      </c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141" t="e">
        <f>#REF!</f>
        <v>#REF!</v>
      </c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141" t="e">
        <f>#REF!</f>
        <v>#REF!</v>
      </c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141" t="e">
        <f>#REF!</f>
        <v>#REF!</v>
      </c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141" t="e">
        <f>#REF!</f>
        <v>#REF!</v>
      </c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141" t="e">
        <f>#REF!</f>
        <v>#REF!</v>
      </c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141" t="e">
        <f>#REF!</f>
        <v>#REF!</v>
      </c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141" t="e">
        <f>#REF!</f>
        <v>#REF!</v>
      </c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141" t="e">
        <f>#REF!</f>
        <v>#REF!</v>
      </c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141" t="e">
        <f>#REF!</f>
        <v>#REF!</v>
      </c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141" t="e">
        <f>#REF!</f>
        <v>#REF!</v>
      </c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141" t="e">
        <f>#REF!</f>
        <v>#REF!</v>
      </c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141" t="e">
        <f>#REF!</f>
        <v>#REF!</v>
      </c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141" t="e">
        <f>#REF!</f>
        <v>#REF!</v>
      </c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141" t="e">
        <f>#REF!</f>
        <v>#REF!</v>
      </c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141" t="e">
        <f>#REF!</f>
        <v>#REF!</v>
      </c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141" t="e">
        <f>#REF!</f>
        <v>#REF!</v>
      </c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141" t="e">
        <f>#REF!</f>
        <v>#REF!</v>
      </c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141" t="e">
        <f>#REF!</f>
        <v>#REF!</v>
      </c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141" t="e">
        <f>#REF!</f>
        <v>#REF!</v>
      </c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141" t="e">
        <f>#REF!</f>
        <v>#REF!</v>
      </c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141" t="e">
        <f>#REF!</f>
        <v>#REF!</v>
      </c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141" t="e">
        <f>#REF!</f>
        <v>#REF!</v>
      </c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141" t="e">
        <f>#REF!</f>
        <v>#REF!</v>
      </c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141" t="e">
        <f>#REF!</f>
        <v>#REF!</v>
      </c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141" t="e">
        <f>#REF!</f>
        <v>#REF!</v>
      </c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141" t="e">
        <f>#REF!</f>
        <v>#REF!</v>
      </c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141" t="e">
        <f>#REF!</f>
        <v>#REF!</v>
      </c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  <c r="G125" s="141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  <c r="G126" s="141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  <c r="G127" s="141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  <c r="G128" s="141" t="e">
        <f>#REF!</f>
        <v>#REF!</v>
      </c>
    </row>
    <row r="129" spans="1:7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  <c r="G129" s="141" t="e">
        <f>#REF!</f>
        <v>#REF!</v>
      </c>
    </row>
    <row r="130" spans="1:7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  <c r="G130" s="141" t="e">
        <f>#REF!</f>
        <v>#REF!</v>
      </c>
    </row>
    <row r="131" spans="1:7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  <c r="G131" s="141" t="e">
        <f>#REF!</f>
        <v>#REF!</v>
      </c>
    </row>
    <row r="132" spans="1:7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  <c r="G132" s="141" t="e">
        <f>#REF!</f>
        <v>#REF!</v>
      </c>
    </row>
    <row r="133" spans="1:7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  <c r="G133" s="141" t="e">
        <f>#REF!</f>
        <v>#REF!</v>
      </c>
    </row>
    <row r="134" spans="1:7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  <c r="G134" s="141" t="e">
        <f>#REF!</f>
        <v>#REF!</v>
      </c>
    </row>
    <row r="135" spans="1:7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  <c r="G135" s="141" t="e">
        <f>#REF!</f>
        <v>#REF!</v>
      </c>
    </row>
    <row r="136" spans="1:7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  <c r="G136" s="141" t="e">
        <f>#REF!</f>
        <v>#REF!</v>
      </c>
    </row>
    <row r="137" spans="1:7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  <c r="G137" s="141" t="e">
        <f>#REF!</f>
        <v>#REF!</v>
      </c>
    </row>
    <row r="138" spans="1:7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  <c r="G138" s="141" t="e">
        <f>#REF!</f>
        <v>#REF!</v>
      </c>
    </row>
    <row r="139" spans="1:7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  <c r="G139" s="141" t="e">
        <f>#REF!</f>
        <v>#REF!</v>
      </c>
    </row>
    <row r="140" spans="1:7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  <c r="G140" s="141" t="e">
        <f>#REF!</f>
        <v>#REF!</v>
      </c>
    </row>
    <row r="141" spans="1:7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  <c r="G141" s="141" t="e">
        <f>#REF!</f>
        <v>#REF!</v>
      </c>
    </row>
    <row r="142" spans="1:7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  <c r="G142" s="141" t="e">
        <f>#REF!</f>
        <v>#REF!</v>
      </c>
    </row>
    <row r="143" spans="1:7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  <c r="G143" s="141" t="e">
        <f>#REF!</f>
        <v>#REF!</v>
      </c>
    </row>
    <row r="144" spans="1:7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  <c r="G144" s="141" t="e">
        <f>#REF!</f>
        <v>#REF!</v>
      </c>
    </row>
    <row r="145" spans="1:7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  <c r="G145" s="141" t="e">
        <f>#REF!</f>
        <v>#REF!</v>
      </c>
    </row>
    <row r="146" spans="1:7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  <c r="G146" s="141" t="e">
        <f>#REF!</f>
        <v>#REF!</v>
      </c>
    </row>
    <row r="147" spans="1:7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  <c r="G147" s="141" t="e">
        <f>#REF!</f>
        <v>#REF!</v>
      </c>
    </row>
    <row r="148" spans="1:7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  <c r="G148" s="141" t="e">
        <f>#REF!</f>
        <v>#REF!</v>
      </c>
    </row>
    <row r="149" spans="1:7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  <c r="G149" s="141" t="e">
        <f>#REF!</f>
        <v>#REF!</v>
      </c>
    </row>
    <row r="150" spans="1:7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  <c r="G150" s="141" t="e">
        <f>#REF!</f>
        <v>#REF!</v>
      </c>
    </row>
    <row r="151" spans="1:7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  <c r="G151" s="141" t="e">
        <f>#REF!</f>
        <v>#REF!</v>
      </c>
    </row>
    <row r="152" spans="1:7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  <c r="G152" s="141" t="e">
        <f>#REF!</f>
        <v>#REF!</v>
      </c>
    </row>
    <row r="153" spans="1:7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  <c r="G153" s="141" t="e">
        <f>#REF!</f>
        <v>#REF!</v>
      </c>
    </row>
    <row r="154" spans="1:7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  <c r="G154" s="141" t="e">
        <f>#REF!</f>
        <v>#REF!</v>
      </c>
    </row>
    <row r="155" spans="1:7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  <c r="G155" s="141" t="e">
        <f>#REF!</f>
        <v>#REF!</v>
      </c>
    </row>
    <row r="156" spans="1:7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  <c r="G156" s="141" t="e">
        <f>#REF!</f>
        <v>#REF!</v>
      </c>
    </row>
    <row r="157" spans="1:7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  <c r="G157" s="141" t="e">
        <f>#REF!</f>
        <v>#REF!</v>
      </c>
    </row>
    <row r="158" spans="1:7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  <c r="G158" s="141" t="e">
        <f>#REF!</f>
        <v>#REF!</v>
      </c>
    </row>
    <row r="159" spans="1:7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  <c r="G159" s="141" t="e">
        <f>#REF!</f>
        <v>#REF!</v>
      </c>
    </row>
    <row r="160" spans="1:7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  <c r="G160" s="141" t="e">
        <f>#REF!</f>
        <v>#REF!</v>
      </c>
    </row>
    <row r="161" spans="1:7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  <c r="G161" s="141" t="e">
        <f>#REF!</f>
        <v>#REF!</v>
      </c>
    </row>
    <row r="162" spans="1:7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  <c r="G162" s="141" t="e">
        <f>#REF!</f>
        <v>#REF!</v>
      </c>
    </row>
    <row r="163" spans="1:7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  <c r="G163" s="141" t="e">
        <f>#REF!</f>
        <v>#REF!</v>
      </c>
    </row>
    <row r="164" spans="1:7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  <c r="G164" s="141" t="e">
        <f>#REF!</f>
        <v>#REF!</v>
      </c>
    </row>
    <row r="165" spans="1:7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  <c r="G165" s="141" t="e">
        <f>#REF!</f>
        <v>#REF!</v>
      </c>
    </row>
    <row r="166" spans="1:7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  <c r="G166" s="141" t="e">
        <f>#REF!</f>
        <v>#REF!</v>
      </c>
    </row>
    <row r="167" spans="1:7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  <c r="G167" s="141" t="e">
        <f>#REF!</f>
        <v>#REF!</v>
      </c>
    </row>
    <row r="168" spans="1:7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  <c r="G168" s="141" t="e">
        <f>#REF!</f>
        <v>#REF!</v>
      </c>
    </row>
    <row r="169" spans="1:7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  <c r="G169" s="141" t="e">
        <f>#REF!</f>
        <v>#REF!</v>
      </c>
    </row>
    <row r="170" spans="1:7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  <c r="G170" s="141" t="e">
        <f>#REF!</f>
        <v>#REF!</v>
      </c>
    </row>
    <row r="171" spans="1:7" s="7" customFormat="1" ht="22.5" hidden="1" outlineLevel="7">
      <c r="A171" s="38" t="s">
        <v>561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27142.6</v>
      </c>
      <c r="G171" s="142">
        <f>G172</f>
        <v>27142.6</v>
      </c>
    </row>
    <row r="172" spans="1:7" s="7" customFormat="1" ht="23.25" outlineLevel="7">
      <c r="A172" s="101" t="s">
        <v>1087</v>
      </c>
      <c r="B172" s="25">
        <v>951</v>
      </c>
      <c r="C172" s="69" t="s">
        <v>40</v>
      </c>
      <c r="D172" s="72" t="s">
        <v>625</v>
      </c>
      <c r="E172" s="71"/>
      <c r="F172" s="142">
        <f>F173</f>
        <v>27142.6</v>
      </c>
      <c r="G172" s="142">
        <f>G173</f>
        <v>27142.6</v>
      </c>
    </row>
    <row r="173" spans="1:7" s="7" customFormat="1" ht="15.75" outlineLevel="7">
      <c r="A173" s="43" t="s">
        <v>896</v>
      </c>
      <c r="B173" s="25">
        <v>951</v>
      </c>
      <c r="C173" s="69" t="s">
        <v>40</v>
      </c>
      <c r="D173" s="72" t="s">
        <v>900</v>
      </c>
      <c r="E173" s="71"/>
      <c r="F173" s="142">
        <f>F174+F195+F332+F330</f>
        <v>27142.6</v>
      </c>
      <c r="G173" s="142">
        <f>G174+G195+G332+G330</f>
        <v>27142.6</v>
      </c>
    </row>
    <row r="174" spans="1:7" s="7" customFormat="1" ht="33.75" outlineLevel="7">
      <c r="A174" s="38" t="s">
        <v>897</v>
      </c>
      <c r="B174" s="25">
        <v>951</v>
      </c>
      <c r="C174" s="69" t="s">
        <v>40</v>
      </c>
      <c r="D174" s="72" t="s">
        <v>900</v>
      </c>
      <c r="E174" s="76" t="s">
        <v>16</v>
      </c>
      <c r="F174" s="142">
        <f>F175</f>
        <v>22585.1</v>
      </c>
      <c r="G174" s="142">
        <f>G175</f>
        <v>22585.1</v>
      </c>
    </row>
    <row r="175" spans="1:7" s="7" customFormat="1" ht="15.75" outlineLevel="1">
      <c r="A175" s="38" t="s">
        <v>898</v>
      </c>
      <c r="B175" s="25">
        <v>951</v>
      </c>
      <c r="C175" s="69" t="s">
        <v>40</v>
      </c>
      <c r="D175" s="72" t="s">
        <v>900</v>
      </c>
      <c r="E175" s="76">
        <v>120</v>
      </c>
      <c r="F175" s="142">
        <f>F192+F193+F194</f>
        <v>22585.1</v>
      </c>
      <c r="G175" s="142">
        <f>G192+G193+G194</f>
        <v>22585.1</v>
      </c>
    </row>
    <row r="176" spans="1:7" s="7" customFormat="1" ht="15.75" hidden="1" outlineLevel="2">
      <c r="A176" s="38" t="s">
        <v>626</v>
      </c>
      <c r="B176" s="25">
        <v>951</v>
      </c>
      <c r="C176" s="69" t="s">
        <v>70</v>
      </c>
      <c r="D176" s="72" t="s">
        <v>900</v>
      </c>
      <c r="E176" s="71" t="str">
        <f t="shared" ref="E176:E191" si="3">D176</f>
        <v>01002 20100</v>
      </c>
      <c r="F176" s="142" t="e">
        <f>#REF!</f>
        <v>#REF!</v>
      </c>
      <c r="G176" s="142" t="e">
        <f>#REF!</f>
        <v>#REF!</v>
      </c>
    </row>
    <row r="177" spans="1:7" s="7" customFormat="1" ht="22.5" hidden="1" outlineLevel="3">
      <c r="A177" s="38" t="s">
        <v>627</v>
      </c>
      <c r="B177" s="25">
        <v>951</v>
      </c>
      <c r="C177" s="69" t="s">
        <v>70</v>
      </c>
      <c r="D177" s="72" t="s">
        <v>900</v>
      </c>
      <c r="E177" s="71" t="str">
        <f t="shared" si="3"/>
        <v>01002 20100</v>
      </c>
      <c r="F177" s="142" t="e">
        <f>#REF!</f>
        <v>#REF!</v>
      </c>
      <c r="G177" s="142" t="e">
        <f>#REF!</f>
        <v>#REF!</v>
      </c>
    </row>
    <row r="178" spans="1:7" s="7" customFormat="1" ht="22.5" hidden="1" outlineLevel="5">
      <c r="A178" s="38" t="s">
        <v>648</v>
      </c>
      <c r="B178" s="25">
        <v>951</v>
      </c>
      <c r="C178" s="69" t="s">
        <v>70</v>
      </c>
      <c r="D178" s="72" t="s">
        <v>900</v>
      </c>
      <c r="E178" s="71" t="str">
        <f t="shared" si="3"/>
        <v>01002 20100</v>
      </c>
      <c r="F178" s="142" t="e">
        <f>#REF!</f>
        <v>#REF!</v>
      </c>
      <c r="G178" s="142" t="e">
        <f>#REF!</f>
        <v>#REF!</v>
      </c>
    </row>
    <row r="179" spans="1:7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900</v>
      </c>
      <c r="E179" s="71" t="str">
        <f t="shared" si="3"/>
        <v>01002 20100</v>
      </c>
      <c r="F179" s="142" t="e">
        <f>#REF!</f>
        <v>#REF!</v>
      </c>
      <c r="G179" s="142" t="e">
        <f>#REF!</f>
        <v>#REF!</v>
      </c>
    </row>
    <row r="180" spans="1:7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900</v>
      </c>
      <c r="E180" s="71" t="str">
        <f t="shared" si="3"/>
        <v>01002 20100</v>
      </c>
      <c r="F180" s="142" t="e">
        <f>#REF!</f>
        <v>#REF!</v>
      </c>
      <c r="G180" s="142" t="e">
        <f>#REF!</f>
        <v>#REF!</v>
      </c>
    </row>
    <row r="181" spans="1:7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900</v>
      </c>
      <c r="E181" s="71" t="str">
        <f t="shared" si="3"/>
        <v>01002 20100</v>
      </c>
      <c r="F181" s="142" t="e">
        <f>#REF!</f>
        <v>#REF!</v>
      </c>
      <c r="G181" s="142" t="e">
        <f>#REF!</f>
        <v>#REF!</v>
      </c>
    </row>
    <row r="182" spans="1:7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900</v>
      </c>
      <c r="E182" s="71" t="str">
        <f t="shared" si="3"/>
        <v>01002 20100</v>
      </c>
      <c r="F182" s="142" t="e">
        <f>#REF!</f>
        <v>#REF!</v>
      </c>
      <c r="G182" s="142" t="e">
        <f>#REF!</f>
        <v>#REF!</v>
      </c>
    </row>
    <row r="183" spans="1:7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900</v>
      </c>
      <c r="E183" s="71" t="str">
        <f t="shared" si="3"/>
        <v>01002 20100</v>
      </c>
      <c r="F183" s="142" t="e">
        <f>#REF!</f>
        <v>#REF!</v>
      </c>
      <c r="G183" s="142" t="e">
        <f>#REF!</f>
        <v>#REF!</v>
      </c>
    </row>
    <row r="184" spans="1:7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900</v>
      </c>
      <c r="E184" s="71" t="str">
        <f t="shared" si="3"/>
        <v>01002 20100</v>
      </c>
      <c r="F184" s="142" t="e">
        <f>#REF!</f>
        <v>#REF!</v>
      </c>
      <c r="G184" s="142" t="e">
        <f>#REF!</f>
        <v>#REF!</v>
      </c>
    </row>
    <row r="185" spans="1:7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900</v>
      </c>
      <c r="E185" s="71" t="str">
        <f t="shared" si="3"/>
        <v>01002 20100</v>
      </c>
      <c r="F185" s="142" t="e">
        <f>#REF!</f>
        <v>#REF!</v>
      </c>
      <c r="G185" s="142" t="e">
        <f>#REF!</f>
        <v>#REF!</v>
      </c>
    </row>
    <row r="186" spans="1:7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900</v>
      </c>
      <c r="E186" s="71" t="str">
        <f t="shared" si="3"/>
        <v>01002 20100</v>
      </c>
      <c r="F186" s="142" t="e">
        <f>#REF!</f>
        <v>#REF!</v>
      </c>
      <c r="G186" s="142" t="e">
        <f>#REF!</f>
        <v>#REF!</v>
      </c>
    </row>
    <row r="187" spans="1:7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900</v>
      </c>
      <c r="E187" s="71" t="str">
        <f t="shared" si="3"/>
        <v>01002 20100</v>
      </c>
      <c r="F187" s="142" t="e">
        <f>#REF!</f>
        <v>#REF!</v>
      </c>
      <c r="G187" s="142" t="e">
        <f>#REF!</f>
        <v>#REF!</v>
      </c>
    </row>
    <row r="188" spans="1:7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900</v>
      </c>
      <c r="E188" s="71" t="str">
        <f t="shared" si="3"/>
        <v>01002 20100</v>
      </c>
      <c r="F188" s="142" t="e">
        <f>#REF!</f>
        <v>#REF!</v>
      </c>
      <c r="G188" s="142" t="e">
        <f>#REF!</f>
        <v>#REF!</v>
      </c>
    </row>
    <row r="189" spans="1:7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900</v>
      </c>
      <c r="E189" s="71" t="str">
        <f t="shared" si="3"/>
        <v>01002 20100</v>
      </c>
      <c r="F189" s="142" t="e">
        <f>#REF!</f>
        <v>#REF!</v>
      </c>
      <c r="G189" s="142" t="e">
        <f>#REF!</f>
        <v>#REF!</v>
      </c>
    </row>
    <row r="190" spans="1:7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900</v>
      </c>
      <c r="E190" s="71" t="str">
        <f t="shared" si="3"/>
        <v>01002 20100</v>
      </c>
      <c r="F190" s="142" t="e">
        <f>#REF!</f>
        <v>#REF!</v>
      </c>
      <c r="G190" s="142" t="e">
        <f>#REF!</f>
        <v>#REF!</v>
      </c>
    </row>
    <row r="191" spans="1:7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900</v>
      </c>
      <c r="E191" s="71" t="str">
        <f t="shared" si="3"/>
        <v>01002 20100</v>
      </c>
      <c r="F191" s="142" t="e">
        <f>#REF!</f>
        <v>#REF!</v>
      </c>
      <c r="G191" s="142" t="e">
        <f>#REF!</f>
        <v>#REF!</v>
      </c>
    </row>
    <row r="192" spans="1:7" s="7" customFormat="1" ht="15.75" outlineLevel="7">
      <c r="A192" s="38" t="s">
        <v>626</v>
      </c>
      <c r="B192" s="25">
        <v>951</v>
      </c>
      <c r="C192" s="69" t="s">
        <v>40</v>
      </c>
      <c r="D192" s="72" t="s">
        <v>900</v>
      </c>
      <c r="E192" s="76">
        <v>121</v>
      </c>
      <c r="F192" s="142">
        <v>16377</v>
      </c>
      <c r="G192" s="142">
        <v>16377</v>
      </c>
    </row>
    <row r="193" spans="1:7" s="7" customFormat="1" ht="22.5" outlineLevel="7">
      <c r="A193" s="38" t="s">
        <v>627</v>
      </c>
      <c r="B193" s="25">
        <v>951</v>
      </c>
      <c r="C193" s="69" t="s">
        <v>40</v>
      </c>
      <c r="D193" s="72" t="s">
        <v>900</v>
      </c>
      <c r="E193" s="76" t="s">
        <v>630</v>
      </c>
      <c r="F193" s="142">
        <v>4945.8</v>
      </c>
      <c r="G193" s="142">
        <v>4945.8</v>
      </c>
    </row>
    <row r="194" spans="1:7" s="7" customFormat="1" ht="22.5" outlineLevel="7">
      <c r="A194" s="38" t="s">
        <v>648</v>
      </c>
      <c r="B194" s="25">
        <v>951</v>
      </c>
      <c r="C194" s="69" t="s">
        <v>40</v>
      </c>
      <c r="D194" s="72" t="s">
        <v>900</v>
      </c>
      <c r="E194" s="76" t="s">
        <v>25</v>
      </c>
      <c r="F194" s="142">
        <v>1262.3</v>
      </c>
      <c r="G194" s="142">
        <v>1262.3</v>
      </c>
    </row>
    <row r="195" spans="1:7" s="7" customFormat="1" ht="15.75" outlineLevel="7">
      <c r="A195" s="38" t="s">
        <v>649</v>
      </c>
      <c r="B195" s="25">
        <v>951</v>
      </c>
      <c r="C195" s="69" t="s">
        <v>40</v>
      </c>
      <c r="D195" s="72" t="s">
        <v>900</v>
      </c>
      <c r="E195" s="76" t="s">
        <v>27</v>
      </c>
      <c r="F195" s="142">
        <f>F196</f>
        <v>4553.6000000000004</v>
      </c>
      <c r="G195" s="142">
        <f>G196</f>
        <v>4553.6000000000004</v>
      </c>
    </row>
    <row r="196" spans="1:7" s="7" customFormat="1" ht="21" customHeight="1" outlineLevel="7">
      <c r="A196" s="38" t="s">
        <v>650</v>
      </c>
      <c r="B196" s="25">
        <v>951</v>
      </c>
      <c r="C196" s="69" t="s">
        <v>40</v>
      </c>
      <c r="D196" s="72" t="s">
        <v>900</v>
      </c>
      <c r="E196" s="76" t="s">
        <v>29</v>
      </c>
      <c r="F196" s="142">
        <f>F197+F198</f>
        <v>4553.6000000000004</v>
      </c>
      <c r="G196" s="142">
        <f>G197+G198</f>
        <v>4553.6000000000004</v>
      </c>
    </row>
    <row r="197" spans="1:7" s="7" customFormat="1" ht="15.75" outlineLevel="7">
      <c r="A197" s="38" t="s">
        <v>30</v>
      </c>
      <c r="B197" s="25">
        <v>951</v>
      </c>
      <c r="C197" s="69" t="s">
        <v>40</v>
      </c>
      <c r="D197" s="72" t="s">
        <v>900</v>
      </c>
      <c r="E197" s="76" t="s">
        <v>31</v>
      </c>
      <c r="F197" s="142">
        <v>1639.2</v>
      </c>
      <c r="G197" s="142">
        <v>1639.2</v>
      </c>
    </row>
    <row r="198" spans="1:7" s="7" customFormat="1" ht="15.75" outlineLevel="7">
      <c r="A198" s="38" t="s">
        <v>901</v>
      </c>
      <c r="B198" s="25">
        <v>951</v>
      </c>
      <c r="C198" s="69" t="s">
        <v>40</v>
      </c>
      <c r="D198" s="72" t="s">
        <v>900</v>
      </c>
      <c r="E198" s="76" t="s">
        <v>33</v>
      </c>
      <c r="F198" s="142">
        <v>2914.4</v>
      </c>
      <c r="G198" s="142">
        <v>2914.4</v>
      </c>
    </row>
    <row r="199" spans="1:7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900</v>
      </c>
      <c r="E199" s="67"/>
      <c r="F199" s="141">
        <f>F305</f>
        <v>922</v>
      </c>
      <c r="G199" s="141">
        <f>G305</f>
        <v>922</v>
      </c>
    </row>
    <row r="200" spans="1:7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900</v>
      </c>
      <c r="E200" s="67" t="str">
        <f t="shared" ref="E200:E277" si="4">D200</f>
        <v>01002 20100</v>
      </c>
      <c r="F200" s="141" t="e">
        <f>#REF!</f>
        <v>#REF!</v>
      </c>
      <c r="G200" s="141" t="e">
        <f>#REF!</f>
        <v>#REF!</v>
      </c>
    </row>
    <row r="201" spans="1:7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900</v>
      </c>
      <c r="E201" s="67" t="str">
        <f t="shared" si="4"/>
        <v>01002 20100</v>
      </c>
      <c r="F201" s="141" t="e">
        <f>#REF!</f>
        <v>#REF!</v>
      </c>
      <c r="G201" s="141" t="e">
        <f>#REF!</f>
        <v>#REF!</v>
      </c>
    </row>
    <row r="202" spans="1:7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900</v>
      </c>
      <c r="E202" s="67" t="str">
        <f t="shared" si="4"/>
        <v>01002 20100</v>
      </c>
      <c r="F202" s="141" t="e">
        <f>#REF!</f>
        <v>#REF!</v>
      </c>
      <c r="G202" s="141" t="e">
        <f>#REF!</f>
        <v>#REF!</v>
      </c>
    </row>
    <row r="203" spans="1:7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900</v>
      </c>
      <c r="E203" s="67" t="str">
        <f t="shared" si="4"/>
        <v>01002 20100</v>
      </c>
      <c r="F203" s="141" t="e">
        <f>#REF!</f>
        <v>#REF!</v>
      </c>
      <c r="G203" s="141" t="e">
        <f>#REF!</f>
        <v>#REF!</v>
      </c>
    </row>
    <row r="204" spans="1:7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900</v>
      </c>
      <c r="E204" s="67" t="str">
        <f t="shared" si="4"/>
        <v>01002 20100</v>
      </c>
      <c r="F204" s="141" t="e">
        <f>#REF!</f>
        <v>#REF!</v>
      </c>
      <c r="G204" s="141" t="e">
        <f>#REF!</f>
        <v>#REF!</v>
      </c>
    </row>
    <row r="205" spans="1:7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900</v>
      </c>
      <c r="E205" s="67" t="str">
        <f t="shared" si="4"/>
        <v>01002 20100</v>
      </c>
      <c r="F205" s="141" t="e">
        <f>#REF!</f>
        <v>#REF!</v>
      </c>
      <c r="G205" s="141" t="e">
        <f>#REF!</f>
        <v>#REF!</v>
      </c>
    </row>
    <row r="206" spans="1:7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900</v>
      </c>
      <c r="E206" s="67" t="str">
        <f t="shared" si="4"/>
        <v>01002 20100</v>
      </c>
      <c r="F206" s="141" t="e">
        <f>#REF!</f>
        <v>#REF!</v>
      </c>
      <c r="G206" s="141" t="e">
        <f>#REF!</f>
        <v>#REF!</v>
      </c>
    </row>
    <row r="207" spans="1:7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900</v>
      </c>
      <c r="E207" s="67" t="str">
        <f t="shared" si="4"/>
        <v>01002 20100</v>
      </c>
      <c r="F207" s="141" t="e">
        <f>#REF!</f>
        <v>#REF!</v>
      </c>
      <c r="G207" s="141" t="e">
        <f>#REF!</f>
        <v>#REF!</v>
      </c>
    </row>
    <row r="208" spans="1:7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900</v>
      </c>
      <c r="E208" s="67" t="str">
        <f t="shared" si="4"/>
        <v>01002 20100</v>
      </c>
      <c r="F208" s="141" t="e">
        <f>#REF!</f>
        <v>#REF!</v>
      </c>
      <c r="G208" s="141" t="e">
        <f>#REF!</f>
        <v>#REF!</v>
      </c>
    </row>
    <row r="209" spans="1:7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900</v>
      </c>
      <c r="E209" s="67" t="str">
        <f t="shared" si="4"/>
        <v>01002 20100</v>
      </c>
      <c r="F209" s="141" t="e">
        <f>#REF!</f>
        <v>#REF!</v>
      </c>
      <c r="G209" s="141" t="e">
        <f>#REF!</f>
        <v>#REF!</v>
      </c>
    </row>
    <row r="210" spans="1:7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900</v>
      </c>
      <c r="E210" s="67" t="str">
        <f t="shared" si="4"/>
        <v>01002 20100</v>
      </c>
      <c r="F210" s="141" t="e">
        <f>#REF!</f>
        <v>#REF!</v>
      </c>
      <c r="G210" s="141" t="e">
        <f>#REF!</f>
        <v>#REF!</v>
      </c>
    </row>
    <row r="211" spans="1:7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900</v>
      </c>
      <c r="E211" s="67" t="str">
        <f t="shared" si="4"/>
        <v>01002 20100</v>
      </c>
      <c r="F211" s="141" t="e">
        <f>#REF!</f>
        <v>#REF!</v>
      </c>
      <c r="G211" s="141" t="e">
        <f>#REF!</f>
        <v>#REF!</v>
      </c>
    </row>
    <row r="212" spans="1:7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900</v>
      </c>
      <c r="E212" s="67" t="str">
        <f t="shared" si="4"/>
        <v>01002 20100</v>
      </c>
      <c r="F212" s="141" t="e">
        <f>#REF!</f>
        <v>#REF!</v>
      </c>
      <c r="G212" s="141" t="e">
        <f>#REF!</f>
        <v>#REF!</v>
      </c>
    </row>
    <row r="213" spans="1:7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900</v>
      </c>
      <c r="E213" s="67" t="str">
        <f t="shared" si="4"/>
        <v>01002 20100</v>
      </c>
      <c r="F213" s="141" t="e">
        <f>#REF!</f>
        <v>#REF!</v>
      </c>
      <c r="G213" s="141" t="e">
        <f>#REF!</f>
        <v>#REF!</v>
      </c>
    </row>
    <row r="214" spans="1:7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900</v>
      </c>
      <c r="E214" s="67" t="str">
        <f t="shared" si="4"/>
        <v>01002 20100</v>
      </c>
      <c r="F214" s="141" t="e">
        <f>#REF!</f>
        <v>#REF!</v>
      </c>
      <c r="G214" s="141" t="e">
        <f>#REF!</f>
        <v>#REF!</v>
      </c>
    </row>
    <row r="215" spans="1:7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900</v>
      </c>
      <c r="E215" s="67" t="str">
        <f t="shared" si="4"/>
        <v>01002 20100</v>
      </c>
      <c r="F215" s="141" t="e">
        <f>#REF!</f>
        <v>#REF!</v>
      </c>
      <c r="G215" s="141" t="e">
        <f>#REF!</f>
        <v>#REF!</v>
      </c>
    </row>
    <row r="216" spans="1:7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900</v>
      </c>
      <c r="E216" s="67" t="str">
        <f t="shared" si="4"/>
        <v>01002 20100</v>
      </c>
      <c r="F216" s="141" t="e">
        <f>#REF!</f>
        <v>#REF!</v>
      </c>
      <c r="G216" s="141" t="e">
        <f>#REF!</f>
        <v>#REF!</v>
      </c>
    </row>
    <row r="217" spans="1:7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900</v>
      </c>
      <c r="E217" s="67" t="str">
        <f t="shared" si="4"/>
        <v>01002 20100</v>
      </c>
      <c r="F217" s="141" t="e">
        <f>#REF!</f>
        <v>#REF!</v>
      </c>
      <c r="G217" s="141" t="e">
        <f>#REF!</f>
        <v>#REF!</v>
      </c>
    </row>
    <row r="218" spans="1:7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900</v>
      </c>
      <c r="E218" s="67" t="str">
        <f t="shared" si="4"/>
        <v>01002 20100</v>
      </c>
      <c r="F218" s="141" t="e">
        <f>#REF!</f>
        <v>#REF!</v>
      </c>
      <c r="G218" s="141" t="e">
        <f>#REF!</f>
        <v>#REF!</v>
      </c>
    </row>
    <row r="219" spans="1:7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900</v>
      </c>
      <c r="E219" s="67" t="str">
        <f t="shared" si="4"/>
        <v>01002 20100</v>
      </c>
      <c r="F219" s="141" t="e">
        <f>#REF!</f>
        <v>#REF!</v>
      </c>
      <c r="G219" s="141" t="e">
        <f>#REF!</f>
        <v>#REF!</v>
      </c>
    </row>
    <row r="220" spans="1:7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900</v>
      </c>
      <c r="E220" s="67" t="str">
        <f t="shared" si="4"/>
        <v>01002 20100</v>
      </c>
      <c r="F220" s="141" t="e">
        <f>#REF!</f>
        <v>#REF!</v>
      </c>
      <c r="G220" s="141" t="e">
        <f>#REF!</f>
        <v>#REF!</v>
      </c>
    </row>
    <row r="221" spans="1:7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900</v>
      </c>
      <c r="E221" s="67" t="str">
        <f t="shared" si="4"/>
        <v>01002 20100</v>
      </c>
      <c r="F221" s="141" t="e">
        <f>#REF!</f>
        <v>#REF!</v>
      </c>
      <c r="G221" s="141" t="e">
        <f>#REF!</f>
        <v>#REF!</v>
      </c>
    </row>
    <row r="222" spans="1:7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900</v>
      </c>
      <c r="E222" s="67" t="str">
        <f t="shared" si="4"/>
        <v>01002 20100</v>
      </c>
      <c r="F222" s="141" t="e">
        <f>#REF!</f>
        <v>#REF!</v>
      </c>
      <c r="G222" s="141" t="e">
        <f>#REF!</f>
        <v>#REF!</v>
      </c>
    </row>
    <row r="223" spans="1:7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900</v>
      </c>
      <c r="E223" s="67" t="str">
        <f t="shared" si="4"/>
        <v>01002 20100</v>
      </c>
      <c r="F223" s="141" t="e">
        <f>#REF!</f>
        <v>#REF!</v>
      </c>
      <c r="G223" s="141" t="e">
        <f>#REF!</f>
        <v>#REF!</v>
      </c>
    </row>
    <row r="224" spans="1:7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900</v>
      </c>
      <c r="E224" s="67" t="str">
        <f t="shared" si="4"/>
        <v>01002 20100</v>
      </c>
      <c r="F224" s="141" t="e">
        <f>#REF!</f>
        <v>#REF!</v>
      </c>
      <c r="G224" s="141" t="e">
        <f>#REF!</f>
        <v>#REF!</v>
      </c>
    </row>
    <row r="225" spans="1:7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900</v>
      </c>
      <c r="E225" s="67" t="str">
        <f t="shared" si="4"/>
        <v>01002 20100</v>
      </c>
      <c r="F225" s="141" t="e">
        <f>#REF!</f>
        <v>#REF!</v>
      </c>
      <c r="G225" s="141" t="e">
        <f>#REF!</f>
        <v>#REF!</v>
      </c>
    </row>
    <row r="226" spans="1:7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900</v>
      </c>
      <c r="E226" s="67" t="str">
        <f t="shared" si="4"/>
        <v>01002 20100</v>
      </c>
      <c r="F226" s="141" t="e">
        <f>#REF!</f>
        <v>#REF!</v>
      </c>
      <c r="G226" s="141" t="e">
        <f>#REF!</f>
        <v>#REF!</v>
      </c>
    </row>
    <row r="227" spans="1:7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900</v>
      </c>
      <c r="E227" s="67" t="str">
        <f t="shared" si="4"/>
        <v>01002 20100</v>
      </c>
      <c r="F227" s="141" t="e">
        <f>#REF!</f>
        <v>#REF!</v>
      </c>
      <c r="G227" s="141" t="e">
        <f>#REF!</f>
        <v>#REF!</v>
      </c>
    </row>
    <row r="228" spans="1:7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900</v>
      </c>
      <c r="E228" s="67" t="str">
        <f t="shared" si="4"/>
        <v>01002 20100</v>
      </c>
      <c r="F228" s="141" t="e">
        <f>#REF!</f>
        <v>#REF!</v>
      </c>
      <c r="G228" s="141" t="e">
        <f>#REF!</f>
        <v>#REF!</v>
      </c>
    </row>
    <row r="229" spans="1:7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900</v>
      </c>
      <c r="E229" s="67" t="str">
        <f t="shared" si="4"/>
        <v>01002 20100</v>
      </c>
      <c r="F229" s="141" t="e">
        <f>#REF!</f>
        <v>#REF!</v>
      </c>
      <c r="G229" s="141" t="e">
        <f>#REF!</f>
        <v>#REF!</v>
      </c>
    </row>
    <row r="230" spans="1:7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900</v>
      </c>
      <c r="E230" s="67" t="str">
        <f t="shared" si="4"/>
        <v>01002 20100</v>
      </c>
      <c r="F230" s="141" t="e">
        <f>#REF!</f>
        <v>#REF!</v>
      </c>
      <c r="G230" s="141" t="e">
        <f>#REF!</f>
        <v>#REF!</v>
      </c>
    </row>
    <row r="231" spans="1:7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900</v>
      </c>
      <c r="E231" s="67" t="str">
        <f t="shared" si="4"/>
        <v>01002 20100</v>
      </c>
      <c r="F231" s="141" t="e">
        <f>#REF!</f>
        <v>#REF!</v>
      </c>
      <c r="G231" s="141" t="e">
        <f>#REF!</f>
        <v>#REF!</v>
      </c>
    </row>
    <row r="232" spans="1:7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900</v>
      </c>
      <c r="E232" s="67" t="str">
        <f t="shared" si="4"/>
        <v>01002 20100</v>
      </c>
      <c r="F232" s="141" t="e">
        <f>#REF!</f>
        <v>#REF!</v>
      </c>
      <c r="G232" s="141" t="e">
        <f>#REF!</f>
        <v>#REF!</v>
      </c>
    </row>
    <row r="233" spans="1:7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900</v>
      </c>
      <c r="E233" s="67" t="str">
        <f t="shared" si="4"/>
        <v>01002 20100</v>
      </c>
      <c r="F233" s="141" t="e">
        <f>#REF!</f>
        <v>#REF!</v>
      </c>
      <c r="G233" s="141" t="e">
        <f>#REF!</f>
        <v>#REF!</v>
      </c>
    </row>
    <row r="234" spans="1:7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900</v>
      </c>
      <c r="E234" s="67" t="str">
        <f t="shared" si="4"/>
        <v>01002 20100</v>
      </c>
      <c r="F234" s="141" t="e">
        <f>#REF!</f>
        <v>#REF!</v>
      </c>
      <c r="G234" s="141" t="e">
        <f>#REF!</f>
        <v>#REF!</v>
      </c>
    </row>
    <row r="235" spans="1:7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900</v>
      </c>
      <c r="E235" s="67" t="str">
        <f t="shared" si="4"/>
        <v>01002 20100</v>
      </c>
      <c r="F235" s="141" t="e">
        <f>#REF!</f>
        <v>#REF!</v>
      </c>
      <c r="G235" s="141" t="e">
        <f>#REF!</f>
        <v>#REF!</v>
      </c>
    </row>
    <row r="236" spans="1:7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900</v>
      </c>
      <c r="E236" s="67" t="str">
        <f t="shared" si="4"/>
        <v>01002 20100</v>
      </c>
      <c r="F236" s="141" t="e">
        <f>#REF!</f>
        <v>#REF!</v>
      </c>
      <c r="G236" s="141" t="e">
        <f>#REF!</f>
        <v>#REF!</v>
      </c>
    </row>
    <row r="237" spans="1:7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900</v>
      </c>
      <c r="E237" s="67" t="str">
        <f t="shared" si="4"/>
        <v>01002 20100</v>
      </c>
      <c r="F237" s="141" t="e">
        <f>#REF!</f>
        <v>#REF!</v>
      </c>
      <c r="G237" s="141" t="e">
        <f>#REF!</f>
        <v>#REF!</v>
      </c>
    </row>
    <row r="238" spans="1:7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900</v>
      </c>
      <c r="E238" s="67" t="str">
        <f t="shared" si="4"/>
        <v>01002 20100</v>
      </c>
      <c r="F238" s="141" t="e">
        <f>#REF!</f>
        <v>#REF!</v>
      </c>
      <c r="G238" s="141" t="e">
        <f>#REF!</f>
        <v>#REF!</v>
      </c>
    </row>
    <row r="239" spans="1:7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900</v>
      </c>
      <c r="E239" s="67" t="str">
        <f t="shared" si="4"/>
        <v>01002 20100</v>
      </c>
      <c r="F239" s="141" t="e">
        <f>#REF!</f>
        <v>#REF!</v>
      </c>
      <c r="G239" s="141" t="e">
        <f>#REF!</f>
        <v>#REF!</v>
      </c>
    </row>
    <row r="240" spans="1:7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900</v>
      </c>
      <c r="E240" s="67" t="str">
        <f t="shared" si="4"/>
        <v>01002 20100</v>
      </c>
      <c r="F240" s="141" t="e">
        <f>#REF!</f>
        <v>#REF!</v>
      </c>
      <c r="G240" s="141" t="e">
        <f>#REF!</f>
        <v>#REF!</v>
      </c>
    </row>
    <row r="241" spans="1:7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900</v>
      </c>
      <c r="E241" s="67" t="str">
        <f t="shared" si="4"/>
        <v>01002 20100</v>
      </c>
      <c r="F241" s="141" t="e">
        <f>#REF!</f>
        <v>#REF!</v>
      </c>
      <c r="G241" s="141" t="e">
        <f>#REF!</f>
        <v>#REF!</v>
      </c>
    </row>
    <row r="242" spans="1:7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900</v>
      </c>
      <c r="E242" s="67" t="str">
        <f t="shared" si="4"/>
        <v>01002 20100</v>
      </c>
      <c r="F242" s="141" t="e">
        <f>#REF!</f>
        <v>#REF!</v>
      </c>
      <c r="G242" s="141" t="e">
        <f>#REF!</f>
        <v>#REF!</v>
      </c>
    </row>
    <row r="243" spans="1:7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900</v>
      </c>
      <c r="E243" s="67" t="str">
        <f t="shared" si="4"/>
        <v>01002 20100</v>
      </c>
      <c r="F243" s="141" t="e">
        <f>#REF!</f>
        <v>#REF!</v>
      </c>
      <c r="G243" s="141" t="e">
        <f>#REF!</f>
        <v>#REF!</v>
      </c>
    </row>
    <row r="244" spans="1:7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900</v>
      </c>
      <c r="E244" s="67" t="str">
        <f t="shared" si="4"/>
        <v>01002 20100</v>
      </c>
      <c r="F244" s="141" t="e">
        <f>#REF!</f>
        <v>#REF!</v>
      </c>
      <c r="G244" s="141" t="e">
        <f>#REF!</f>
        <v>#REF!</v>
      </c>
    </row>
    <row r="245" spans="1:7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900</v>
      </c>
      <c r="E245" s="67" t="str">
        <f t="shared" si="4"/>
        <v>01002 20100</v>
      </c>
      <c r="F245" s="141" t="e">
        <f>#REF!</f>
        <v>#REF!</v>
      </c>
      <c r="G245" s="141" t="e">
        <f>#REF!</f>
        <v>#REF!</v>
      </c>
    </row>
    <row r="246" spans="1:7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900</v>
      </c>
      <c r="E246" s="67" t="str">
        <f t="shared" si="4"/>
        <v>01002 20100</v>
      </c>
      <c r="F246" s="141" t="e">
        <f>#REF!</f>
        <v>#REF!</v>
      </c>
      <c r="G246" s="141" t="e">
        <f>#REF!</f>
        <v>#REF!</v>
      </c>
    </row>
    <row r="247" spans="1:7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900</v>
      </c>
      <c r="E247" s="67" t="str">
        <f t="shared" si="4"/>
        <v>01002 20100</v>
      </c>
      <c r="F247" s="141" t="e">
        <f>#REF!</f>
        <v>#REF!</v>
      </c>
      <c r="G247" s="141" t="e">
        <f>#REF!</f>
        <v>#REF!</v>
      </c>
    </row>
    <row r="248" spans="1:7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900</v>
      </c>
      <c r="E248" s="67" t="str">
        <f t="shared" si="4"/>
        <v>01002 20100</v>
      </c>
      <c r="F248" s="141" t="e">
        <f>#REF!</f>
        <v>#REF!</v>
      </c>
      <c r="G248" s="141" t="e">
        <f>#REF!</f>
        <v>#REF!</v>
      </c>
    </row>
    <row r="249" spans="1:7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900</v>
      </c>
      <c r="E249" s="67" t="str">
        <f t="shared" si="4"/>
        <v>01002 20100</v>
      </c>
      <c r="F249" s="141" t="e">
        <f>#REF!</f>
        <v>#REF!</v>
      </c>
      <c r="G249" s="141" t="e">
        <f>#REF!</f>
        <v>#REF!</v>
      </c>
    </row>
    <row r="250" spans="1:7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900</v>
      </c>
      <c r="E250" s="67" t="str">
        <f t="shared" si="4"/>
        <v>01002 20100</v>
      </c>
      <c r="F250" s="141" t="e">
        <f>#REF!</f>
        <v>#REF!</v>
      </c>
      <c r="G250" s="141" t="e">
        <f>#REF!</f>
        <v>#REF!</v>
      </c>
    </row>
    <row r="251" spans="1:7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900</v>
      </c>
      <c r="E251" s="67" t="str">
        <f t="shared" si="4"/>
        <v>01002 20100</v>
      </c>
      <c r="F251" s="141" t="e">
        <f>#REF!</f>
        <v>#REF!</v>
      </c>
      <c r="G251" s="141" t="e">
        <f>#REF!</f>
        <v>#REF!</v>
      </c>
    </row>
    <row r="252" spans="1:7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900</v>
      </c>
      <c r="E252" s="67" t="str">
        <f t="shared" si="4"/>
        <v>01002 20100</v>
      </c>
      <c r="F252" s="141" t="e">
        <f>#REF!</f>
        <v>#REF!</v>
      </c>
      <c r="G252" s="141" t="e">
        <f>#REF!</f>
        <v>#REF!</v>
      </c>
    </row>
    <row r="253" spans="1:7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900</v>
      </c>
      <c r="E253" s="67" t="str">
        <f t="shared" si="4"/>
        <v>01002 20100</v>
      </c>
      <c r="F253" s="141" t="e">
        <f>#REF!</f>
        <v>#REF!</v>
      </c>
      <c r="G253" s="141" t="e">
        <f>#REF!</f>
        <v>#REF!</v>
      </c>
    </row>
    <row r="254" spans="1:7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900</v>
      </c>
      <c r="E254" s="67" t="str">
        <f t="shared" si="4"/>
        <v>01002 20100</v>
      </c>
      <c r="F254" s="141" t="e">
        <f>#REF!</f>
        <v>#REF!</v>
      </c>
      <c r="G254" s="141" t="e">
        <f>#REF!</f>
        <v>#REF!</v>
      </c>
    </row>
    <row r="255" spans="1:7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900</v>
      </c>
      <c r="E255" s="67" t="str">
        <f t="shared" si="4"/>
        <v>01002 20100</v>
      </c>
      <c r="F255" s="141" t="e">
        <f>#REF!</f>
        <v>#REF!</v>
      </c>
      <c r="G255" s="141" t="e">
        <f>#REF!</f>
        <v>#REF!</v>
      </c>
    </row>
    <row r="256" spans="1:7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900</v>
      </c>
      <c r="E256" s="67" t="str">
        <f t="shared" si="4"/>
        <v>01002 20100</v>
      </c>
      <c r="F256" s="141" t="e">
        <f>#REF!</f>
        <v>#REF!</v>
      </c>
      <c r="G256" s="141" t="e">
        <f>#REF!</f>
        <v>#REF!</v>
      </c>
    </row>
    <row r="257" spans="1:7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900</v>
      </c>
      <c r="E257" s="67" t="str">
        <f t="shared" si="4"/>
        <v>01002 20100</v>
      </c>
      <c r="F257" s="141" t="e">
        <f>#REF!</f>
        <v>#REF!</v>
      </c>
      <c r="G257" s="141" t="e">
        <f>#REF!</f>
        <v>#REF!</v>
      </c>
    </row>
    <row r="258" spans="1:7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900</v>
      </c>
      <c r="E258" s="67" t="str">
        <f t="shared" si="4"/>
        <v>01002 20100</v>
      </c>
      <c r="F258" s="141" t="e">
        <f>#REF!</f>
        <v>#REF!</v>
      </c>
      <c r="G258" s="141" t="e">
        <f>#REF!</f>
        <v>#REF!</v>
      </c>
    </row>
    <row r="259" spans="1:7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900</v>
      </c>
      <c r="E259" s="67" t="str">
        <f t="shared" si="4"/>
        <v>01002 20100</v>
      </c>
      <c r="F259" s="141" t="e">
        <f>#REF!</f>
        <v>#REF!</v>
      </c>
      <c r="G259" s="141" t="e">
        <f>#REF!</f>
        <v>#REF!</v>
      </c>
    </row>
    <row r="260" spans="1:7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900</v>
      </c>
      <c r="E260" s="67" t="str">
        <f t="shared" si="4"/>
        <v>01002 20100</v>
      </c>
      <c r="F260" s="141" t="e">
        <f>#REF!</f>
        <v>#REF!</v>
      </c>
      <c r="G260" s="141" t="e">
        <f>#REF!</f>
        <v>#REF!</v>
      </c>
    </row>
    <row r="261" spans="1:7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900</v>
      </c>
      <c r="E261" s="67" t="str">
        <f t="shared" si="4"/>
        <v>01002 20100</v>
      </c>
      <c r="F261" s="141" t="e">
        <f>#REF!</f>
        <v>#REF!</v>
      </c>
      <c r="G261" s="141" t="e">
        <f>#REF!</f>
        <v>#REF!</v>
      </c>
    </row>
    <row r="262" spans="1:7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900</v>
      </c>
      <c r="E262" s="67" t="str">
        <f t="shared" si="4"/>
        <v>01002 20100</v>
      </c>
      <c r="F262" s="141" t="e">
        <f>#REF!</f>
        <v>#REF!</v>
      </c>
      <c r="G262" s="141" t="e">
        <f>#REF!</f>
        <v>#REF!</v>
      </c>
    </row>
    <row r="263" spans="1:7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900</v>
      </c>
      <c r="E263" s="67" t="str">
        <f t="shared" si="4"/>
        <v>01002 20100</v>
      </c>
      <c r="F263" s="141" t="e">
        <f>#REF!</f>
        <v>#REF!</v>
      </c>
      <c r="G263" s="141" t="e">
        <f>#REF!</f>
        <v>#REF!</v>
      </c>
    </row>
    <row r="264" spans="1:7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900</v>
      </c>
      <c r="E264" s="67" t="str">
        <f t="shared" si="4"/>
        <v>01002 20100</v>
      </c>
      <c r="F264" s="141" t="e">
        <f>#REF!</f>
        <v>#REF!</v>
      </c>
      <c r="G264" s="141" t="e">
        <f>#REF!</f>
        <v>#REF!</v>
      </c>
    </row>
    <row r="265" spans="1:7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900</v>
      </c>
      <c r="E265" s="67" t="str">
        <f t="shared" si="4"/>
        <v>01002 20100</v>
      </c>
      <c r="F265" s="141" t="e">
        <f>#REF!</f>
        <v>#REF!</v>
      </c>
      <c r="G265" s="141" t="e">
        <f>#REF!</f>
        <v>#REF!</v>
      </c>
    </row>
    <row r="266" spans="1:7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900</v>
      </c>
      <c r="E266" s="67" t="str">
        <f t="shared" si="4"/>
        <v>01002 20100</v>
      </c>
      <c r="F266" s="141" t="e">
        <f>#REF!</f>
        <v>#REF!</v>
      </c>
      <c r="G266" s="141" t="e">
        <f>#REF!</f>
        <v>#REF!</v>
      </c>
    </row>
    <row r="267" spans="1:7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900</v>
      </c>
      <c r="E267" s="67" t="str">
        <f t="shared" si="4"/>
        <v>01002 20100</v>
      </c>
      <c r="F267" s="141" t="e">
        <f>#REF!</f>
        <v>#REF!</v>
      </c>
      <c r="G267" s="141" t="e">
        <f>#REF!</f>
        <v>#REF!</v>
      </c>
    </row>
    <row r="268" spans="1:7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900</v>
      </c>
      <c r="E268" s="67" t="str">
        <f t="shared" si="4"/>
        <v>01002 20100</v>
      </c>
      <c r="F268" s="141" t="e">
        <f>#REF!</f>
        <v>#REF!</v>
      </c>
      <c r="G268" s="141" t="e">
        <f>#REF!</f>
        <v>#REF!</v>
      </c>
    </row>
    <row r="269" spans="1:7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900</v>
      </c>
      <c r="E269" s="67" t="str">
        <f t="shared" si="4"/>
        <v>01002 20100</v>
      </c>
      <c r="F269" s="141" t="e">
        <f>#REF!</f>
        <v>#REF!</v>
      </c>
      <c r="G269" s="141" t="e">
        <f>#REF!</f>
        <v>#REF!</v>
      </c>
    </row>
    <row r="270" spans="1:7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900</v>
      </c>
      <c r="E270" s="67" t="str">
        <f t="shared" si="4"/>
        <v>01002 20100</v>
      </c>
      <c r="F270" s="141" t="e">
        <f>#REF!</f>
        <v>#REF!</v>
      </c>
      <c r="G270" s="141" t="e">
        <f>#REF!</f>
        <v>#REF!</v>
      </c>
    </row>
    <row r="271" spans="1:7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900</v>
      </c>
      <c r="E271" s="67" t="str">
        <f t="shared" si="4"/>
        <v>01002 20100</v>
      </c>
      <c r="F271" s="141" t="e">
        <f>#REF!</f>
        <v>#REF!</v>
      </c>
      <c r="G271" s="141" t="e">
        <f>#REF!</f>
        <v>#REF!</v>
      </c>
    </row>
    <row r="272" spans="1:7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900</v>
      </c>
      <c r="E272" s="67" t="str">
        <f t="shared" si="4"/>
        <v>01002 20100</v>
      </c>
      <c r="F272" s="141" t="e">
        <f>#REF!</f>
        <v>#REF!</v>
      </c>
      <c r="G272" s="141" t="e">
        <f>#REF!</f>
        <v>#REF!</v>
      </c>
    </row>
    <row r="273" spans="1:7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900</v>
      </c>
      <c r="E273" s="67" t="str">
        <f t="shared" si="4"/>
        <v>01002 20100</v>
      </c>
      <c r="F273" s="141" t="e">
        <f>#REF!</f>
        <v>#REF!</v>
      </c>
      <c r="G273" s="141" t="e">
        <f>#REF!</f>
        <v>#REF!</v>
      </c>
    </row>
    <row r="274" spans="1:7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900</v>
      </c>
      <c r="E274" s="67" t="str">
        <f t="shared" si="4"/>
        <v>01002 20100</v>
      </c>
      <c r="F274" s="141" t="e">
        <f>#REF!</f>
        <v>#REF!</v>
      </c>
      <c r="G274" s="141" t="e">
        <f>#REF!</f>
        <v>#REF!</v>
      </c>
    </row>
    <row r="275" spans="1:7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900</v>
      </c>
      <c r="E275" s="67" t="str">
        <f t="shared" si="4"/>
        <v>01002 20100</v>
      </c>
      <c r="F275" s="141" t="e">
        <f>#REF!</f>
        <v>#REF!</v>
      </c>
      <c r="G275" s="141" t="e">
        <f>#REF!</f>
        <v>#REF!</v>
      </c>
    </row>
    <row r="276" spans="1:7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900</v>
      </c>
      <c r="E276" s="67" t="str">
        <f t="shared" si="4"/>
        <v>01002 20100</v>
      </c>
      <c r="F276" s="141" t="e">
        <f>#REF!</f>
        <v>#REF!</v>
      </c>
      <c r="G276" s="141" t="e">
        <f>#REF!</f>
        <v>#REF!</v>
      </c>
    </row>
    <row r="277" spans="1:7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900</v>
      </c>
      <c r="E277" s="67" t="str">
        <f t="shared" si="4"/>
        <v>01002 20100</v>
      </c>
      <c r="F277" s="141" t="e">
        <f>#REF!</f>
        <v>#REF!</v>
      </c>
      <c r="G277" s="141" t="e">
        <f>#REF!</f>
        <v>#REF!</v>
      </c>
    </row>
    <row r="278" spans="1:7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900</v>
      </c>
      <c r="E278" s="67" t="str">
        <f t="shared" ref="E278:E304" si="5">D278</f>
        <v>01002 20100</v>
      </c>
      <c r="F278" s="141" t="e">
        <f>#REF!</f>
        <v>#REF!</v>
      </c>
      <c r="G278" s="141" t="e">
        <f>#REF!</f>
        <v>#REF!</v>
      </c>
    </row>
    <row r="279" spans="1:7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900</v>
      </c>
      <c r="E279" s="67" t="str">
        <f t="shared" si="5"/>
        <v>01002 20100</v>
      </c>
      <c r="F279" s="141" t="e">
        <f>#REF!</f>
        <v>#REF!</v>
      </c>
      <c r="G279" s="141" t="e">
        <f>#REF!</f>
        <v>#REF!</v>
      </c>
    </row>
    <row r="280" spans="1:7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900</v>
      </c>
      <c r="E280" s="67" t="str">
        <f t="shared" si="5"/>
        <v>01002 20100</v>
      </c>
      <c r="F280" s="141" t="e">
        <f>#REF!</f>
        <v>#REF!</v>
      </c>
      <c r="G280" s="141" t="e">
        <f>#REF!</f>
        <v>#REF!</v>
      </c>
    </row>
    <row r="281" spans="1:7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900</v>
      </c>
      <c r="E281" s="67" t="str">
        <f t="shared" si="5"/>
        <v>01002 20100</v>
      </c>
      <c r="F281" s="141" t="e">
        <f>#REF!</f>
        <v>#REF!</v>
      </c>
      <c r="G281" s="141" t="e">
        <f>#REF!</f>
        <v>#REF!</v>
      </c>
    </row>
    <row r="282" spans="1:7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900</v>
      </c>
      <c r="E282" s="67" t="str">
        <f t="shared" si="5"/>
        <v>01002 20100</v>
      </c>
      <c r="F282" s="141" t="e">
        <f>#REF!</f>
        <v>#REF!</v>
      </c>
      <c r="G282" s="141" t="e">
        <f>#REF!</f>
        <v>#REF!</v>
      </c>
    </row>
    <row r="283" spans="1:7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900</v>
      </c>
      <c r="E283" s="67" t="str">
        <f t="shared" si="5"/>
        <v>01002 20100</v>
      </c>
      <c r="F283" s="141" t="e">
        <f>#REF!</f>
        <v>#REF!</v>
      </c>
      <c r="G283" s="141" t="e">
        <f>#REF!</f>
        <v>#REF!</v>
      </c>
    </row>
    <row r="284" spans="1:7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900</v>
      </c>
      <c r="E284" s="67" t="str">
        <f t="shared" si="5"/>
        <v>01002 20100</v>
      </c>
      <c r="F284" s="141" t="e">
        <f>#REF!</f>
        <v>#REF!</v>
      </c>
      <c r="G284" s="141" t="e">
        <f>#REF!</f>
        <v>#REF!</v>
      </c>
    </row>
    <row r="285" spans="1:7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900</v>
      </c>
      <c r="E285" s="67" t="str">
        <f t="shared" si="5"/>
        <v>01002 20100</v>
      </c>
      <c r="F285" s="141" t="e">
        <f>#REF!</f>
        <v>#REF!</v>
      </c>
      <c r="G285" s="141" t="e">
        <f>#REF!</f>
        <v>#REF!</v>
      </c>
    </row>
    <row r="286" spans="1:7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900</v>
      </c>
      <c r="E286" s="67" t="str">
        <f t="shared" si="5"/>
        <v>01002 20100</v>
      </c>
      <c r="F286" s="141" t="e">
        <f>#REF!</f>
        <v>#REF!</v>
      </c>
      <c r="G286" s="141" t="e">
        <f>#REF!</f>
        <v>#REF!</v>
      </c>
    </row>
    <row r="287" spans="1:7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900</v>
      </c>
      <c r="E287" s="67" t="str">
        <f t="shared" si="5"/>
        <v>01002 20100</v>
      </c>
      <c r="F287" s="141" t="e">
        <f>#REF!</f>
        <v>#REF!</v>
      </c>
      <c r="G287" s="141" t="e">
        <f>#REF!</f>
        <v>#REF!</v>
      </c>
    </row>
    <row r="288" spans="1:7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900</v>
      </c>
      <c r="E288" s="67" t="str">
        <f t="shared" si="5"/>
        <v>01002 20100</v>
      </c>
      <c r="F288" s="141" t="e">
        <f>#REF!</f>
        <v>#REF!</v>
      </c>
      <c r="G288" s="141" t="e">
        <f>#REF!</f>
        <v>#REF!</v>
      </c>
    </row>
    <row r="289" spans="1:7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900</v>
      </c>
      <c r="E289" s="67" t="str">
        <f t="shared" si="5"/>
        <v>01002 20100</v>
      </c>
      <c r="F289" s="141" t="e">
        <f>#REF!</f>
        <v>#REF!</v>
      </c>
      <c r="G289" s="141" t="e">
        <f>#REF!</f>
        <v>#REF!</v>
      </c>
    </row>
    <row r="290" spans="1:7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900</v>
      </c>
      <c r="E290" s="67" t="str">
        <f t="shared" si="5"/>
        <v>01002 20100</v>
      </c>
      <c r="F290" s="141" t="e">
        <f>#REF!</f>
        <v>#REF!</v>
      </c>
      <c r="G290" s="141" t="e">
        <f>#REF!</f>
        <v>#REF!</v>
      </c>
    </row>
    <row r="291" spans="1:7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900</v>
      </c>
      <c r="E291" s="67" t="str">
        <f t="shared" si="5"/>
        <v>01002 20100</v>
      </c>
      <c r="F291" s="141" t="e">
        <f>#REF!</f>
        <v>#REF!</v>
      </c>
      <c r="G291" s="141" t="e">
        <f>#REF!</f>
        <v>#REF!</v>
      </c>
    </row>
    <row r="292" spans="1:7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900</v>
      </c>
      <c r="E292" s="67" t="str">
        <f t="shared" si="5"/>
        <v>01002 20100</v>
      </c>
      <c r="F292" s="141" t="e">
        <f>#REF!</f>
        <v>#REF!</v>
      </c>
      <c r="G292" s="141" t="e">
        <f>#REF!</f>
        <v>#REF!</v>
      </c>
    </row>
    <row r="293" spans="1:7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900</v>
      </c>
      <c r="E293" s="67" t="str">
        <f t="shared" si="5"/>
        <v>01002 20100</v>
      </c>
      <c r="F293" s="141" t="e">
        <f>#REF!</f>
        <v>#REF!</v>
      </c>
      <c r="G293" s="141" t="e">
        <f>#REF!</f>
        <v>#REF!</v>
      </c>
    </row>
    <row r="294" spans="1:7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900</v>
      </c>
      <c r="E294" s="67" t="str">
        <f t="shared" si="5"/>
        <v>01002 20100</v>
      </c>
      <c r="F294" s="141" t="e">
        <f>#REF!</f>
        <v>#REF!</v>
      </c>
      <c r="G294" s="141" t="e">
        <f>#REF!</f>
        <v>#REF!</v>
      </c>
    </row>
    <row r="295" spans="1:7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900</v>
      </c>
      <c r="E295" s="67" t="str">
        <f t="shared" si="5"/>
        <v>01002 20100</v>
      </c>
      <c r="F295" s="141" t="e">
        <f>#REF!</f>
        <v>#REF!</v>
      </c>
      <c r="G295" s="141" t="e">
        <f>#REF!</f>
        <v>#REF!</v>
      </c>
    </row>
    <row r="296" spans="1:7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900</v>
      </c>
      <c r="E296" s="67" t="str">
        <f t="shared" si="5"/>
        <v>01002 20100</v>
      </c>
      <c r="F296" s="141" t="e">
        <f>#REF!</f>
        <v>#REF!</v>
      </c>
      <c r="G296" s="141" t="e">
        <f>#REF!</f>
        <v>#REF!</v>
      </c>
    </row>
    <row r="297" spans="1:7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900</v>
      </c>
      <c r="E297" s="67" t="str">
        <f t="shared" si="5"/>
        <v>01002 20100</v>
      </c>
      <c r="F297" s="141" t="e">
        <f>#REF!</f>
        <v>#REF!</v>
      </c>
      <c r="G297" s="141" t="e">
        <f>#REF!</f>
        <v>#REF!</v>
      </c>
    </row>
    <row r="298" spans="1:7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900</v>
      </c>
      <c r="E298" s="67" t="str">
        <f t="shared" si="5"/>
        <v>01002 20100</v>
      </c>
      <c r="F298" s="141" t="e">
        <f>#REF!</f>
        <v>#REF!</v>
      </c>
      <c r="G298" s="141" t="e">
        <f>#REF!</f>
        <v>#REF!</v>
      </c>
    </row>
    <row r="299" spans="1:7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900</v>
      </c>
      <c r="E299" s="67" t="str">
        <f t="shared" si="5"/>
        <v>01002 20100</v>
      </c>
      <c r="F299" s="141" t="e">
        <f>#REF!</f>
        <v>#REF!</v>
      </c>
      <c r="G299" s="141" t="e">
        <f>#REF!</f>
        <v>#REF!</v>
      </c>
    </row>
    <row r="300" spans="1:7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900</v>
      </c>
      <c r="E300" s="67" t="str">
        <f t="shared" si="5"/>
        <v>01002 20100</v>
      </c>
      <c r="F300" s="141" t="e">
        <f>#REF!</f>
        <v>#REF!</v>
      </c>
      <c r="G300" s="141" t="e">
        <f>#REF!</f>
        <v>#REF!</v>
      </c>
    </row>
    <row r="301" spans="1:7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900</v>
      </c>
      <c r="E301" s="67" t="str">
        <f t="shared" si="5"/>
        <v>01002 20100</v>
      </c>
      <c r="F301" s="141" t="e">
        <f>#REF!</f>
        <v>#REF!</v>
      </c>
      <c r="G301" s="141" t="e">
        <f>#REF!</f>
        <v>#REF!</v>
      </c>
    </row>
    <row r="302" spans="1:7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900</v>
      </c>
      <c r="E302" s="67" t="str">
        <f t="shared" si="5"/>
        <v>01002 20100</v>
      </c>
      <c r="F302" s="141" t="e">
        <f>#REF!</f>
        <v>#REF!</v>
      </c>
      <c r="G302" s="141" t="e">
        <f>#REF!</f>
        <v>#REF!</v>
      </c>
    </row>
    <row r="303" spans="1:7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900</v>
      </c>
      <c r="E303" s="67" t="str">
        <f t="shared" si="5"/>
        <v>01002 20100</v>
      </c>
      <c r="F303" s="141" t="e">
        <f>#REF!</f>
        <v>#REF!</v>
      </c>
      <c r="G303" s="141" t="e">
        <f>#REF!</f>
        <v>#REF!</v>
      </c>
    </row>
    <row r="304" spans="1:7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900</v>
      </c>
      <c r="E304" s="67" t="str">
        <f t="shared" si="5"/>
        <v>01002 20100</v>
      </c>
      <c r="F304" s="141" t="e">
        <f>#REF!</f>
        <v>#REF!</v>
      </c>
      <c r="G304" s="141" t="e">
        <f>#REF!</f>
        <v>#REF!</v>
      </c>
    </row>
    <row r="305" spans="1:7" s="7" customFormat="1" ht="22.5" hidden="1" outlineLevel="7">
      <c r="A305" s="38" t="s">
        <v>561</v>
      </c>
      <c r="B305" s="25">
        <v>951</v>
      </c>
      <c r="C305" s="69" t="s">
        <v>52</v>
      </c>
      <c r="D305" s="72" t="s">
        <v>900</v>
      </c>
      <c r="E305" s="71"/>
      <c r="F305" s="142">
        <f>F306</f>
        <v>922</v>
      </c>
      <c r="G305" s="142">
        <f>G306</f>
        <v>922</v>
      </c>
    </row>
    <row r="306" spans="1:7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900</v>
      </c>
      <c r="E306" s="71"/>
      <c r="F306" s="142">
        <f>F307+F327</f>
        <v>922</v>
      </c>
      <c r="G306" s="142">
        <f>G307+G327</f>
        <v>922</v>
      </c>
    </row>
    <row r="307" spans="1:7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900</v>
      </c>
      <c r="E307" s="76" t="s">
        <v>16</v>
      </c>
      <c r="F307" s="142">
        <f>F308</f>
        <v>885.8</v>
      </c>
      <c r="G307" s="142">
        <f>G308</f>
        <v>885.8</v>
      </c>
    </row>
    <row r="308" spans="1:7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900</v>
      </c>
      <c r="E308" s="76">
        <v>120</v>
      </c>
      <c r="F308" s="142">
        <f>F325</f>
        <v>885.8</v>
      </c>
      <c r="G308" s="142">
        <f>G325</f>
        <v>885.8</v>
      </c>
    </row>
    <row r="309" spans="1:7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900</v>
      </c>
      <c r="E309" s="71" t="str">
        <f t="shared" ref="E309:E324" si="6">D309</f>
        <v>01002 20100</v>
      </c>
      <c r="F309" s="142" t="e">
        <f>#REF!</f>
        <v>#REF!</v>
      </c>
      <c r="G309" s="142" t="e">
        <f>#REF!</f>
        <v>#REF!</v>
      </c>
    </row>
    <row r="310" spans="1:7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900</v>
      </c>
      <c r="E310" s="71" t="str">
        <f t="shared" si="6"/>
        <v>01002 20100</v>
      </c>
      <c r="F310" s="142" t="e">
        <f>#REF!</f>
        <v>#REF!</v>
      </c>
      <c r="G310" s="142" t="e">
        <f>#REF!</f>
        <v>#REF!</v>
      </c>
    </row>
    <row r="311" spans="1:7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900</v>
      </c>
      <c r="E311" s="71" t="str">
        <f t="shared" si="6"/>
        <v>01002 20100</v>
      </c>
      <c r="F311" s="142" t="e">
        <f>#REF!</f>
        <v>#REF!</v>
      </c>
      <c r="G311" s="142" t="e">
        <f>#REF!</f>
        <v>#REF!</v>
      </c>
    </row>
    <row r="312" spans="1:7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900</v>
      </c>
      <c r="E312" s="71" t="str">
        <f t="shared" si="6"/>
        <v>01002 20100</v>
      </c>
      <c r="F312" s="142" t="e">
        <f>#REF!</f>
        <v>#REF!</v>
      </c>
      <c r="G312" s="142" t="e">
        <f>#REF!</f>
        <v>#REF!</v>
      </c>
    </row>
    <row r="313" spans="1:7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900</v>
      </c>
      <c r="E313" s="71" t="str">
        <f t="shared" si="6"/>
        <v>01002 20100</v>
      </c>
      <c r="F313" s="142" t="e">
        <f>#REF!</f>
        <v>#REF!</v>
      </c>
      <c r="G313" s="142" t="e">
        <f>#REF!</f>
        <v>#REF!</v>
      </c>
    </row>
    <row r="314" spans="1:7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900</v>
      </c>
      <c r="E314" s="71" t="str">
        <f t="shared" si="6"/>
        <v>01002 20100</v>
      </c>
      <c r="F314" s="142" t="e">
        <f>#REF!</f>
        <v>#REF!</v>
      </c>
      <c r="G314" s="142" t="e">
        <f>#REF!</f>
        <v>#REF!</v>
      </c>
    </row>
    <row r="315" spans="1:7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900</v>
      </c>
      <c r="E315" s="71" t="str">
        <f t="shared" si="6"/>
        <v>01002 20100</v>
      </c>
      <c r="F315" s="142" t="e">
        <f>#REF!</f>
        <v>#REF!</v>
      </c>
      <c r="G315" s="142" t="e">
        <f>#REF!</f>
        <v>#REF!</v>
      </c>
    </row>
    <row r="316" spans="1:7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900</v>
      </c>
      <c r="E316" s="71" t="str">
        <f t="shared" si="6"/>
        <v>01002 20100</v>
      </c>
      <c r="F316" s="142" t="e">
        <f>#REF!</f>
        <v>#REF!</v>
      </c>
      <c r="G316" s="142" t="e">
        <f>#REF!</f>
        <v>#REF!</v>
      </c>
    </row>
    <row r="317" spans="1:7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900</v>
      </c>
      <c r="E317" s="71" t="str">
        <f t="shared" si="6"/>
        <v>01002 20100</v>
      </c>
      <c r="F317" s="142" t="e">
        <f>#REF!</f>
        <v>#REF!</v>
      </c>
      <c r="G317" s="142" t="e">
        <f>#REF!</f>
        <v>#REF!</v>
      </c>
    </row>
    <row r="318" spans="1:7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900</v>
      </c>
      <c r="E318" s="71" t="str">
        <f t="shared" si="6"/>
        <v>01002 20100</v>
      </c>
      <c r="F318" s="142" t="e">
        <f>#REF!</f>
        <v>#REF!</v>
      </c>
      <c r="G318" s="142" t="e">
        <f>#REF!</f>
        <v>#REF!</v>
      </c>
    </row>
    <row r="319" spans="1:7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900</v>
      </c>
      <c r="E319" s="71" t="str">
        <f t="shared" si="6"/>
        <v>01002 20100</v>
      </c>
      <c r="F319" s="142" t="e">
        <f>#REF!</f>
        <v>#REF!</v>
      </c>
      <c r="G319" s="142" t="e">
        <f>#REF!</f>
        <v>#REF!</v>
      </c>
    </row>
    <row r="320" spans="1:7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900</v>
      </c>
      <c r="E320" s="71" t="str">
        <f t="shared" si="6"/>
        <v>01002 20100</v>
      </c>
      <c r="F320" s="142" t="e">
        <f>#REF!</f>
        <v>#REF!</v>
      </c>
      <c r="G320" s="142" t="e">
        <f>#REF!</f>
        <v>#REF!</v>
      </c>
    </row>
    <row r="321" spans="1:7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900</v>
      </c>
      <c r="E321" s="71" t="str">
        <f t="shared" si="6"/>
        <v>01002 20100</v>
      </c>
      <c r="F321" s="142" t="e">
        <f>#REF!</f>
        <v>#REF!</v>
      </c>
      <c r="G321" s="142" t="e">
        <f>#REF!</f>
        <v>#REF!</v>
      </c>
    </row>
    <row r="322" spans="1:7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900</v>
      </c>
      <c r="E322" s="71" t="str">
        <f t="shared" si="6"/>
        <v>01002 20100</v>
      </c>
      <c r="F322" s="142" t="e">
        <f>#REF!</f>
        <v>#REF!</v>
      </c>
      <c r="G322" s="142" t="e">
        <f>#REF!</f>
        <v>#REF!</v>
      </c>
    </row>
    <row r="323" spans="1:7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900</v>
      </c>
      <c r="E323" s="71" t="str">
        <f t="shared" si="6"/>
        <v>01002 20100</v>
      </c>
      <c r="F323" s="142" t="e">
        <f>#REF!</f>
        <v>#REF!</v>
      </c>
      <c r="G323" s="142" t="e">
        <f>#REF!</f>
        <v>#REF!</v>
      </c>
    </row>
    <row r="324" spans="1:7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900</v>
      </c>
      <c r="E324" s="71" t="str">
        <f t="shared" si="6"/>
        <v>01002 20100</v>
      </c>
      <c r="F324" s="142" t="e">
        <f>#REF!</f>
        <v>#REF!</v>
      </c>
      <c r="G324" s="142" t="e">
        <f>#REF!</f>
        <v>#REF!</v>
      </c>
    </row>
    <row r="325" spans="1:7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900</v>
      </c>
      <c r="E325" s="76">
        <v>121</v>
      </c>
      <c r="F325" s="142">
        <v>885.8</v>
      </c>
      <c r="G325" s="142">
        <v>885.8</v>
      </c>
    </row>
    <row r="326" spans="1:7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900</v>
      </c>
      <c r="E326" s="71"/>
      <c r="F326" s="142">
        <f t="shared" ref="F326:G328" si="7">F327</f>
        <v>36.200000000000003</v>
      </c>
      <c r="G326" s="142">
        <f t="shared" si="7"/>
        <v>36.200000000000003</v>
      </c>
    </row>
    <row r="327" spans="1:7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900</v>
      </c>
      <c r="E327" s="76" t="s">
        <v>27</v>
      </c>
      <c r="F327" s="142">
        <f t="shared" si="7"/>
        <v>36.200000000000003</v>
      </c>
      <c r="G327" s="142">
        <f t="shared" si="7"/>
        <v>36.200000000000003</v>
      </c>
    </row>
    <row r="328" spans="1:7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900</v>
      </c>
      <c r="E328" s="76" t="s">
        <v>29</v>
      </c>
      <c r="F328" s="142">
        <f t="shared" si="7"/>
        <v>36.200000000000003</v>
      </c>
      <c r="G328" s="142">
        <f t="shared" si="7"/>
        <v>36.200000000000003</v>
      </c>
    </row>
    <row r="329" spans="1:7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900</v>
      </c>
      <c r="E329" s="76" t="s">
        <v>33</v>
      </c>
      <c r="F329" s="142">
        <v>36.200000000000003</v>
      </c>
      <c r="G329" s="142">
        <v>36.200000000000003</v>
      </c>
    </row>
    <row r="330" spans="1:7" s="7" customFormat="1" ht="15.75" outlineLevel="7">
      <c r="A330" s="38" t="s">
        <v>112</v>
      </c>
      <c r="B330" s="25">
        <v>951</v>
      </c>
      <c r="C330" s="69" t="s">
        <v>40</v>
      </c>
      <c r="D330" s="72" t="s">
        <v>900</v>
      </c>
      <c r="E330" s="76" t="s">
        <v>1057</v>
      </c>
      <c r="F330" s="142">
        <f>F331</f>
        <v>0</v>
      </c>
      <c r="G330" s="142">
        <f>G331</f>
        <v>0</v>
      </c>
    </row>
    <row r="331" spans="1:7" s="7" customFormat="1" ht="22.5" outlineLevel="7">
      <c r="A331" s="136" t="s">
        <v>807</v>
      </c>
      <c r="B331" s="25">
        <v>951</v>
      </c>
      <c r="C331" s="69" t="s">
        <v>40</v>
      </c>
      <c r="D331" s="72" t="s">
        <v>900</v>
      </c>
      <c r="E331" s="76" t="s">
        <v>658</v>
      </c>
      <c r="F331" s="142">
        <v>0</v>
      </c>
      <c r="G331" s="142">
        <v>0</v>
      </c>
    </row>
    <row r="332" spans="1:7" s="7" customFormat="1" ht="15.75" outlineLevel="7">
      <c r="A332" s="38" t="s">
        <v>47</v>
      </c>
      <c r="B332" s="25">
        <v>951</v>
      </c>
      <c r="C332" s="69" t="s">
        <v>40</v>
      </c>
      <c r="D332" s="72" t="s">
        <v>900</v>
      </c>
      <c r="E332" s="76" t="s">
        <v>48</v>
      </c>
      <c r="F332" s="142">
        <f>F333+F334</f>
        <v>3.9</v>
      </c>
      <c r="G332" s="142">
        <f>G333+G334</f>
        <v>3.9</v>
      </c>
    </row>
    <row r="333" spans="1:7" s="7" customFormat="1" ht="15.75" outlineLevel="7">
      <c r="A333" s="38" t="s">
        <v>651</v>
      </c>
      <c r="B333" s="25">
        <v>951</v>
      </c>
      <c r="C333" s="69" t="s">
        <v>40</v>
      </c>
      <c r="D333" s="72" t="s">
        <v>900</v>
      </c>
      <c r="E333" s="76" t="s">
        <v>50</v>
      </c>
      <c r="F333" s="142">
        <v>3.9</v>
      </c>
      <c r="G333" s="142">
        <v>3.9</v>
      </c>
    </row>
    <row r="334" spans="1:7" s="7" customFormat="1" ht="15.75" outlineLevel="7">
      <c r="A334" s="38" t="s">
        <v>808</v>
      </c>
      <c r="B334" s="25">
        <v>951</v>
      </c>
      <c r="C334" s="69" t="s">
        <v>40</v>
      </c>
      <c r="D334" s="72" t="s">
        <v>900</v>
      </c>
      <c r="E334" s="76" t="s">
        <v>657</v>
      </c>
      <c r="F334" s="142"/>
      <c r="G334" s="142"/>
    </row>
    <row r="335" spans="1:7" s="7" customFormat="1" ht="15.75" outlineLevel="7">
      <c r="A335" s="64" t="s">
        <v>57</v>
      </c>
      <c r="B335" s="75">
        <v>951</v>
      </c>
      <c r="C335" s="66" t="s">
        <v>58</v>
      </c>
      <c r="D335" s="86"/>
      <c r="E335" s="87"/>
      <c r="F335" s="141">
        <f>F336</f>
        <v>0</v>
      </c>
      <c r="G335" s="141">
        <f>G336</f>
        <v>0</v>
      </c>
    </row>
    <row r="336" spans="1:7" s="7" customFormat="1" ht="15.75" outlineLevel="7">
      <c r="A336" s="73" t="s">
        <v>628</v>
      </c>
      <c r="B336" s="75">
        <v>951</v>
      </c>
      <c r="C336" s="66" t="s">
        <v>58</v>
      </c>
      <c r="D336" s="72" t="s">
        <v>629</v>
      </c>
      <c r="E336" s="76"/>
      <c r="F336" s="142">
        <f>F338</f>
        <v>0</v>
      </c>
      <c r="G336" s="142">
        <f>G338</f>
        <v>0</v>
      </c>
    </row>
    <row r="337" spans="1:7" s="7" customFormat="1" ht="15.75" outlineLevel="7">
      <c r="A337" s="38" t="s">
        <v>1058</v>
      </c>
      <c r="B337" s="25">
        <v>951</v>
      </c>
      <c r="C337" s="69" t="s">
        <v>58</v>
      </c>
      <c r="D337" s="72" t="s">
        <v>1059</v>
      </c>
      <c r="E337" s="76"/>
      <c r="F337" s="142">
        <f>F338</f>
        <v>0</v>
      </c>
      <c r="G337" s="142">
        <f>G338</f>
        <v>0</v>
      </c>
    </row>
    <row r="338" spans="1:7" s="7" customFormat="1" ht="15.75" outlineLevel="7">
      <c r="A338" s="38" t="s">
        <v>68</v>
      </c>
      <c r="B338" s="25">
        <v>951</v>
      </c>
      <c r="C338" s="69" t="s">
        <v>58</v>
      </c>
      <c r="D338" s="72" t="s">
        <v>1059</v>
      </c>
      <c r="E338" s="76" t="s">
        <v>1060</v>
      </c>
      <c r="F338" s="142">
        <v>0</v>
      </c>
      <c r="G338" s="142">
        <v>0</v>
      </c>
    </row>
    <row r="339" spans="1:7" s="7" customFormat="1" ht="22.5" outlineLevel="7">
      <c r="A339" s="64" t="s">
        <v>890</v>
      </c>
      <c r="B339" s="75">
        <v>951</v>
      </c>
      <c r="C339" s="66" t="s">
        <v>70</v>
      </c>
      <c r="D339" s="86"/>
      <c r="E339" s="87"/>
      <c r="F339" s="141">
        <f t="shared" ref="F339:G342" si="8">F340</f>
        <v>250</v>
      </c>
      <c r="G339" s="141">
        <f t="shared" si="8"/>
        <v>250</v>
      </c>
    </row>
    <row r="340" spans="1:7" s="7" customFormat="1" ht="15.75" hidden="1" outlineLevel="7">
      <c r="A340" s="38" t="s">
        <v>69</v>
      </c>
      <c r="B340" s="25">
        <v>951</v>
      </c>
      <c r="C340" s="69" t="s">
        <v>70</v>
      </c>
      <c r="D340" s="72" t="s">
        <v>71</v>
      </c>
      <c r="E340" s="76"/>
      <c r="F340" s="142">
        <f t="shared" si="8"/>
        <v>250</v>
      </c>
      <c r="G340" s="142">
        <f t="shared" si="8"/>
        <v>250</v>
      </c>
    </row>
    <row r="341" spans="1:7" s="7" customFormat="1" ht="15.75" outlineLevel="7">
      <c r="A341" s="73" t="s">
        <v>628</v>
      </c>
      <c r="B341" s="25">
        <v>951</v>
      </c>
      <c r="C341" s="69" t="s">
        <v>70</v>
      </c>
      <c r="D341" s="72" t="s">
        <v>629</v>
      </c>
      <c r="E341" s="76"/>
      <c r="F341" s="142">
        <f t="shared" si="8"/>
        <v>250</v>
      </c>
      <c r="G341" s="142">
        <f t="shared" si="8"/>
        <v>250</v>
      </c>
    </row>
    <row r="342" spans="1:7" s="7" customFormat="1" ht="15.75" outlineLevel="7">
      <c r="A342" s="73" t="s">
        <v>903</v>
      </c>
      <c r="B342" s="25">
        <v>951</v>
      </c>
      <c r="C342" s="69" t="s">
        <v>70</v>
      </c>
      <c r="D342" s="125" t="s">
        <v>902</v>
      </c>
      <c r="E342" s="76"/>
      <c r="F342" s="142">
        <f t="shared" si="8"/>
        <v>250</v>
      </c>
      <c r="G342" s="142">
        <f t="shared" si="8"/>
        <v>250</v>
      </c>
    </row>
    <row r="343" spans="1:7" s="7" customFormat="1" ht="15.75" outlineLevel="1">
      <c r="A343" s="38" t="s">
        <v>45</v>
      </c>
      <c r="B343" s="25">
        <v>951</v>
      </c>
      <c r="C343" s="69" t="s">
        <v>70</v>
      </c>
      <c r="D343" s="125" t="s">
        <v>848</v>
      </c>
      <c r="E343" s="76">
        <v>800</v>
      </c>
      <c r="F343" s="142">
        <f>F528</f>
        <v>250</v>
      </c>
      <c r="G343" s="142">
        <f>G528</f>
        <v>250</v>
      </c>
    </row>
    <row r="344" spans="1:7" s="7" customFormat="1" ht="15.75" hidden="1" outlineLevel="2">
      <c r="A344" s="64" t="s">
        <v>84</v>
      </c>
      <c r="B344" s="25">
        <v>951</v>
      </c>
      <c r="C344" s="69" t="s">
        <v>83</v>
      </c>
      <c r="D344" s="125" t="s">
        <v>609</v>
      </c>
      <c r="E344" s="71" t="str">
        <f t="shared" ref="E344:E407" si="9">D344</f>
        <v>0100400</v>
      </c>
      <c r="F344" s="142">
        <v>350000</v>
      </c>
      <c r="G344" s="142">
        <v>350000</v>
      </c>
    </row>
    <row r="345" spans="1:7" s="7" customFormat="1" ht="15.75" hidden="1" outlineLevel="3">
      <c r="A345" s="64" t="s">
        <v>85</v>
      </c>
      <c r="B345" s="25">
        <v>951</v>
      </c>
      <c r="C345" s="69" t="s">
        <v>83</v>
      </c>
      <c r="D345" s="125" t="s">
        <v>609</v>
      </c>
      <c r="E345" s="71" t="str">
        <f t="shared" si="9"/>
        <v>0100400</v>
      </c>
      <c r="F345" s="142">
        <v>350000</v>
      </c>
      <c r="G345" s="142">
        <v>350000</v>
      </c>
    </row>
    <row r="346" spans="1:7" s="7" customFormat="1" ht="22.5" hidden="1" outlineLevel="4">
      <c r="A346" s="64" t="s">
        <v>86</v>
      </c>
      <c r="B346" s="25">
        <v>951</v>
      </c>
      <c r="C346" s="69" t="s">
        <v>83</v>
      </c>
      <c r="D346" s="125" t="s">
        <v>609</v>
      </c>
      <c r="E346" s="71" t="str">
        <f t="shared" si="9"/>
        <v>0100400</v>
      </c>
      <c r="F346" s="142">
        <v>350000</v>
      </c>
      <c r="G346" s="142">
        <v>350000</v>
      </c>
    </row>
    <row r="347" spans="1:7" s="7" customFormat="1" ht="33.75" hidden="1" outlineLevel="5">
      <c r="A347" s="64" t="s">
        <v>15</v>
      </c>
      <c r="B347" s="25">
        <v>951</v>
      </c>
      <c r="C347" s="69" t="s">
        <v>83</v>
      </c>
      <c r="D347" s="125" t="s">
        <v>609</v>
      </c>
      <c r="E347" s="71" t="str">
        <f t="shared" si="9"/>
        <v>0100400</v>
      </c>
      <c r="F347" s="142">
        <v>350000</v>
      </c>
      <c r="G347" s="142">
        <v>350000</v>
      </c>
    </row>
    <row r="348" spans="1:7" s="7" customFormat="1" ht="15.75" hidden="1" outlineLevel="6">
      <c r="A348" s="64" t="s">
        <v>17</v>
      </c>
      <c r="B348" s="25">
        <v>951</v>
      </c>
      <c r="C348" s="69" t="s">
        <v>83</v>
      </c>
      <c r="D348" s="125" t="s">
        <v>609</v>
      </c>
      <c r="E348" s="71" t="str">
        <f t="shared" si="9"/>
        <v>0100400</v>
      </c>
      <c r="F348" s="142">
        <v>350000</v>
      </c>
      <c r="G348" s="142">
        <v>350000</v>
      </c>
    </row>
    <row r="349" spans="1:7" s="7" customFormat="1" ht="15.75" hidden="1" outlineLevel="7">
      <c r="A349" s="38" t="s">
        <v>19</v>
      </c>
      <c r="B349" s="25">
        <v>951</v>
      </c>
      <c r="C349" s="69" t="s">
        <v>83</v>
      </c>
      <c r="D349" s="125" t="s">
        <v>609</v>
      </c>
      <c r="E349" s="71" t="str">
        <f t="shared" si="9"/>
        <v>0100400</v>
      </c>
      <c r="F349" s="142">
        <v>350000</v>
      </c>
      <c r="G349" s="142">
        <v>350000</v>
      </c>
    </row>
    <row r="350" spans="1:7" s="7" customFormat="1" ht="15.75" hidden="1" outlineLevel="7">
      <c r="A350" s="38" t="s">
        <v>24</v>
      </c>
      <c r="B350" s="25">
        <v>951</v>
      </c>
      <c r="C350" s="69" t="s">
        <v>83</v>
      </c>
      <c r="D350" s="125" t="s">
        <v>609</v>
      </c>
      <c r="E350" s="71" t="str">
        <f t="shared" si="9"/>
        <v>0100400</v>
      </c>
      <c r="F350" s="142">
        <v>350000</v>
      </c>
      <c r="G350" s="142">
        <v>350000</v>
      </c>
    </row>
    <row r="351" spans="1:7" s="7" customFormat="1" ht="15.75" hidden="1" outlineLevel="5">
      <c r="A351" s="64" t="s">
        <v>26</v>
      </c>
      <c r="B351" s="25">
        <v>951</v>
      </c>
      <c r="C351" s="69" t="s">
        <v>83</v>
      </c>
      <c r="D351" s="125" t="s">
        <v>609</v>
      </c>
      <c r="E351" s="71" t="str">
        <f t="shared" si="9"/>
        <v>0100400</v>
      </c>
      <c r="F351" s="142">
        <v>350000</v>
      </c>
      <c r="G351" s="142">
        <v>350000</v>
      </c>
    </row>
    <row r="352" spans="1:7" s="7" customFormat="1" ht="15.75" hidden="1" outlineLevel="6">
      <c r="A352" s="64" t="s">
        <v>28</v>
      </c>
      <c r="B352" s="25">
        <v>951</v>
      </c>
      <c r="C352" s="69" t="s">
        <v>83</v>
      </c>
      <c r="D352" s="125" t="s">
        <v>609</v>
      </c>
      <c r="E352" s="71" t="str">
        <f t="shared" si="9"/>
        <v>0100400</v>
      </c>
      <c r="F352" s="142">
        <v>350000</v>
      </c>
      <c r="G352" s="142">
        <v>350000</v>
      </c>
    </row>
    <row r="353" spans="1:7" s="7" customFormat="1" ht="15.75" hidden="1" outlineLevel="7">
      <c r="A353" s="38" t="s">
        <v>30</v>
      </c>
      <c r="B353" s="25">
        <v>951</v>
      </c>
      <c r="C353" s="69" t="s">
        <v>83</v>
      </c>
      <c r="D353" s="125" t="s">
        <v>609</v>
      </c>
      <c r="E353" s="71" t="str">
        <f t="shared" si="9"/>
        <v>0100400</v>
      </c>
      <c r="F353" s="142">
        <v>350000</v>
      </c>
      <c r="G353" s="142">
        <v>350000</v>
      </c>
    </row>
    <row r="354" spans="1:7" s="7" customFormat="1" ht="15.75" hidden="1" outlineLevel="7">
      <c r="A354" s="38" t="s">
        <v>87</v>
      </c>
      <c r="B354" s="25">
        <v>951</v>
      </c>
      <c r="C354" s="69" t="s">
        <v>83</v>
      </c>
      <c r="D354" s="125" t="s">
        <v>609</v>
      </c>
      <c r="E354" s="71" t="str">
        <f t="shared" si="9"/>
        <v>0100400</v>
      </c>
      <c r="F354" s="142">
        <v>350000</v>
      </c>
      <c r="G354" s="142">
        <v>350000</v>
      </c>
    </row>
    <row r="355" spans="1:7" s="7" customFormat="1" ht="15.75" hidden="1" outlineLevel="7">
      <c r="A355" s="38" t="s">
        <v>32</v>
      </c>
      <c r="B355" s="25">
        <v>951</v>
      </c>
      <c r="C355" s="69" t="s">
        <v>83</v>
      </c>
      <c r="D355" s="125" t="s">
        <v>609</v>
      </c>
      <c r="E355" s="71" t="str">
        <f t="shared" si="9"/>
        <v>0100400</v>
      </c>
      <c r="F355" s="142">
        <v>350000</v>
      </c>
      <c r="G355" s="142">
        <v>350000</v>
      </c>
    </row>
    <row r="356" spans="1:7" s="7" customFormat="1" ht="22.5" hidden="1" outlineLevel="4">
      <c r="A356" s="64" t="s">
        <v>88</v>
      </c>
      <c r="B356" s="25">
        <v>951</v>
      </c>
      <c r="C356" s="69" t="s">
        <v>83</v>
      </c>
      <c r="D356" s="125" t="s">
        <v>609</v>
      </c>
      <c r="E356" s="71" t="str">
        <f t="shared" si="9"/>
        <v>0100400</v>
      </c>
      <c r="F356" s="142">
        <v>350000</v>
      </c>
      <c r="G356" s="142">
        <v>350000</v>
      </c>
    </row>
    <row r="357" spans="1:7" s="7" customFormat="1" ht="33.75" hidden="1" outlineLevel="5">
      <c r="A357" s="64" t="s">
        <v>15</v>
      </c>
      <c r="B357" s="25">
        <v>951</v>
      </c>
      <c r="C357" s="69" t="s">
        <v>83</v>
      </c>
      <c r="D357" s="125" t="s">
        <v>609</v>
      </c>
      <c r="E357" s="71" t="str">
        <f t="shared" si="9"/>
        <v>0100400</v>
      </c>
      <c r="F357" s="142">
        <v>350000</v>
      </c>
      <c r="G357" s="142">
        <v>350000</v>
      </c>
    </row>
    <row r="358" spans="1:7" s="7" customFormat="1" ht="15.75" hidden="1" outlineLevel="6">
      <c r="A358" s="64" t="s">
        <v>17</v>
      </c>
      <c r="B358" s="25">
        <v>951</v>
      </c>
      <c r="C358" s="69" t="s">
        <v>83</v>
      </c>
      <c r="D358" s="125" t="s">
        <v>609</v>
      </c>
      <c r="E358" s="71" t="str">
        <f t="shared" si="9"/>
        <v>0100400</v>
      </c>
      <c r="F358" s="142">
        <v>350000</v>
      </c>
      <c r="G358" s="142">
        <v>350000</v>
      </c>
    </row>
    <row r="359" spans="1:7" s="7" customFormat="1" ht="15.75" hidden="1" outlineLevel="7">
      <c r="A359" s="38" t="s">
        <v>19</v>
      </c>
      <c r="B359" s="25">
        <v>951</v>
      </c>
      <c r="C359" s="69" t="s">
        <v>83</v>
      </c>
      <c r="D359" s="125" t="s">
        <v>609</v>
      </c>
      <c r="E359" s="71" t="str">
        <f t="shared" si="9"/>
        <v>0100400</v>
      </c>
      <c r="F359" s="142">
        <v>350000</v>
      </c>
      <c r="G359" s="142">
        <v>350000</v>
      </c>
    </row>
    <row r="360" spans="1:7" s="7" customFormat="1" ht="22.5" hidden="1" outlineLevel="2">
      <c r="A360" s="64" t="s">
        <v>12</v>
      </c>
      <c r="B360" s="25">
        <v>951</v>
      </c>
      <c r="C360" s="69" t="s">
        <v>83</v>
      </c>
      <c r="D360" s="125" t="s">
        <v>609</v>
      </c>
      <c r="E360" s="71" t="str">
        <f t="shared" si="9"/>
        <v>0100400</v>
      </c>
      <c r="F360" s="142">
        <v>350000</v>
      </c>
      <c r="G360" s="142">
        <v>350000</v>
      </c>
    </row>
    <row r="361" spans="1:7" s="7" customFormat="1" ht="22.5" hidden="1" outlineLevel="3">
      <c r="A361" s="64" t="s">
        <v>53</v>
      </c>
      <c r="B361" s="25">
        <v>951</v>
      </c>
      <c r="C361" s="69" t="s">
        <v>83</v>
      </c>
      <c r="D361" s="125" t="s">
        <v>609</v>
      </c>
      <c r="E361" s="71" t="str">
        <f t="shared" si="9"/>
        <v>0100400</v>
      </c>
      <c r="F361" s="142">
        <v>350000</v>
      </c>
      <c r="G361" s="142">
        <v>350000</v>
      </c>
    </row>
    <row r="362" spans="1:7" s="7" customFormat="1" ht="33.75" hidden="1" outlineLevel="5">
      <c r="A362" s="64" t="s">
        <v>15</v>
      </c>
      <c r="B362" s="25">
        <v>951</v>
      </c>
      <c r="C362" s="69" t="s">
        <v>83</v>
      </c>
      <c r="D362" s="125" t="s">
        <v>609</v>
      </c>
      <c r="E362" s="71" t="str">
        <f t="shared" si="9"/>
        <v>0100400</v>
      </c>
      <c r="F362" s="142">
        <v>350000</v>
      </c>
      <c r="G362" s="142">
        <v>350000</v>
      </c>
    </row>
    <row r="363" spans="1:7" s="7" customFormat="1" ht="15.75" hidden="1" outlineLevel="6">
      <c r="A363" s="64" t="s">
        <v>17</v>
      </c>
      <c r="B363" s="25">
        <v>951</v>
      </c>
      <c r="C363" s="69" t="s">
        <v>83</v>
      </c>
      <c r="D363" s="125" t="s">
        <v>609</v>
      </c>
      <c r="E363" s="71" t="str">
        <f t="shared" si="9"/>
        <v>0100400</v>
      </c>
      <c r="F363" s="142">
        <v>350000</v>
      </c>
      <c r="G363" s="142">
        <v>350000</v>
      </c>
    </row>
    <row r="364" spans="1:7" s="7" customFormat="1" ht="15.75" hidden="1" outlineLevel="7">
      <c r="A364" s="38" t="s">
        <v>19</v>
      </c>
      <c r="B364" s="25">
        <v>951</v>
      </c>
      <c r="C364" s="69" t="s">
        <v>83</v>
      </c>
      <c r="D364" s="125" t="s">
        <v>609</v>
      </c>
      <c r="E364" s="71" t="str">
        <f t="shared" si="9"/>
        <v>0100400</v>
      </c>
      <c r="F364" s="142">
        <v>350000</v>
      </c>
      <c r="G364" s="142">
        <v>350000</v>
      </c>
    </row>
    <row r="365" spans="1:7" s="7" customFormat="1" ht="15.75" hidden="1" outlineLevel="3">
      <c r="A365" s="64" t="s">
        <v>23</v>
      </c>
      <c r="B365" s="25">
        <v>951</v>
      </c>
      <c r="C365" s="69" t="s">
        <v>83</v>
      </c>
      <c r="D365" s="125" t="s">
        <v>609</v>
      </c>
      <c r="E365" s="71" t="str">
        <f t="shared" si="9"/>
        <v>0100400</v>
      </c>
      <c r="F365" s="142">
        <v>350000</v>
      </c>
      <c r="G365" s="142">
        <v>350000</v>
      </c>
    </row>
    <row r="366" spans="1:7" s="7" customFormat="1" ht="33.75" hidden="1" outlineLevel="5">
      <c r="A366" s="64" t="s">
        <v>15</v>
      </c>
      <c r="B366" s="25">
        <v>951</v>
      </c>
      <c r="C366" s="69" t="s">
        <v>83</v>
      </c>
      <c r="D366" s="125" t="s">
        <v>609</v>
      </c>
      <c r="E366" s="71" t="str">
        <f t="shared" si="9"/>
        <v>0100400</v>
      </c>
      <c r="F366" s="142">
        <v>350000</v>
      </c>
      <c r="G366" s="142">
        <v>350000</v>
      </c>
    </row>
    <row r="367" spans="1:7" s="7" customFormat="1" ht="15.75" hidden="1" outlineLevel="6">
      <c r="A367" s="64" t="s">
        <v>17</v>
      </c>
      <c r="B367" s="25">
        <v>951</v>
      </c>
      <c r="C367" s="69" t="s">
        <v>83</v>
      </c>
      <c r="D367" s="125" t="s">
        <v>609</v>
      </c>
      <c r="E367" s="71" t="str">
        <f t="shared" si="9"/>
        <v>0100400</v>
      </c>
      <c r="F367" s="142">
        <v>350000</v>
      </c>
      <c r="G367" s="142">
        <v>350000</v>
      </c>
    </row>
    <row r="368" spans="1:7" s="7" customFormat="1" ht="15.75" hidden="1" outlineLevel="7">
      <c r="A368" s="38" t="s">
        <v>19</v>
      </c>
      <c r="B368" s="25">
        <v>951</v>
      </c>
      <c r="C368" s="69" t="s">
        <v>83</v>
      </c>
      <c r="D368" s="125" t="s">
        <v>609</v>
      </c>
      <c r="E368" s="71" t="str">
        <f t="shared" si="9"/>
        <v>0100400</v>
      </c>
      <c r="F368" s="142">
        <v>350000</v>
      </c>
      <c r="G368" s="142">
        <v>350000</v>
      </c>
    </row>
    <row r="369" spans="1:7" s="7" customFormat="1" ht="15.75" hidden="1" outlineLevel="7">
      <c r="A369" s="38" t="s">
        <v>24</v>
      </c>
      <c r="B369" s="25">
        <v>951</v>
      </c>
      <c r="C369" s="69" t="s">
        <v>83</v>
      </c>
      <c r="D369" s="125" t="s">
        <v>609</v>
      </c>
      <c r="E369" s="71" t="str">
        <f t="shared" si="9"/>
        <v>0100400</v>
      </c>
      <c r="F369" s="142">
        <v>350000</v>
      </c>
      <c r="G369" s="142">
        <v>350000</v>
      </c>
    </row>
    <row r="370" spans="1:7" s="7" customFormat="1" ht="15.75" hidden="1" outlineLevel="5">
      <c r="A370" s="64" t="s">
        <v>26</v>
      </c>
      <c r="B370" s="25">
        <v>951</v>
      </c>
      <c r="C370" s="69" t="s">
        <v>83</v>
      </c>
      <c r="D370" s="125" t="s">
        <v>609</v>
      </c>
      <c r="E370" s="71" t="str">
        <f t="shared" si="9"/>
        <v>0100400</v>
      </c>
      <c r="F370" s="142">
        <v>350000</v>
      </c>
      <c r="G370" s="142">
        <v>350000</v>
      </c>
    </row>
    <row r="371" spans="1:7" s="7" customFormat="1" ht="15.75" hidden="1" outlineLevel="6">
      <c r="A371" s="64" t="s">
        <v>28</v>
      </c>
      <c r="B371" s="25">
        <v>951</v>
      </c>
      <c r="C371" s="69" t="s">
        <v>83</v>
      </c>
      <c r="D371" s="125" t="s">
        <v>609</v>
      </c>
      <c r="E371" s="71" t="str">
        <f t="shared" si="9"/>
        <v>0100400</v>
      </c>
      <c r="F371" s="142">
        <v>350000</v>
      </c>
      <c r="G371" s="142">
        <v>350000</v>
      </c>
    </row>
    <row r="372" spans="1:7" s="7" customFormat="1" ht="15.75" hidden="1" outlineLevel="7">
      <c r="A372" s="38" t="s">
        <v>30</v>
      </c>
      <c r="B372" s="25">
        <v>951</v>
      </c>
      <c r="C372" s="69" t="s">
        <v>83</v>
      </c>
      <c r="D372" s="125" t="s">
        <v>609</v>
      </c>
      <c r="E372" s="71" t="str">
        <f t="shared" si="9"/>
        <v>0100400</v>
      </c>
      <c r="F372" s="142">
        <v>350000</v>
      </c>
      <c r="G372" s="142">
        <v>350000</v>
      </c>
    </row>
    <row r="373" spans="1:7" s="7" customFormat="1" ht="15.75" hidden="1" outlineLevel="7">
      <c r="A373" s="38" t="s">
        <v>87</v>
      </c>
      <c r="B373" s="25">
        <v>951</v>
      </c>
      <c r="C373" s="69" t="s">
        <v>83</v>
      </c>
      <c r="D373" s="125" t="s">
        <v>609</v>
      </c>
      <c r="E373" s="71" t="str">
        <f t="shared" si="9"/>
        <v>0100400</v>
      </c>
      <c r="F373" s="142">
        <v>350000</v>
      </c>
      <c r="G373" s="142">
        <v>350000</v>
      </c>
    </row>
    <row r="374" spans="1:7" s="7" customFormat="1" ht="15.75" hidden="1" outlineLevel="7">
      <c r="A374" s="38" t="s">
        <v>32</v>
      </c>
      <c r="B374" s="25">
        <v>951</v>
      </c>
      <c r="C374" s="69" t="s">
        <v>83</v>
      </c>
      <c r="D374" s="125" t="s">
        <v>609</v>
      </c>
      <c r="E374" s="71" t="str">
        <f t="shared" si="9"/>
        <v>0100400</v>
      </c>
      <c r="F374" s="142">
        <v>350000</v>
      </c>
      <c r="G374" s="142">
        <v>350000</v>
      </c>
    </row>
    <row r="375" spans="1:7" s="7" customFormat="1" ht="15.75" hidden="1" outlineLevel="5">
      <c r="A375" s="64" t="s">
        <v>45</v>
      </c>
      <c r="B375" s="25">
        <v>951</v>
      </c>
      <c r="C375" s="69" t="s">
        <v>83</v>
      </c>
      <c r="D375" s="125" t="s">
        <v>609</v>
      </c>
      <c r="E375" s="71" t="str">
        <f t="shared" si="9"/>
        <v>0100400</v>
      </c>
      <c r="F375" s="142">
        <v>350000</v>
      </c>
      <c r="G375" s="142">
        <v>350000</v>
      </c>
    </row>
    <row r="376" spans="1:7" s="7" customFormat="1" ht="15.75" hidden="1" outlineLevel="6">
      <c r="A376" s="64" t="s">
        <v>47</v>
      </c>
      <c r="B376" s="25">
        <v>951</v>
      </c>
      <c r="C376" s="69" t="s">
        <v>83</v>
      </c>
      <c r="D376" s="125" t="s">
        <v>609</v>
      </c>
      <c r="E376" s="71" t="str">
        <f t="shared" si="9"/>
        <v>0100400</v>
      </c>
      <c r="F376" s="142">
        <v>350000</v>
      </c>
      <c r="G376" s="142">
        <v>350000</v>
      </c>
    </row>
    <row r="377" spans="1:7" s="7" customFormat="1" ht="15.75" hidden="1" outlineLevel="7">
      <c r="A377" s="38" t="s">
        <v>54</v>
      </c>
      <c r="B377" s="25">
        <v>951</v>
      </c>
      <c r="C377" s="69" t="s">
        <v>83</v>
      </c>
      <c r="D377" s="125" t="s">
        <v>609</v>
      </c>
      <c r="E377" s="71" t="str">
        <f t="shared" si="9"/>
        <v>0100400</v>
      </c>
      <c r="F377" s="142">
        <v>350000</v>
      </c>
      <c r="G377" s="142">
        <v>350000</v>
      </c>
    </row>
    <row r="378" spans="1:7" s="7" customFormat="1" ht="15.75" hidden="1" outlineLevel="7">
      <c r="A378" s="38" t="s">
        <v>49</v>
      </c>
      <c r="B378" s="25">
        <v>951</v>
      </c>
      <c r="C378" s="69" t="s">
        <v>83</v>
      </c>
      <c r="D378" s="125" t="s">
        <v>609</v>
      </c>
      <c r="E378" s="71" t="str">
        <f t="shared" si="9"/>
        <v>0100400</v>
      </c>
      <c r="F378" s="142">
        <v>350000</v>
      </c>
      <c r="G378" s="142">
        <v>350000</v>
      </c>
    </row>
    <row r="379" spans="1:7" s="7" customFormat="1" ht="22.5" hidden="1" outlineLevel="3">
      <c r="A379" s="64" t="s">
        <v>89</v>
      </c>
      <c r="B379" s="25">
        <v>951</v>
      </c>
      <c r="C379" s="69" t="s">
        <v>83</v>
      </c>
      <c r="D379" s="125" t="s">
        <v>609</v>
      </c>
      <c r="E379" s="71" t="str">
        <f t="shared" si="9"/>
        <v>0100400</v>
      </c>
      <c r="F379" s="142">
        <v>350000</v>
      </c>
      <c r="G379" s="142">
        <v>350000</v>
      </c>
    </row>
    <row r="380" spans="1:7" s="7" customFormat="1" ht="15.75" hidden="1" outlineLevel="5">
      <c r="A380" s="64" t="s">
        <v>26</v>
      </c>
      <c r="B380" s="25">
        <v>951</v>
      </c>
      <c r="C380" s="69" t="s">
        <v>83</v>
      </c>
      <c r="D380" s="125" t="s">
        <v>609</v>
      </c>
      <c r="E380" s="71" t="str">
        <f t="shared" si="9"/>
        <v>0100400</v>
      </c>
      <c r="F380" s="142">
        <v>350000</v>
      </c>
      <c r="G380" s="142">
        <v>350000</v>
      </c>
    </row>
    <row r="381" spans="1:7" s="7" customFormat="1" ht="15.75" hidden="1" outlineLevel="6">
      <c r="A381" s="64" t="s">
        <v>28</v>
      </c>
      <c r="B381" s="25">
        <v>951</v>
      </c>
      <c r="C381" s="69" t="s">
        <v>83</v>
      </c>
      <c r="D381" s="125" t="s">
        <v>609</v>
      </c>
      <c r="E381" s="71" t="str">
        <f t="shared" si="9"/>
        <v>0100400</v>
      </c>
      <c r="F381" s="142">
        <v>350000</v>
      </c>
      <c r="G381" s="142">
        <v>350000</v>
      </c>
    </row>
    <row r="382" spans="1:7" s="7" customFormat="1" ht="15.75" hidden="1" outlineLevel="7">
      <c r="A382" s="38" t="s">
        <v>32</v>
      </c>
      <c r="B382" s="25">
        <v>951</v>
      </c>
      <c r="C382" s="69" t="s">
        <v>83</v>
      </c>
      <c r="D382" s="125" t="s">
        <v>609</v>
      </c>
      <c r="E382" s="71" t="str">
        <f t="shared" si="9"/>
        <v>0100400</v>
      </c>
      <c r="F382" s="142">
        <v>350000</v>
      </c>
      <c r="G382" s="142">
        <v>350000</v>
      </c>
    </row>
    <row r="383" spans="1:7" s="7" customFormat="1" ht="22.5" hidden="1" outlineLevel="3">
      <c r="A383" s="64" t="s">
        <v>90</v>
      </c>
      <c r="B383" s="25">
        <v>951</v>
      </c>
      <c r="C383" s="69" t="s">
        <v>83</v>
      </c>
      <c r="D383" s="125" t="s">
        <v>609</v>
      </c>
      <c r="E383" s="71" t="str">
        <f t="shared" si="9"/>
        <v>0100400</v>
      </c>
      <c r="F383" s="142">
        <v>350000</v>
      </c>
      <c r="G383" s="142">
        <v>350000</v>
      </c>
    </row>
    <row r="384" spans="1:7" s="7" customFormat="1" ht="15.75" hidden="1" outlineLevel="4">
      <c r="A384" s="64" t="s">
        <v>91</v>
      </c>
      <c r="B384" s="25">
        <v>951</v>
      </c>
      <c r="C384" s="69" t="s">
        <v>83</v>
      </c>
      <c r="D384" s="125" t="s">
        <v>609</v>
      </c>
      <c r="E384" s="71" t="str">
        <f t="shared" si="9"/>
        <v>0100400</v>
      </c>
      <c r="F384" s="142">
        <v>350000</v>
      </c>
      <c r="G384" s="142">
        <v>350000</v>
      </c>
    </row>
    <row r="385" spans="1:7" s="7" customFormat="1" ht="33.75" hidden="1" outlineLevel="5">
      <c r="A385" s="64" t="s">
        <v>15</v>
      </c>
      <c r="B385" s="25">
        <v>951</v>
      </c>
      <c r="C385" s="69" t="s">
        <v>83</v>
      </c>
      <c r="D385" s="125" t="s">
        <v>609</v>
      </c>
      <c r="E385" s="71" t="str">
        <f t="shared" si="9"/>
        <v>0100400</v>
      </c>
      <c r="F385" s="142">
        <v>350000</v>
      </c>
      <c r="G385" s="142">
        <v>350000</v>
      </c>
    </row>
    <row r="386" spans="1:7" s="7" customFormat="1" ht="15.75" hidden="1" outlineLevel="6">
      <c r="A386" s="64" t="s">
        <v>17</v>
      </c>
      <c r="B386" s="25">
        <v>951</v>
      </c>
      <c r="C386" s="69" t="s">
        <v>83</v>
      </c>
      <c r="D386" s="125" t="s">
        <v>609</v>
      </c>
      <c r="E386" s="71" t="str">
        <f t="shared" si="9"/>
        <v>0100400</v>
      </c>
      <c r="F386" s="142">
        <v>350000</v>
      </c>
      <c r="G386" s="142">
        <v>350000</v>
      </c>
    </row>
    <row r="387" spans="1:7" s="7" customFormat="1" ht="15.75" hidden="1" outlineLevel="7">
      <c r="A387" s="38" t="s">
        <v>19</v>
      </c>
      <c r="B387" s="25">
        <v>951</v>
      </c>
      <c r="C387" s="69" t="s">
        <v>83</v>
      </c>
      <c r="D387" s="125" t="s">
        <v>609</v>
      </c>
      <c r="E387" s="71" t="str">
        <f t="shared" si="9"/>
        <v>0100400</v>
      </c>
      <c r="F387" s="142">
        <v>350000</v>
      </c>
      <c r="G387" s="142">
        <v>350000</v>
      </c>
    </row>
    <row r="388" spans="1:7" s="7" customFormat="1" ht="22.5" hidden="1" outlineLevel="4">
      <c r="A388" s="64" t="s">
        <v>92</v>
      </c>
      <c r="B388" s="25">
        <v>951</v>
      </c>
      <c r="C388" s="69" t="s">
        <v>83</v>
      </c>
      <c r="D388" s="125" t="s">
        <v>609</v>
      </c>
      <c r="E388" s="71" t="str">
        <f t="shared" si="9"/>
        <v>0100400</v>
      </c>
      <c r="F388" s="142">
        <v>350000</v>
      </c>
      <c r="G388" s="142">
        <v>350000</v>
      </c>
    </row>
    <row r="389" spans="1:7" s="7" customFormat="1" ht="33.75" hidden="1" outlineLevel="5">
      <c r="A389" s="64" t="s">
        <v>15</v>
      </c>
      <c r="B389" s="25">
        <v>951</v>
      </c>
      <c r="C389" s="69" t="s">
        <v>83</v>
      </c>
      <c r="D389" s="125" t="s">
        <v>609</v>
      </c>
      <c r="E389" s="71" t="str">
        <f t="shared" si="9"/>
        <v>0100400</v>
      </c>
      <c r="F389" s="142">
        <v>350000</v>
      </c>
      <c r="G389" s="142">
        <v>350000</v>
      </c>
    </row>
    <row r="390" spans="1:7" s="7" customFormat="1" ht="15.75" hidden="1" outlineLevel="6">
      <c r="A390" s="64" t="s">
        <v>17</v>
      </c>
      <c r="B390" s="25">
        <v>951</v>
      </c>
      <c r="C390" s="69" t="s">
        <v>83</v>
      </c>
      <c r="D390" s="125" t="s">
        <v>609</v>
      </c>
      <c r="E390" s="71" t="str">
        <f t="shared" si="9"/>
        <v>0100400</v>
      </c>
      <c r="F390" s="142">
        <v>350000</v>
      </c>
      <c r="G390" s="142">
        <v>350000</v>
      </c>
    </row>
    <row r="391" spans="1:7" s="7" customFormat="1" ht="15.75" hidden="1" outlineLevel="7">
      <c r="A391" s="38" t="s">
        <v>19</v>
      </c>
      <c r="B391" s="25">
        <v>951</v>
      </c>
      <c r="C391" s="69" t="s">
        <v>83</v>
      </c>
      <c r="D391" s="125" t="s">
        <v>609</v>
      </c>
      <c r="E391" s="71" t="str">
        <f t="shared" si="9"/>
        <v>0100400</v>
      </c>
      <c r="F391" s="142">
        <v>350000</v>
      </c>
      <c r="G391" s="142">
        <v>350000</v>
      </c>
    </row>
    <row r="392" spans="1:7" s="7" customFormat="1" ht="15.75" hidden="1" outlineLevel="7">
      <c r="A392" s="38" t="s">
        <v>24</v>
      </c>
      <c r="B392" s="25">
        <v>951</v>
      </c>
      <c r="C392" s="69" t="s">
        <v>83</v>
      </c>
      <c r="D392" s="125" t="s">
        <v>609</v>
      </c>
      <c r="E392" s="71" t="str">
        <f t="shared" si="9"/>
        <v>0100400</v>
      </c>
      <c r="F392" s="142">
        <v>350000</v>
      </c>
      <c r="G392" s="142">
        <v>350000</v>
      </c>
    </row>
    <row r="393" spans="1:7" s="7" customFormat="1" ht="15.75" hidden="1" outlineLevel="5">
      <c r="A393" s="64" t="s">
        <v>26</v>
      </c>
      <c r="B393" s="25">
        <v>951</v>
      </c>
      <c r="C393" s="69" t="s">
        <v>83</v>
      </c>
      <c r="D393" s="125" t="s">
        <v>609</v>
      </c>
      <c r="E393" s="71" t="str">
        <f t="shared" si="9"/>
        <v>0100400</v>
      </c>
      <c r="F393" s="142">
        <v>350000</v>
      </c>
      <c r="G393" s="142">
        <v>350000</v>
      </c>
    </row>
    <row r="394" spans="1:7" s="7" customFormat="1" ht="15.75" hidden="1" outlineLevel="6">
      <c r="A394" s="64" t="s">
        <v>28</v>
      </c>
      <c r="B394" s="25">
        <v>951</v>
      </c>
      <c r="C394" s="69" t="s">
        <v>83</v>
      </c>
      <c r="D394" s="125" t="s">
        <v>609</v>
      </c>
      <c r="E394" s="71" t="str">
        <f t="shared" si="9"/>
        <v>0100400</v>
      </c>
      <c r="F394" s="142">
        <v>350000</v>
      </c>
      <c r="G394" s="142">
        <v>350000</v>
      </c>
    </row>
    <row r="395" spans="1:7" s="7" customFormat="1" ht="15.75" hidden="1" outlineLevel="7">
      <c r="A395" s="38" t="s">
        <v>30</v>
      </c>
      <c r="B395" s="25">
        <v>951</v>
      </c>
      <c r="C395" s="69" t="s">
        <v>83</v>
      </c>
      <c r="D395" s="125" t="s">
        <v>609</v>
      </c>
      <c r="E395" s="71" t="str">
        <f t="shared" si="9"/>
        <v>0100400</v>
      </c>
      <c r="F395" s="142">
        <v>350000</v>
      </c>
      <c r="G395" s="142">
        <v>350000</v>
      </c>
    </row>
    <row r="396" spans="1:7" s="7" customFormat="1" ht="15.75" hidden="1" outlineLevel="7">
      <c r="A396" s="38" t="s">
        <v>32</v>
      </c>
      <c r="B396" s="25">
        <v>951</v>
      </c>
      <c r="C396" s="69" t="s">
        <v>83</v>
      </c>
      <c r="D396" s="125" t="s">
        <v>609</v>
      </c>
      <c r="E396" s="71" t="str">
        <f t="shared" si="9"/>
        <v>0100400</v>
      </c>
      <c r="F396" s="142">
        <v>350000</v>
      </c>
      <c r="G396" s="142">
        <v>350000</v>
      </c>
    </row>
    <row r="397" spans="1:7" s="7" customFormat="1" ht="22.5" hidden="1" outlineLevel="3">
      <c r="A397" s="64" t="s">
        <v>93</v>
      </c>
      <c r="B397" s="25">
        <v>951</v>
      </c>
      <c r="C397" s="69" t="s">
        <v>83</v>
      </c>
      <c r="D397" s="125" t="s">
        <v>609</v>
      </c>
      <c r="E397" s="71" t="str">
        <f t="shared" si="9"/>
        <v>0100400</v>
      </c>
      <c r="F397" s="142">
        <v>350000</v>
      </c>
      <c r="G397" s="142">
        <v>350000</v>
      </c>
    </row>
    <row r="398" spans="1:7" s="7" customFormat="1" ht="15.75" hidden="1" outlineLevel="4">
      <c r="A398" s="64" t="s">
        <v>94</v>
      </c>
      <c r="B398" s="25">
        <v>951</v>
      </c>
      <c r="C398" s="69" t="s">
        <v>83</v>
      </c>
      <c r="D398" s="125" t="s">
        <v>609</v>
      </c>
      <c r="E398" s="71" t="str">
        <f t="shared" si="9"/>
        <v>0100400</v>
      </c>
      <c r="F398" s="142">
        <v>350000</v>
      </c>
      <c r="G398" s="142">
        <v>350000</v>
      </c>
    </row>
    <row r="399" spans="1:7" s="7" customFormat="1" ht="33.75" hidden="1" outlineLevel="5">
      <c r="A399" s="64" t="s">
        <v>15</v>
      </c>
      <c r="B399" s="25">
        <v>951</v>
      </c>
      <c r="C399" s="69" t="s">
        <v>83</v>
      </c>
      <c r="D399" s="125" t="s">
        <v>609</v>
      </c>
      <c r="E399" s="71" t="str">
        <f t="shared" si="9"/>
        <v>0100400</v>
      </c>
      <c r="F399" s="142">
        <v>350000</v>
      </c>
      <c r="G399" s="142">
        <v>350000</v>
      </c>
    </row>
    <row r="400" spans="1:7" s="7" customFormat="1" ht="15.75" hidden="1" outlineLevel="6">
      <c r="A400" s="64" t="s">
        <v>17</v>
      </c>
      <c r="B400" s="25">
        <v>951</v>
      </c>
      <c r="C400" s="69" t="s">
        <v>83</v>
      </c>
      <c r="D400" s="125" t="s">
        <v>609</v>
      </c>
      <c r="E400" s="71" t="str">
        <f t="shared" si="9"/>
        <v>0100400</v>
      </c>
      <c r="F400" s="142">
        <v>350000</v>
      </c>
      <c r="G400" s="142">
        <v>350000</v>
      </c>
    </row>
    <row r="401" spans="1:7" s="7" customFormat="1" ht="15.75" hidden="1" outlineLevel="7">
      <c r="A401" s="38" t="s">
        <v>19</v>
      </c>
      <c r="B401" s="25">
        <v>951</v>
      </c>
      <c r="C401" s="69" t="s">
        <v>83</v>
      </c>
      <c r="D401" s="125" t="s">
        <v>609</v>
      </c>
      <c r="E401" s="71" t="str">
        <f t="shared" si="9"/>
        <v>0100400</v>
      </c>
      <c r="F401" s="142">
        <v>350000</v>
      </c>
      <c r="G401" s="142">
        <v>350000</v>
      </c>
    </row>
    <row r="402" spans="1:7" s="7" customFormat="1" ht="22.5" hidden="1" outlineLevel="4">
      <c r="A402" s="64" t="s">
        <v>95</v>
      </c>
      <c r="B402" s="25">
        <v>951</v>
      </c>
      <c r="C402" s="69" t="s">
        <v>83</v>
      </c>
      <c r="D402" s="125" t="s">
        <v>609</v>
      </c>
      <c r="E402" s="71" t="str">
        <f t="shared" si="9"/>
        <v>0100400</v>
      </c>
      <c r="F402" s="142">
        <v>350000</v>
      </c>
      <c r="G402" s="142">
        <v>350000</v>
      </c>
    </row>
    <row r="403" spans="1:7" s="7" customFormat="1" ht="33.75" hidden="1" outlineLevel="5">
      <c r="A403" s="64" t="s">
        <v>15</v>
      </c>
      <c r="B403" s="25">
        <v>951</v>
      </c>
      <c r="C403" s="69" t="s">
        <v>83</v>
      </c>
      <c r="D403" s="125" t="s">
        <v>609</v>
      </c>
      <c r="E403" s="71" t="str">
        <f t="shared" si="9"/>
        <v>0100400</v>
      </c>
      <c r="F403" s="142">
        <v>350000</v>
      </c>
      <c r="G403" s="142">
        <v>350000</v>
      </c>
    </row>
    <row r="404" spans="1:7" s="7" customFormat="1" ht="15.75" hidden="1" outlineLevel="6">
      <c r="A404" s="64" t="s">
        <v>17</v>
      </c>
      <c r="B404" s="25">
        <v>951</v>
      </c>
      <c r="C404" s="69" t="s">
        <v>83</v>
      </c>
      <c r="D404" s="125" t="s">
        <v>609</v>
      </c>
      <c r="E404" s="71" t="str">
        <f t="shared" si="9"/>
        <v>0100400</v>
      </c>
      <c r="F404" s="142">
        <v>350000</v>
      </c>
      <c r="G404" s="142">
        <v>350000</v>
      </c>
    </row>
    <row r="405" spans="1:7" s="7" customFormat="1" ht="15.75" hidden="1" outlineLevel="7">
      <c r="A405" s="38" t="s">
        <v>19</v>
      </c>
      <c r="B405" s="25">
        <v>951</v>
      </c>
      <c r="C405" s="69" t="s">
        <v>83</v>
      </c>
      <c r="D405" s="125" t="s">
        <v>609</v>
      </c>
      <c r="E405" s="71" t="str">
        <f t="shared" si="9"/>
        <v>0100400</v>
      </c>
      <c r="F405" s="142">
        <v>350000</v>
      </c>
      <c r="G405" s="142">
        <v>350000</v>
      </c>
    </row>
    <row r="406" spans="1:7" s="7" customFormat="1" ht="15.75" hidden="1" outlineLevel="7">
      <c r="A406" s="38" t="s">
        <v>24</v>
      </c>
      <c r="B406" s="25">
        <v>951</v>
      </c>
      <c r="C406" s="69" t="s">
        <v>83</v>
      </c>
      <c r="D406" s="125" t="s">
        <v>609</v>
      </c>
      <c r="E406" s="71" t="str">
        <f t="shared" si="9"/>
        <v>0100400</v>
      </c>
      <c r="F406" s="142">
        <v>350000</v>
      </c>
      <c r="G406" s="142">
        <v>350000</v>
      </c>
    </row>
    <row r="407" spans="1:7" s="7" customFormat="1" ht="15.75" hidden="1" outlineLevel="5">
      <c r="A407" s="64" t="s">
        <v>26</v>
      </c>
      <c r="B407" s="25">
        <v>951</v>
      </c>
      <c r="C407" s="69" t="s">
        <v>83</v>
      </c>
      <c r="D407" s="125" t="s">
        <v>609</v>
      </c>
      <c r="E407" s="71" t="str">
        <f t="shared" si="9"/>
        <v>0100400</v>
      </c>
      <c r="F407" s="142">
        <v>350000</v>
      </c>
      <c r="G407" s="142">
        <v>350000</v>
      </c>
    </row>
    <row r="408" spans="1:7" s="7" customFormat="1" ht="15.75" hidden="1" outlineLevel="6">
      <c r="A408" s="64" t="s">
        <v>28</v>
      </c>
      <c r="B408" s="25">
        <v>951</v>
      </c>
      <c r="C408" s="69" t="s">
        <v>83</v>
      </c>
      <c r="D408" s="125" t="s">
        <v>609</v>
      </c>
      <c r="E408" s="71" t="str">
        <f t="shared" ref="E408:E471" si="10">D408</f>
        <v>0100400</v>
      </c>
      <c r="F408" s="142">
        <v>350000</v>
      </c>
      <c r="G408" s="142">
        <v>350000</v>
      </c>
    </row>
    <row r="409" spans="1:7" s="7" customFormat="1" ht="15.75" hidden="1" outlineLevel="7">
      <c r="A409" s="38" t="s">
        <v>30</v>
      </c>
      <c r="B409" s="25">
        <v>951</v>
      </c>
      <c r="C409" s="69" t="s">
        <v>83</v>
      </c>
      <c r="D409" s="125" t="s">
        <v>609</v>
      </c>
      <c r="E409" s="71" t="str">
        <f t="shared" si="10"/>
        <v>0100400</v>
      </c>
      <c r="F409" s="142">
        <v>350000</v>
      </c>
      <c r="G409" s="142">
        <v>350000</v>
      </c>
    </row>
    <row r="410" spans="1:7" s="7" customFormat="1" ht="15.75" hidden="1" outlineLevel="7">
      <c r="A410" s="38" t="s">
        <v>32</v>
      </c>
      <c r="B410" s="25">
        <v>951</v>
      </c>
      <c r="C410" s="69" t="s">
        <v>83</v>
      </c>
      <c r="D410" s="125" t="s">
        <v>609</v>
      </c>
      <c r="E410" s="71" t="str">
        <f t="shared" si="10"/>
        <v>0100400</v>
      </c>
      <c r="F410" s="142">
        <v>350000</v>
      </c>
      <c r="G410" s="142">
        <v>350000</v>
      </c>
    </row>
    <row r="411" spans="1:7" s="7" customFormat="1" ht="15.75" hidden="1" outlineLevel="3">
      <c r="A411" s="64" t="s">
        <v>96</v>
      </c>
      <c r="B411" s="25">
        <v>951</v>
      </c>
      <c r="C411" s="69" t="s">
        <v>83</v>
      </c>
      <c r="D411" s="125" t="s">
        <v>609</v>
      </c>
      <c r="E411" s="71" t="str">
        <f t="shared" si="10"/>
        <v>0100400</v>
      </c>
      <c r="F411" s="142">
        <v>350000</v>
      </c>
      <c r="G411" s="142">
        <v>350000</v>
      </c>
    </row>
    <row r="412" spans="1:7" s="7" customFormat="1" ht="33.75" hidden="1" outlineLevel="5">
      <c r="A412" s="64" t="s">
        <v>15</v>
      </c>
      <c r="B412" s="25">
        <v>951</v>
      </c>
      <c r="C412" s="69" t="s">
        <v>83</v>
      </c>
      <c r="D412" s="125" t="s">
        <v>609</v>
      </c>
      <c r="E412" s="71" t="str">
        <f t="shared" si="10"/>
        <v>0100400</v>
      </c>
      <c r="F412" s="142">
        <v>350000</v>
      </c>
      <c r="G412" s="142">
        <v>350000</v>
      </c>
    </row>
    <row r="413" spans="1:7" s="7" customFormat="1" ht="15.75" hidden="1" outlineLevel="6">
      <c r="A413" s="64" t="s">
        <v>78</v>
      </c>
      <c r="B413" s="25">
        <v>951</v>
      </c>
      <c r="C413" s="69" t="s">
        <v>83</v>
      </c>
      <c r="D413" s="125" t="s">
        <v>609</v>
      </c>
      <c r="E413" s="71" t="str">
        <f t="shared" si="10"/>
        <v>0100400</v>
      </c>
      <c r="F413" s="142">
        <v>350000</v>
      </c>
      <c r="G413" s="142">
        <v>350000</v>
      </c>
    </row>
    <row r="414" spans="1:7" s="7" customFormat="1" ht="15.75" hidden="1" outlineLevel="7">
      <c r="A414" s="38" t="s">
        <v>19</v>
      </c>
      <c r="B414" s="25">
        <v>951</v>
      </c>
      <c r="C414" s="69" t="s">
        <v>83</v>
      </c>
      <c r="D414" s="125" t="s">
        <v>609</v>
      </c>
      <c r="E414" s="71" t="str">
        <f t="shared" si="10"/>
        <v>0100400</v>
      </c>
      <c r="F414" s="142">
        <v>350000</v>
      </c>
      <c r="G414" s="142">
        <v>350000</v>
      </c>
    </row>
    <row r="415" spans="1:7" s="7" customFormat="1" ht="15.75" hidden="1" outlineLevel="7">
      <c r="A415" s="38" t="s">
        <v>24</v>
      </c>
      <c r="B415" s="25">
        <v>951</v>
      </c>
      <c r="C415" s="69" t="s">
        <v>83</v>
      </c>
      <c r="D415" s="125" t="s">
        <v>609</v>
      </c>
      <c r="E415" s="71" t="str">
        <f t="shared" si="10"/>
        <v>0100400</v>
      </c>
      <c r="F415" s="142">
        <v>350000</v>
      </c>
      <c r="G415" s="142">
        <v>350000</v>
      </c>
    </row>
    <row r="416" spans="1:7" s="7" customFormat="1" ht="15.75" hidden="1" outlineLevel="5">
      <c r="A416" s="64" t="s">
        <v>26</v>
      </c>
      <c r="B416" s="25">
        <v>951</v>
      </c>
      <c r="C416" s="69" t="s">
        <v>83</v>
      </c>
      <c r="D416" s="125" t="s">
        <v>609</v>
      </c>
      <c r="E416" s="71" t="str">
        <f t="shared" si="10"/>
        <v>0100400</v>
      </c>
      <c r="F416" s="142">
        <v>350000</v>
      </c>
      <c r="G416" s="142">
        <v>350000</v>
      </c>
    </row>
    <row r="417" spans="1:7" s="7" customFormat="1" ht="15.75" hidden="1" outlineLevel="6">
      <c r="A417" s="64" t="s">
        <v>28</v>
      </c>
      <c r="B417" s="25">
        <v>951</v>
      </c>
      <c r="C417" s="69" t="s">
        <v>83</v>
      </c>
      <c r="D417" s="125" t="s">
        <v>609</v>
      </c>
      <c r="E417" s="71" t="str">
        <f t="shared" si="10"/>
        <v>0100400</v>
      </c>
      <c r="F417" s="142">
        <v>350000</v>
      </c>
      <c r="G417" s="142">
        <v>350000</v>
      </c>
    </row>
    <row r="418" spans="1:7" s="7" customFormat="1" ht="15.75" hidden="1" outlineLevel="7">
      <c r="A418" s="38" t="s">
        <v>30</v>
      </c>
      <c r="B418" s="25">
        <v>951</v>
      </c>
      <c r="C418" s="69" t="s">
        <v>83</v>
      </c>
      <c r="D418" s="125" t="s">
        <v>609</v>
      </c>
      <c r="E418" s="71" t="str">
        <f t="shared" si="10"/>
        <v>0100400</v>
      </c>
      <c r="F418" s="142">
        <v>350000</v>
      </c>
      <c r="G418" s="142">
        <v>350000</v>
      </c>
    </row>
    <row r="419" spans="1:7" s="7" customFormat="1" ht="15.75" hidden="1" outlineLevel="7">
      <c r="A419" s="38" t="s">
        <v>32</v>
      </c>
      <c r="B419" s="25">
        <v>951</v>
      </c>
      <c r="C419" s="69" t="s">
        <v>83</v>
      </c>
      <c r="D419" s="125" t="s">
        <v>609</v>
      </c>
      <c r="E419" s="71" t="str">
        <f t="shared" si="10"/>
        <v>0100400</v>
      </c>
      <c r="F419" s="142">
        <v>350000</v>
      </c>
      <c r="G419" s="142">
        <v>350000</v>
      </c>
    </row>
    <row r="420" spans="1:7" s="7" customFormat="1" ht="15.75" hidden="1" outlineLevel="5">
      <c r="A420" s="64" t="s">
        <v>45</v>
      </c>
      <c r="B420" s="25">
        <v>951</v>
      </c>
      <c r="C420" s="69" t="s">
        <v>83</v>
      </c>
      <c r="D420" s="125" t="s">
        <v>609</v>
      </c>
      <c r="E420" s="71" t="str">
        <f t="shared" si="10"/>
        <v>0100400</v>
      </c>
      <c r="F420" s="142">
        <v>350000</v>
      </c>
      <c r="G420" s="142">
        <v>350000</v>
      </c>
    </row>
    <row r="421" spans="1:7" s="7" customFormat="1" ht="15.75" hidden="1" outlineLevel="6">
      <c r="A421" s="64" t="s">
        <v>47</v>
      </c>
      <c r="B421" s="25">
        <v>951</v>
      </c>
      <c r="C421" s="69" t="s">
        <v>83</v>
      </c>
      <c r="D421" s="125" t="s">
        <v>609</v>
      </c>
      <c r="E421" s="71" t="str">
        <f t="shared" si="10"/>
        <v>0100400</v>
      </c>
      <c r="F421" s="142">
        <v>350000</v>
      </c>
      <c r="G421" s="142">
        <v>350000</v>
      </c>
    </row>
    <row r="422" spans="1:7" s="7" customFormat="1" ht="15.75" hidden="1" outlineLevel="7">
      <c r="A422" s="38" t="s">
        <v>49</v>
      </c>
      <c r="B422" s="25">
        <v>951</v>
      </c>
      <c r="C422" s="69" t="s">
        <v>83</v>
      </c>
      <c r="D422" s="125" t="s">
        <v>609</v>
      </c>
      <c r="E422" s="71" t="str">
        <f t="shared" si="10"/>
        <v>0100400</v>
      </c>
      <c r="F422" s="142">
        <v>350000</v>
      </c>
      <c r="G422" s="142">
        <v>350000</v>
      </c>
    </row>
    <row r="423" spans="1:7" s="7" customFormat="1" ht="33.75" hidden="1" outlineLevel="3">
      <c r="A423" s="64" t="s">
        <v>97</v>
      </c>
      <c r="B423" s="25">
        <v>951</v>
      </c>
      <c r="C423" s="69" t="s">
        <v>83</v>
      </c>
      <c r="D423" s="125" t="s">
        <v>609</v>
      </c>
      <c r="E423" s="71" t="str">
        <f t="shared" si="10"/>
        <v>0100400</v>
      </c>
      <c r="F423" s="142">
        <v>350000</v>
      </c>
      <c r="G423" s="142">
        <v>350000</v>
      </c>
    </row>
    <row r="424" spans="1:7" s="7" customFormat="1" ht="15.75" hidden="1" outlineLevel="5">
      <c r="A424" s="64" t="s">
        <v>98</v>
      </c>
      <c r="B424" s="25">
        <v>951</v>
      </c>
      <c r="C424" s="69" t="s">
        <v>83</v>
      </c>
      <c r="D424" s="125" t="s">
        <v>609</v>
      </c>
      <c r="E424" s="71" t="str">
        <f t="shared" si="10"/>
        <v>0100400</v>
      </c>
      <c r="F424" s="142">
        <v>350000</v>
      </c>
      <c r="G424" s="142">
        <v>350000</v>
      </c>
    </row>
    <row r="425" spans="1:7" s="7" customFormat="1" ht="15.75" hidden="1" outlineLevel="6">
      <c r="A425" s="64" t="s">
        <v>99</v>
      </c>
      <c r="B425" s="25">
        <v>951</v>
      </c>
      <c r="C425" s="69" t="s">
        <v>83</v>
      </c>
      <c r="D425" s="125" t="s">
        <v>609</v>
      </c>
      <c r="E425" s="71" t="str">
        <f t="shared" si="10"/>
        <v>0100400</v>
      </c>
      <c r="F425" s="142">
        <v>350000</v>
      </c>
      <c r="G425" s="142">
        <v>350000</v>
      </c>
    </row>
    <row r="426" spans="1:7" s="7" customFormat="1" ht="15.75" hidden="1" outlineLevel="7">
      <c r="A426" s="38" t="s">
        <v>99</v>
      </c>
      <c r="B426" s="25">
        <v>951</v>
      </c>
      <c r="C426" s="69" t="s">
        <v>83</v>
      </c>
      <c r="D426" s="125" t="s">
        <v>609</v>
      </c>
      <c r="E426" s="71" t="str">
        <f t="shared" si="10"/>
        <v>0100400</v>
      </c>
      <c r="F426" s="142">
        <v>350000</v>
      </c>
      <c r="G426" s="142">
        <v>350000</v>
      </c>
    </row>
    <row r="427" spans="1:7" s="7" customFormat="1" ht="22.5" hidden="1" outlineLevel="3">
      <c r="A427" s="64" t="s">
        <v>100</v>
      </c>
      <c r="B427" s="25">
        <v>951</v>
      </c>
      <c r="C427" s="69" t="s">
        <v>83</v>
      </c>
      <c r="D427" s="125" t="s">
        <v>609</v>
      </c>
      <c r="E427" s="71" t="str">
        <f t="shared" si="10"/>
        <v>0100400</v>
      </c>
      <c r="F427" s="142">
        <v>350000</v>
      </c>
      <c r="G427" s="142">
        <v>350000</v>
      </c>
    </row>
    <row r="428" spans="1:7" s="7" customFormat="1" ht="15.75" hidden="1" outlineLevel="5">
      <c r="A428" s="64" t="s">
        <v>98</v>
      </c>
      <c r="B428" s="25">
        <v>951</v>
      </c>
      <c r="C428" s="69" t="s">
        <v>83</v>
      </c>
      <c r="D428" s="125" t="s">
        <v>609</v>
      </c>
      <c r="E428" s="71" t="str">
        <f t="shared" si="10"/>
        <v>0100400</v>
      </c>
      <c r="F428" s="142">
        <v>350000</v>
      </c>
      <c r="G428" s="142">
        <v>350000</v>
      </c>
    </row>
    <row r="429" spans="1:7" s="7" customFormat="1" ht="15.75" hidden="1" outlineLevel="6">
      <c r="A429" s="64" t="s">
        <v>99</v>
      </c>
      <c r="B429" s="25">
        <v>951</v>
      </c>
      <c r="C429" s="69" t="s">
        <v>83</v>
      </c>
      <c r="D429" s="125" t="s">
        <v>609</v>
      </c>
      <c r="E429" s="71" t="str">
        <f t="shared" si="10"/>
        <v>0100400</v>
      </c>
      <c r="F429" s="142">
        <v>350000</v>
      </c>
      <c r="G429" s="142">
        <v>350000</v>
      </c>
    </row>
    <row r="430" spans="1:7" s="7" customFormat="1" ht="15.75" hidden="1" outlineLevel="7">
      <c r="A430" s="38" t="s">
        <v>99</v>
      </c>
      <c r="B430" s="25">
        <v>951</v>
      </c>
      <c r="C430" s="69" t="s">
        <v>83</v>
      </c>
      <c r="D430" s="125" t="s">
        <v>609</v>
      </c>
      <c r="E430" s="71" t="str">
        <f t="shared" si="10"/>
        <v>0100400</v>
      </c>
      <c r="F430" s="142">
        <v>350000</v>
      </c>
      <c r="G430" s="142">
        <v>350000</v>
      </c>
    </row>
    <row r="431" spans="1:7" s="7" customFormat="1" ht="22.5" hidden="1" outlineLevel="3">
      <c r="A431" s="64" t="s">
        <v>101</v>
      </c>
      <c r="B431" s="25">
        <v>951</v>
      </c>
      <c r="C431" s="69" t="s">
        <v>83</v>
      </c>
      <c r="D431" s="125" t="s">
        <v>609</v>
      </c>
      <c r="E431" s="71" t="str">
        <f t="shared" si="10"/>
        <v>0100400</v>
      </c>
      <c r="F431" s="142">
        <v>350000</v>
      </c>
      <c r="G431" s="142">
        <v>350000</v>
      </c>
    </row>
    <row r="432" spans="1:7" s="7" customFormat="1" ht="15.75" hidden="1" outlineLevel="5">
      <c r="A432" s="64" t="s">
        <v>98</v>
      </c>
      <c r="B432" s="25">
        <v>951</v>
      </c>
      <c r="C432" s="69" t="s">
        <v>83</v>
      </c>
      <c r="D432" s="125" t="s">
        <v>609</v>
      </c>
      <c r="E432" s="71" t="str">
        <f t="shared" si="10"/>
        <v>0100400</v>
      </c>
      <c r="F432" s="142">
        <v>350000</v>
      </c>
      <c r="G432" s="142">
        <v>350000</v>
      </c>
    </row>
    <row r="433" spans="1:7" s="7" customFormat="1" ht="15.75" hidden="1" outlineLevel="6">
      <c r="A433" s="64" t="s">
        <v>99</v>
      </c>
      <c r="B433" s="25">
        <v>951</v>
      </c>
      <c r="C433" s="69" t="s">
        <v>83</v>
      </c>
      <c r="D433" s="125" t="s">
        <v>609</v>
      </c>
      <c r="E433" s="71" t="str">
        <f t="shared" si="10"/>
        <v>0100400</v>
      </c>
      <c r="F433" s="142">
        <v>350000</v>
      </c>
      <c r="G433" s="142">
        <v>350000</v>
      </c>
    </row>
    <row r="434" spans="1:7" s="7" customFormat="1" ht="15.75" hidden="1" outlineLevel="7">
      <c r="A434" s="38" t="s">
        <v>99</v>
      </c>
      <c r="B434" s="25">
        <v>951</v>
      </c>
      <c r="C434" s="69" t="s">
        <v>83</v>
      </c>
      <c r="D434" s="125" t="s">
        <v>609</v>
      </c>
      <c r="E434" s="71" t="str">
        <f t="shared" si="10"/>
        <v>0100400</v>
      </c>
      <c r="F434" s="142">
        <v>350000</v>
      </c>
      <c r="G434" s="142">
        <v>350000</v>
      </c>
    </row>
    <row r="435" spans="1:7" s="7" customFormat="1" ht="22.5" hidden="1" outlineLevel="3">
      <c r="A435" s="64" t="s">
        <v>102</v>
      </c>
      <c r="B435" s="25">
        <v>951</v>
      </c>
      <c r="C435" s="69" t="s">
        <v>83</v>
      </c>
      <c r="D435" s="125" t="s">
        <v>609</v>
      </c>
      <c r="E435" s="71" t="str">
        <f t="shared" si="10"/>
        <v>0100400</v>
      </c>
      <c r="F435" s="142">
        <v>350000</v>
      </c>
      <c r="G435" s="142">
        <v>350000</v>
      </c>
    </row>
    <row r="436" spans="1:7" s="7" customFormat="1" ht="15.75" hidden="1" outlineLevel="5">
      <c r="A436" s="64" t="s">
        <v>98</v>
      </c>
      <c r="B436" s="25">
        <v>951</v>
      </c>
      <c r="C436" s="69" t="s">
        <v>83</v>
      </c>
      <c r="D436" s="125" t="s">
        <v>609</v>
      </c>
      <c r="E436" s="71" t="str">
        <f t="shared" si="10"/>
        <v>0100400</v>
      </c>
      <c r="F436" s="142">
        <v>350000</v>
      </c>
      <c r="G436" s="142">
        <v>350000</v>
      </c>
    </row>
    <row r="437" spans="1:7" s="7" customFormat="1" ht="15.75" hidden="1" outlineLevel="6">
      <c r="A437" s="64" t="s">
        <v>99</v>
      </c>
      <c r="B437" s="25">
        <v>951</v>
      </c>
      <c r="C437" s="69" t="s">
        <v>83</v>
      </c>
      <c r="D437" s="125" t="s">
        <v>609</v>
      </c>
      <c r="E437" s="71" t="str">
        <f t="shared" si="10"/>
        <v>0100400</v>
      </c>
      <c r="F437" s="142">
        <v>350000</v>
      </c>
      <c r="G437" s="142">
        <v>350000</v>
      </c>
    </row>
    <row r="438" spans="1:7" s="7" customFormat="1" ht="15.75" hidden="1" outlineLevel="7">
      <c r="A438" s="38" t="s">
        <v>99</v>
      </c>
      <c r="B438" s="25">
        <v>951</v>
      </c>
      <c r="C438" s="69" t="s">
        <v>83</v>
      </c>
      <c r="D438" s="125" t="s">
        <v>609</v>
      </c>
      <c r="E438" s="71" t="str">
        <f t="shared" si="10"/>
        <v>0100400</v>
      </c>
      <c r="F438" s="142">
        <v>350000</v>
      </c>
      <c r="G438" s="142">
        <v>350000</v>
      </c>
    </row>
    <row r="439" spans="1:7" s="7" customFormat="1" ht="15.75" hidden="1" outlineLevel="3">
      <c r="A439" s="64" t="s">
        <v>77</v>
      </c>
      <c r="B439" s="25">
        <v>951</v>
      </c>
      <c r="C439" s="69" t="s">
        <v>83</v>
      </c>
      <c r="D439" s="125" t="s">
        <v>609</v>
      </c>
      <c r="E439" s="71" t="str">
        <f t="shared" si="10"/>
        <v>0100400</v>
      </c>
      <c r="F439" s="142">
        <v>350000</v>
      </c>
      <c r="G439" s="142">
        <v>350000</v>
      </c>
    </row>
    <row r="440" spans="1:7" s="7" customFormat="1" ht="33.75" hidden="1" outlineLevel="5">
      <c r="A440" s="64" t="s">
        <v>15</v>
      </c>
      <c r="B440" s="25">
        <v>951</v>
      </c>
      <c r="C440" s="69" t="s">
        <v>83</v>
      </c>
      <c r="D440" s="125" t="s">
        <v>609</v>
      </c>
      <c r="E440" s="71" t="str">
        <f t="shared" si="10"/>
        <v>0100400</v>
      </c>
      <c r="F440" s="142">
        <v>350000</v>
      </c>
      <c r="G440" s="142">
        <v>350000</v>
      </c>
    </row>
    <row r="441" spans="1:7" s="7" customFormat="1" ht="15.75" hidden="1" outlineLevel="6">
      <c r="A441" s="64" t="s">
        <v>78</v>
      </c>
      <c r="B441" s="25">
        <v>951</v>
      </c>
      <c r="C441" s="69" t="s">
        <v>83</v>
      </c>
      <c r="D441" s="125" t="s">
        <v>609</v>
      </c>
      <c r="E441" s="71" t="str">
        <f t="shared" si="10"/>
        <v>0100400</v>
      </c>
      <c r="F441" s="142">
        <v>350000</v>
      </c>
      <c r="G441" s="142">
        <v>350000</v>
      </c>
    </row>
    <row r="442" spans="1:7" s="7" customFormat="1" ht="15.75" hidden="1" outlineLevel="7">
      <c r="A442" s="38" t="s">
        <v>19</v>
      </c>
      <c r="B442" s="25">
        <v>951</v>
      </c>
      <c r="C442" s="69" t="s">
        <v>83</v>
      </c>
      <c r="D442" s="125" t="s">
        <v>609</v>
      </c>
      <c r="E442" s="71" t="str">
        <f t="shared" si="10"/>
        <v>0100400</v>
      </c>
      <c r="F442" s="142">
        <v>350000</v>
      </c>
      <c r="G442" s="142">
        <v>350000</v>
      </c>
    </row>
    <row r="443" spans="1:7" s="7" customFormat="1" ht="15.75" hidden="1" outlineLevel="7">
      <c r="A443" s="38" t="s">
        <v>24</v>
      </c>
      <c r="B443" s="25">
        <v>951</v>
      </c>
      <c r="C443" s="69" t="s">
        <v>83</v>
      </c>
      <c r="D443" s="125" t="s">
        <v>609</v>
      </c>
      <c r="E443" s="71" t="str">
        <f t="shared" si="10"/>
        <v>0100400</v>
      </c>
      <c r="F443" s="142">
        <v>350000</v>
      </c>
      <c r="G443" s="142">
        <v>350000</v>
      </c>
    </row>
    <row r="444" spans="1:7" s="7" customFormat="1" ht="15.75" hidden="1" outlineLevel="5">
      <c r="A444" s="64" t="s">
        <v>26</v>
      </c>
      <c r="B444" s="25">
        <v>951</v>
      </c>
      <c r="C444" s="69" t="s">
        <v>83</v>
      </c>
      <c r="D444" s="125" t="s">
        <v>609</v>
      </c>
      <c r="E444" s="71" t="str">
        <f t="shared" si="10"/>
        <v>0100400</v>
      </c>
      <c r="F444" s="142">
        <v>350000</v>
      </c>
      <c r="G444" s="142">
        <v>350000</v>
      </c>
    </row>
    <row r="445" spans="1:7" s="7" customFormat="1" ht="15.75" hidden="1" outlineLevel="6">
      <c r="A445" s="64" t="s">
        <v>28</v>
      </c>
      <c r="B445" s="25">
        <v>951</v>
      </c>
      <c r="C445" s="69" t="s">
        <v>83</v>
      </c>
      <c r="D445" s="125" t="s">
        <v>609</v>
      </c>
      <c r="E445" s="71" t="str">
        <f t="shared" si="10"/>
        <v>0100400</v>
      </c>
      <c r="F445" s="142">
        <v>350000</v>
      </c>
      <c r="G445" s="142">
        <v>350000</v>
      </c>
    </row>
    <row r="446" spans="1:7" s="7" customFormat="1" ht="15.75" hidden="1" outlineLevel="7">
      <c r="A446" s="38" t="s">
        <v>30</v>
      </c>
      <c r="B446" s="25">
        <v>951</v>
      </c>
      <c r="C446" s="69" t="s">
        <v>83</v>
      </c>
      <c r="D446" s="125" t="s">
        <v>609</v>
      </c>
      <c r="E446" s="71" t="str">
        <f t="shared" si="10"/>
        <v>0100400</v>
      </c>
      <c r="F446" s="142">
        <v>350000</v>
      </c>
      <c r="G446" s="142">
        <v>350000</v>
      </c>
    </row>
    <row r="447" spans="1:7" s="7" customFormat="1" ht="15.75" hidden="1" outlineLevel="7">
      <c r="A447" s="38" t="s">
        <v>32</v>
      </c>
      <c r="B447" s="25">
        <v>951</v>
      </c>
      <c r="C447" s="69" t="s">
        <v>83</v>
      </c>
      <c r="D447" s="125" t="s">
        <v>609</v>
      </c>
      <c r="E447" s="71" t="str">
        <f t="shared" si="10"/>
        <v>0100400</v>
      </c>
      <c r="F447" s="142">
        <v>350000</v>
      </c>
      <c r="G447" s="142">
        <v>350000</v>
      </c>
    </row>
    <row r="448" spans="1:7" s="7" customFormat="1" ht="22.5" hidden="1" outlineLevel="5">
      <c r="A448" s="64" t="s">
        <v>103</v>
      </c>
      <c r="B448" s="25">
        <v>951</v>
      </c>
      <c r="C448" s="69" t="s">
        <v>83</v>
      </c>
      <c r="D448" s="125" t="s">
        <v>609</v>
      </c>
      <c r="E448" s="71" t="str">
        <f t="shared" si="10"/>
        <v>0100400</v>
      </c>
      <c r="F448" s="142">
        <v>350000</v>
      </c>
      <c r="G448" s="142">
        <v>350000</v>
      </c>
    </row>
    <row r="449" spans="1:7" s="7" customFormat="1" ht="15.75" hidden="1" outlineLevel="6">
      <c r="A449" s="64" t="s">
        <v>104</v>
      </c>
      <c r="B449" s="25">
        <v>951</v>
      </c>
      <c r="C449" s="69" t="s">
        <v>83</v>
      </c>
      <c r="D449" s="125" t="s">
        <v>609</v>
      </c>
      <c r="E449" s="71" t="str">
        <f t="shared" si="10"/>
        <v>0100400</v>
      </c>
      <c r="F449" s="142">
        <v>350000</v>
      </c>
      <c r="G449" s="142">
        <v>350000</v>
      </c>
    </row>
    <row r="450" spans="1:7" s="7" customFormat="1" ht="22.5" hidden="1" outlineLevel="7">
      <c r="A450" s="38" t="s">
        <v>105</v>
      </c>
      <c r="B450" s="25">
        <v>951</v>
      </c>
      <c r="C450" s="69" t="s">
        <v>83</v>
      </c>
      <c r="D450" s="125" t="s">
        <v>609</v>
      </c>
      <c r="E450" s="71" t="str">
        <f t="shared" si="10"/>
        <v>0100400</v>
      </c>
      <c r="F450" s="142">
        <v>350000</v>
      </c>
      <c r="G450" s="142">
        <v>350000</v>
      </c>
    </row>
    <row r="451" spans="1:7" s="7" customFormat="1" ht="15.75" hidden="1" outlineLevel="5">
      <c r="A451" s="64" t="s">
        <v>45</v>
      </c>
      <c r="B451" s="25">
        <v>951</v>
      </c>
      <c r="C451" s="69" t="s">
        <v>83</v>
      </c>
      <c r="D451" s="125" t="s">
        <v>609</v>
      </c>
      <c r="E451" s="71" t="str">
        <f t="shared" si="10"/>
        <v>0100400</v>
      </c>
      <c r="F451" s="142">
        <v>350000</v>
      </c>
      <c r="G451" s="142">
        <v>350000</v>
      </c>
    </row>
    <row r="452" spans="1:7" s="7" customFormat="1" ht="15.75" hidden="1" outlineLevel="6">
      <c r="A452" s="64" t="s">
        <v>47</v>
      </c>
      <c r="B452" s="25">
        <v>951</v>
      </c>
      <c r="C452" s="69" t="s">
        <v>83</v>
      </c>
      <c r="D452" s="125" t="s">
        <v>609</v>
      </c>
      <c r="E452" s="71" t="str">
        <f t="shared" si="10"/>
        <v>0100400</v>
      </c>
      <c r="F452" s="142">
        <v>350000</v>
      </c>
      <c r="G452" s="142">
        <v>350000</v>
      </c>
    </row>
    <row r="453" spans="1:7" s="7" customFormat="1" ht="15.75" hidden="1" outlineLevel="7">
      <c r="A453" s="38" t="s">
        <v>54</v>
      </c>
      <c r="B453" s="25">
        <v>951</v>
      </c>
      <c r="C453" s="69" t="s">
        <v>83</v>
      </c>
      <c r="D453" s="125" t="s">
        <v>609</v>
      </c>
      <c r="E453" s="71" t="str">
        <f t="shared" si="10"/>
        <v>0100400</v>
      </c>
      <c r="F453" s="142">
        <v>350000</v>
      </c>
      <c r="G453" s="142">
        <v>350000</v>
      </c>
    </row>
    <row r="454" spans="1:7" s="7" customFormat="1" ht="15.75" hidden="1" outlineLevel="7">
      <c r="A454" s="38" t="s">
        <v>49</v>
      </c>
      <c r="B454" s="25">
        <v>951</v>
      </c>
      <c r="C454" s="69" t="s">
        <v>83</v>
      </c>
      <c r="D454" s="125" t="s">
        <v>609</v>
      </c>
      <c r="E454" s="71" t="str">
        <f t="shared" si="10"/>
        <v>0100400</v>
      </c>
      <c r="F454" s="142">
        <v>350000</v>
      </c>
      <c r="G454" s="142">
        <v>350000</v>
      </c>
    </row>
    <row r="455" spans="1:7" s="7" customFormat="1" ht="22.5" hidden="1" outlineLevel="2" collapsed="1">
      <c r="A455" s="64" t="s">
        <v>106</v>
      </c>
      <c r="B455" s="25">
        <v>951</v>
      </c>
      <c r="C455" s="69" t="s">
        <v>83</v>
      </c>
      <c r="D455" s="125" t="s">
        <v>609</v>
      </c>
      <c r="E455" s="71" t="str">
        <f t="shared" si="10"/>
        <v>0100400</v>
      </c>
      <c r="F455" s="142">
        <v>350000</v>
      </c>
      <c r="G455" s="142">
        <v>350000</v>
      </c>
    </row>
    <row r="456" spans="1:7" s="7" customFormat="1" ht="22.5" hidden="1" outlineLevel="3">
      <c r="A456" s="64" t="s">
        <v>107</v>
      </c>
      <c r="B456" s="25">
        <v>951</v>
      </c>
      <c r="C456" s="69" t="s">
        <v>83</v>
      </c>
      <c r="D456" s="125" t="s">
        <v>609</v>
      </c>
      <c r="E456" s="71" t="str">
        <f t="shared" si="10"/>
        <v>0100400</v>
      </c>
      <c r="F456" s="142">
        <v>350000</v>
      </c>
      <c r="G456" s="142">
        <v>350000</v>
      </c>
    </row>
    <row r="457" spans="1:7" s="7" customFormat="1" ht="15.75" hidden="1" outlineLevel="5">
      <c r="A457" s="64" t="s">
        <v>26</v>
      </c>
      <c r="B457" s="25">
        <v>951</v>
      </c>
      <c r="C457" s="69" t="s">
        <v>83</v>
      </c>
      <c r="D457" s="125" t="s">
        <v>609</v>
      </c>
      <c r="E457" s="71" t="str">
        <f t="shared" si="10"/>
        <v>0100400</v>
      </c>
      <c r="F457" s="142">
        <v>350000</v>
      </c>
      <c r="G457" s="142">
        <v>350000</v>
      </c>
    </row>
    <row r="458" spans="1:7" s="7" customFormat="1" ht="15.75" hidden="1" outlineLevel="6">
      <c r="A458" s="64" t="s">
        <v>28</v>
      </c>
      <c r="B458" s="25">
        <v>951</v>
      </c>
      <c r="C458" s="69" t="s">
        <v>83</v>
      </c>
      <c r="D458" s="125" t="s">
        <v>609</v>
      </c>
      <c r="E458" s="71" t="str">
        <f t="shared" si="10"/>
        <v>0100400</v>
      </c>
      <c r="F458" s="142">
        <v>350000</v>
      </c>
      <c r="G458" s="142">
        <v>350000</v>
      </c>
    </row>
    <row r="459" spans="1:7" s="7" customFormat="1" ht="15.75" hidden="1" outlineLevel="7">
      <c r="A459" s="38" t="s">
        <v>32</v>
      </c>
      <c r="B459" s="25">
        <v>951</v>
      </c>
      <c r="C459" s="69" t="s">
        <v>83</v>
      </c>
      <c r="D459" s="125" t="s">
        <v>609</v>
      </c>
      <c r="E459" s="71" t="str">
        <f t="shared" si="10"/>
        <v>0100400</v>
      </c>
      <c r="F459" s="142">
        <v>350000</v>
      </c>
      <c r="G459" s="142">
        <v>350000</v>
      </c>
    </row>
    <row r="460" spans="1:7" s="7" customFormat="1" ht="22.5" hidden="1" outlineLevel="3">
      <c r="A460" s="64" t="s">
        <v>108</v>
      </c>
      <c r="B460" s="25">
        <v>951</v>
      </c>
      <c r="C460" s="69" t="s">
        <v>83</v>
      </c>
      <c r="D460" s="125" t="s">
        <v>609</v>
      </c>
      <c r="E460" s="71" t="str">
        <f t="shared" si="10"/>
        <v>0100400</v>
      </c>
      <c r="F460" s="142">
        <v>350000</v>
      </c>
      <c r="G460" s="142">
        <v>350000</v>
      </c>
    </row>
    <row r="461" spans="1:7" s="7" customFormat="1" ht="15.75" hidden="1" outlineLevel="5">
      <c r="A461" s="64" t="s">
        <v>26</v>
      </c>
      <c r="B461" s="25">
        <v>951</v>
      </c>
      <c r="C461" s="69" t="s">
        <v>83</v>
      </c>
      <c r="D461" s="125" t="s">
        <v>609</v>
      </c>
      <c r="E461" s="71" t="str">
        <f t="shared" si="10"/>
        <v>0100400</v>
      </c>
      <c r="F461" s="142">
        <v>350000</v>
      </c>
      <c r="G461" s="142">
        <v>350000</v>
      </c>
    </row>
    <row r="462" spans="1:7" s="7" customFormat="1" ht="15.75" hidden="1" outlineLevel="6">
      <c r="A462" s="64" t="s">
        <v>28</v>
      </c>
      <c r="B462" s="25">
        <v>951</v>
      </c>
      <c r="C462" s="69" t="s">
        <v>83</v>
      </c>
      <c r="D462" s="125" t="s">
        <v>609</v>
      </c>
      <c r="E462" s="71" t="str">
        <f t="shared" si="10"/>
        <v>0100400</v>
      </c>
      <c r="F462" s="142">
        <v>350000</v>
      </c>
      <c r="G462" s="142">
        <v>350000</v>
      </c>
    </row>
    <row r="463" spans="1:7" s="7" customFormat="1" ht="15.75" hidden="1" outlineLevel="7">
      <c r="A463" s="38" t="s">
        <v>32</v>
      </c>
      <c r="B463" s="25">
        <v>951</v>
      </c>
      <c r="C463" s="69" t="s">
        <v>83</v>
      </c>
      <c r="D463" s="125" t="s">
        <v>609</v>
      </c>
      <c r="E463" s="71" t="str">
        <f t="shared" si="10"/>
        <v>0100400</v>
      </c>
      <c r="F463" s="142">
        <v>350000</v>
      </c>
      <c r="G463" s="142">
        <v>350000</v>
      </c>
    </row>
    <row r="464" spans="1:7" s="7" customFormat="1" ht="15.75" hidden="1" outlineLevel="2">
      <c r="A464" s="64" t="s">
        <v>109</v>
      </c>
      <c r="B464" s="25">
        <v>951</v>
      </c>
      <c r="C464" s="69" t="s">
        <v>83</v>
      </c>
      <c r="D464" s="125" t="s">
        <v>609</v>
      </c>
      <c r="E464" s="71" t="str">
        <f t="shared" si="10"/>
        <v>0100400</v>
      </c>
      <c r="F464" s="142">
        <v>350000</v>
      </c>
      <c r="G464" s="142">
        <v>350000</v>
      </c>
    </row>
    <row r="465" spans="1:7" s="7" customFormat="1" ht="15.75" hidden="1" outlineLevel="3">
      <c r="A465" s="64" t="s">
        <v>110</v>
      </c>
      <c r="B465" s="25">
        <v>951</v>
      </c>
      <c r="C465" s="69" t="s">
        <v>83</v>
      </c>
      <c r="D465" s="125" t="s">
        <v>609</v>
      </c>
      <c r="E465" s="71" t="str">
        <f t="shared" si="10"/>
        <v>0100400</v>
      </c>
      <c r="F465" s="142">
        <v>350000</v>
      </c>
      <c r="G465" s="142">
        <v>350000</v>
      </c>
    </row>
    <row r="466" spans="1:7" s="7" customFormat="1" ht="33.75" hidden="1" outlineLevel="5">
      <c r="A466" s="64" t="s">
        <v>15</v>
      </c>
      <c r="B466" s="25">
        <v>951</v>
      </c>
      <c r="C466" s="69" t="s">
        <v>83</v>
      </c>
      <c r="D466" s="125" t="s">
        <v>609</v>
      </c>
      <c r="E466" s="71" t="str">
        <f t="shared" si="10"/>
        <v>0100400</v>
      </c>
      <c r="F466" s="142">
        <v>350000</v>
      </c>
      <c r="G466" s="142">
        <v>350000</v>
      </c>
    </row>
    <row r="467" spans="1:7" s="7" customFormat="1" ht="15.75" hidden="1" outlineLevel="6">
      <c r="A467" s="64" t="s">
        <v>17</v>
      </c>
      <c r="B467" s="25">
        <v>951</v>
      </c>
      <c r="C467" s="69" t="s">
        <v>83</v>
      </c>
      <c r="D467" s="125" t="s">
        <v>609</v>
      </c>
      <c r="E467" s="71" t="str">
        <f t="shared" si="10"/>
        <v>0100400</v>
      </c>
      <c r="F467" s="142">
        <v>350000</v>
      </c>
      <c r="G467" s="142">
        <v>350000</v>
      </c>
    </row>
    <row r="468" spans="1:7" s="7" customFormat="1" ht="15.75" hidden="1" outlineLevel="7">
      <c r="A468" s="38" t="s">
        <v>24</v>
      </c>
      <c r="B468" s="25">
        <v>951</v>
      </c>
      <c r="C468" s="69" t="s">
        <v>83</v>
      </c>
      <c r="D468" s="125" t="s">
        <v>609</v>
      </c>
      <c r="E468" s="71" t="str">
        <f t="shared" si="10"/>
        <v>0100400</v>
      </c>
      <c r="F468" s="142">
        <v>350000</v>
      </c>
      <c r="G468" s="142">
        <v>350000</v>
      </c>
    </row>
    <row r="469" spans="1:7" s="7" customFormat="1" ht="15.75" hidden="1" outlineLevel="5">
      <c r="A469" s="64" t="s">
        <v>26</v>
      </c>
      <c r="B469" s="25">
        <v>951</v>
      </c>
      <c r="C469" s="69" t="s">
        <v>83</v>
      </c>
      <c r="D469" s="125" t="s">
        <v>609</v>
      </c>
      <c r="E469" s="71" t="str">
        <f t="shared" si="10"/>
        <v>0100400</v>
      </c>
      <c r="F469" s="142">
        <v>350000</v>
      </c>
      <c r="G469" s="142">
        <v>350000</v>
      </c>
    </row>
    <row r="470" spans="1:7" s="7" customFormat="1" ht="15.75" hidden="1" outlineLevel="6">
      <c r="A470" s="64" t="s">
        <v>28</v>
      </c>
      <c r="B470" s="25">
        <v>951</v>
      </c>
      <c r="C470" s="69" t="s">
        <v>83</v>
      </c>
      <c r="D470" s="125" t="s">
        <v>609</v>
      </c>
      <c r="E470" s="71" t="str">
        <f t="shared" si="10"/>
        <v>0100400</v>
      </c>
      <c r="F470" s="142">
        <v>350000</v>
      </c>
      <c r="G470" s="142">
        <v>350000</v>
      </c>
    </row>
    <row r="471" spans="1:7" s="7" customFormat="1" ht="15.75" hidden="1" outlineLevel="7">
      <c r="A471" s="38" t="s">
        <v>30</v>
      </c>
      <c r="B471" s="25">
        <v>951</v>
      </c>
      <c r="C471" s="69" t="s">
        <v>83</v>
      </c>
      <c r="D471" s="125" t="s">
        <v>609</v>
      </c>
      <c r="E471" s="71" t="str">
        <f t="shared" si="10"/>
        <v>0100400</v>
      </c>
      <c r="F471" s="142">
        <v>350000</v>
      </c>
      <c r="G471" s="142">
        <v>350000</v>
      </c>
    </row>
    <row r="472" spans="1:7" s="7" customFormat="1" ht="15.75" hidden="1" outlineLevel="7">
      <c r="A472" s="38" t="s">
        <v>32</v>
      </c>
      <c r="B472" s="25">
        <v>951</v>
      </c>
      <c r="C472" s="69" t="s">
        <v>83</v>
      </c>
      <c r="D472" s="125" t="s">
        <v>609</v>
      </c>
      <c r="E472" s="71" t="str">
        <f t="shared" ref="E472:E527" si="11">D472</f>
        <v>0100400</v>
      </c>
      <c r="F472" s="142">
        <v>350000</v>
      </c>
      <c r="G472" s="142">
        <v>350000</v>
      </c>
    </row>
    <row r="473" spans="1:7" s="7" customFormat="1" ht="15.75" hidden="1" outlineLevel="5">
      <c r="A473" s="64" t="s">
        <v>34</v>
      </c>
      <c r="B473" s="25">
        <v>951</v>
      </c>
      <c r="C473" s="69" t="s">
        <v>83</v>
      </c>
      <c r="D473" s="125" t="s">
        <v>609</v>
      </c>
      <c r="E473" s="71" t="str">
        <f t="shared" si="11"/>
        <v>0100400</v>
      </c>
      <c r="F473" s="142">
        <v>350000</v>
      </c>
      <c r="G473" s="142">
        <v>350000</v>
      </c>
    </row>
    <row r="474" spans="1:7" s="7" customFormat="1" ht="15.75" hidden="1" outlineLevel="6">
      <c r="A474" s="64" t="s">
        <v>35</v>
      </c>
      <c r="B474" s="25">
        <v>951</v>
      </c>
      <c r="C474" s="69" t="s">
        <v>83</v>
      </c>
      <c r="D474" s="125" t="s">
        <v>609</v>
      </c>
      <c r="E474" s="71" t="str">
        <f t="shared" si="11"/>
        <v>0100400</v>
      </c>
      <c r="F474" s="142">
        <v>350000</v>
      </c>
      <c r="G474" s="142">
        <v>350000</v>
      </c>
    </row>
    <row r="475" spans="1:7" s="7" customFormat="1" ht="15.75" hidden="1" outlineLevel="7">
      <c r="A475" s="38" t="s">
        <v>35</v>
      </c>
      <c r="B475" s="25">
        <v>951</v>
      </c>
      <c r="C475" s="69" t="s">
        <v>83</v>
      </c>
      <c r="D475" s="125" t="s">
        <v>609</v>
      </c>
      <c r="E475" s="71" t="str">
        <f t="shared" si="11"/>
        <v>0100400</v>
      </c>
      <c r="F475" s="142">
        <v>350000</v>
      </c>
      <c r="G475" s="142">
        <v>350000</v>
      </c>
    </row>
    <row r="476" spans="1:7" s="7" customFormat="1" ht="22.5" hidden="1" outlineLevel="5">
      <c r="A476" s="64" t="s">
        <v>103</v>
      </c>
      <c r="B476" s="25">
        <v>951</v>
      </c>
      <c r="C476" s="69" t="s">
        <v>83</v>
      </c>
      <c r="D476" s="125" t="s">
        <v>609</v>
      </c>
      <c r="E476" s="71" t="str">
        <f t="shared" si="11"/>
        <v>0100400</v>
      </c>
      <c r="F476" s="142">
        <v>350000</v>
      </c>
      <c r="G476" s="142">
        <v>350000</v>
      </c>
    </row>
    <row r="477" spans="1:7" s="7" customFormat="1" ht="22.5" hidden="1" outlineLevel="6">
      <c r="A477" s="64" t="s">
        <v>111</v>
      </c>
      <c r="B477" s="25">
        <v>951</v>
      </c>
      <c r="C477" s="69" t="s">
        <v>83</v>
      </c>
      <c r="D477" s="125" t="s">
        <v>609</v>
      </c>
      <c r="E477" s="71" t="str">
        <f t="shared" si="11"/>
        <v>0100400</v>
      </c>
      <c r="F477" s="142">
        <v>350000</v>
      </c>
      <c r="G477" s="142">
        <v>350000</v>
      </c>
    </row>
    <row r="478" spans="1:7" s="7" customFormat="1" ht="15.75" hidden="1" outlineLevel="7">
      <c r="A478" s="38" t="s">
        <v>111</v>
      </c>
      <c r="B478" s="25">
        <v>951</v>
      </c>
      <c r="C478" s="69" t="s">
        <v>83</v>
      </c>
      <c r="D478" s="125" t="s">
        <v>609</v>
      </c>
      <c r="E478" s="71" t="str">
        <f t="shared" si="11"/>
        <v>0100400</v>
      </c>
      <c r="F478" s="142">
        <v>350000</v>
      </c>
      <c r="G478" s="142">
        <v>350000</v>
      </c>
    </row>
    <row r="479" spans="1:7" s="7" customFormat="1" ht="15.75" hidden="1" outlineLevel="5">
      <c r="A479" s="64" t="s">
        <v>45</v>
      </c>
      <c r="B479" s="25">
        <v>951</v>
      </c>
      <c r="C479" s="69" t="s">
        <v>83</v>
      </c>
      <c r="D479" s="125" t="s">
        <v>609</v>
      </c>
      <c r="E479" s="71" t="str">
        <f t="shared" si="11"/>
        <v>0100400</v>
      </c>
      <c r="F479" s="142">
        <v>350000</v>
      </c>
      <c r="G479" s="142">
        <v>350000</v>
      </c>
    </row>
    <row r="480" spans="1:7" s="7" customFormat="1" ht="15.75" hidden="1" outlineLevel="6">
      <c r="A480" s="64" t="s">
        <v>112</v>
      </c>
      <c r="B480" s="25">
        <v>951</v>
      </c>
      <c r="C480" s="69" t="s">
        <v>83</v>
      </c>
      <c r="D480" s="125" t="s">
        <v>609</v>
      </c>
      <c r="E480" s="71" t="str">
        <f t="shared" si="11"/>
        <v>0100400</v>
      </c>
      <c r="F480" s="142">
        <v>350000</v>
      </c>
      <c r="G480" s="142">
        <v>350000</v>
      </c>
    </row>
    <row r="481" spans="1:7" s="7" customFormat="1" ht="45" hidden="1" outlineLevel="7">
      <c r="A481" s="88" t="s">
        <v>113</v>
      </c>
      <c r="B481" s="25">
        <v>951</v>
      </c>
      <c r="C481" s="69" t="s">
        <v>83</v>
      </c>
      <c r="D481" s="125" t="s">
        <v>609</v>
      </c>
      <c r="E481" s="71" t="str">
        <f t="shared" si="11"/>
        <v>0100400</v>
      </c>
      <c r="F481" s="142">
        <v>350000</v>
      </c>
      <c r="G481" s="142">
        <v>350000</v>
      </c>
    </row>
    <row r="482" spans="1:7" s="7" customFormat="1" ht="15.75" hidden="1" outlineLevel="6" collapsed="1">
      <c r="A482" s="64" t="s">
        <v>47</v>
      </c>
      <c r="B482" s="25">
        <v>951</v>
      </c>
      <c r="C482" s="69" t="s">
        <v>83</v>
      </c>
      <c r="D482" s="125" t="s">
        <v>609</v>
      </c>
      <c r="E482" s="71" t="str">
        <f t="shared" si="11"/>
        <v>0100400</v>
      </c>
      <c r="F482" s="142">
        <v>350000</v>
      </c>
      <c r="G482" s="142">
        <v>350000</v>
      </c>
    </row>
    <row r="483" spans="1:7" s="7" customFormat="1" ht="15.75" hidden="1" outlineLevel="7">
      <c r="A483" s="38" t="s">
        <v>49</v>
      </c>
      <c r="B483" s="25">
        <v>951</v>
      </c>
      <c r="C483" s="69" t="s">
        <v>83</v>
      </c>
      <c r="D483" s="125" t="s">
        <v>609</v>
      </c>
      <c r="E483" s="71" t="str">
        <f t="shared" si="11"/>
        <v>0100400</v>
      </c>
      <c r="F483" s="142">
        <v>350000</v>
      </c>
      <c r="G483" s="142">
        <v>350000</v>
      </c>
    </row>
    <row r="484" spans="1:7" s="7" customFormat="1" ht="22.5" hidden="1" outlineLevel="3">
      <c r="A484" s="64" t="s">
        <v>114</v>
      </c>
      <c r="B484" s="25">
        <v>951</v>
      </c>
      <c r="C484" s="69" t="s">
        <v>83</v>
      </c>
      <c r="D484" s="125" t="s">
        <v>609</v>
      </c>
      <c r="E484" s="71" t="str">
        <f t="shared" si="11"/>
        <v>0100400</v>
      </c>
      <c r="F484" s="142">
        <v>350000</v>
      </c>
      <c r="G484" s="142">
        <v>350000</v>
      </c>
    </row>
    <row r="485" spans="1:7" s="7" customFormat="1" ht="15.75" hidden="1" outlineLevel="5">
      <c r="A485" s="64" t="s">
        <v>26</v>
      </c>
      <c r="B485" s="25">
        <v>951</v>
      </c>
      <c r="C485" s="69" t="s">
        <v>83</v>
      </c>
      <c r="D485" s="125" t="s">
        <v>609</v>
      </c>
      <c r="E485" s="71" t="str">
        <f t="shared" si="11"/>
        <v>0100400</v>
      </c>
      <c r="F485" s="142">
        <v>350000</v>
      </c>
      <c r="G485" s="142">
        <v>350000</v>
      </c>
    </row>
    <row r="486" spans="1:7" s="7" customFormat="1" ht="15.75" hidden="1" outlineLevel="6">
      <c r="A486" s="64" t="s">
        <v>28</v>
      </c>
      <c r="B486" s="25">
        <v>951</v>
      </c>
      <c r="C486" s="69" t="s">
        <v>83</v>
      </c>
      <c r="D486" s="125" t="s">
        <v>609</v>
      </c>
      <c r="E486" s="71" t="str">
        <f t="shared" si="11"/>
        <v>0100400</v>
      </c>
      <c r="F486" s="142">
        <v>350000</v>
      </c>
      <c r="G486" s="142">
        <v>350000</v>
      </c>
    </row>
    <row r="487" spans="1:7" s="7" customFormat="1" ht="15.75" hidden="1" outlineLevel="7">
      <c r="A487" s="38" t="s">
        <v>32</v>
      </c>
      <c r="B487" s="25">
        <v>951</v>
      </c>
      <c r="C487" s="69" t="s">
        <v>83</v>
      </c>
      <c r="D487" s="125" t="s">
        <v>609</v>
      </c>
      <c r="E487" s="71" t="str">
        <f t="shared" si="11"/>
        <v>0100400</v>
      </c>
      <c r="F487" s="142">
        <v>350000</v>
      </c>
      <c r="G487" s="142">
        <v>350000</v>
      </c>
    </row>
    <row r="488" spans="1:7" s="7" customFormat="1" ht="15.75" hidden="1" outlineLevel="5">
      <c r="A488" s="64" t="s">
        <v>34</v>
      </c>
      <c r="B488" s="25">
        <v>951</v>
      </c>
      <c r="C488" s="69" t="s">
        <v>83</v>
      </c>
      <c r="D488" s="125" t="s">
        <v>609</v>
      </c>
      <c r="E488" s="71" t="str">
        <f t="shared" si="11"/>
        <v>0100400</v>
      </c>
      <c r="F488" s="142">
        <v>350000</v>
      </c>
      <c r="G488" s="142">
        <v>350000</v>
      </c>
    </row>
    <row r="489" spans="1:7" s="7" customFormat="1" ht="15.75" hidden="1" outlineLevel="6">
      <c r="A489" s="64" t="s">
        <v>35</v>
      </c>
      <c r="B489" s="25">
        <v>951</v>
      </c>
      <c r="C489" s="69" t="s">
        <v>83</v>
      </c>
      <c r="D489" s="125" t="s">
        <v>609</v>
      </c>
      <c r="E489" s="71" t="str">
        <f t="shared" si="11"/>
        <v>0100400</v>
      </c>
      <c r="F489" s="142">
        <v>350000</v>
      </c>
      <c r="G489" s="142">
        <v>350000</v>
      </c>
    </row>
    <row r="490" spans="1:7" s="7" customFormat="1" ht="15.75" hidden="1" outlineLevel="7">
      <c r="A490" s="38" t="s">
        <v>35</v>
      </c>
      <c r="B490" s="25">
        <v>951</v>
      </c>
      <c r="C490" s="69" t="s">
        <v>83</v>
      </c>
      <c r="D490" s="125" t="s">
        <v>609</v>
      </c>
      <c r="E490" s="71" t="str">
        <f t="shared" si="11"/>
        <v>0100400</v>
      </c>
      <c r="F490" s="142">
        <v>350000</v>
      </c>
      <c r="G490" s="142">
        <v>350000</v>
      </c>
    </row>
    <row r="491" spans="1:7" s="7" customFormat="1" ht="15.75" hidden="1" outlineLevel="2">
      <c r="A491" s="64" t="s">
        <v>115</v>
      </c>
      <c r="B491" s="25">
        <v>951</v>
      </c>
      <c r="C491" s="69" t="s">
        <v>83</v>
      </c>
      <c r="D491" s="125" t="s">
        <v>609</v>
      </c>
      <c r="E491" s="71" t="str">
        <f t="shared" si="11"/>
        <v>0100400</v>
      </c>
      <c r="F491" s="142">
        <v>350000</v>
      </c>
      <c r="G491" s="142">
        <v>350000</v>
      </c>
    </row>
    <row r="492" spans="1:7" s="7" customFormat="1" ht="15.75" hidden="1" outlineLevel="3">
      <c r="A492" s="64" t="s">
        <v>77</v>
      </c>
      <c r="B492" s="25">
        <v>951</v>
      </c>
      <c r="C492" s="69" t="s">
        <v>83</v>
      </c>
      <c r="D492" s="125" t="s">
        <v>609</v>
      </c>
      <c r="E492" s="71" t="str">
        <f t="shared" si="11"/>
        <v>0100400</v>
      </c>
      <c r="F492" s="142">
        <v>350000</v>
      </c>
      <c r="G492" s="142">
        <v>350000</v>
      </c>
    </row>
    <row r="493" spans="1:7" s="7" customFormat="1" ht="33.75" hidden="1" outlineLevel="5">
      <c r="A493" s="64" t="s">
        <v>15</v>
      </c>
      <c r="B493" s="25">
        <v>951</v>
      </c>
      <c r="C493" s="69" t="s">
        <v>83</v>
      </c>
      <c r="D493" s="125" t="s">
        <v>609</v>
      </c>
      <c r="E493" s="71" t="str">
        <f t="shared" si="11"/>
        <v>0100400</v>
      </c>
      <c r="F493" s="142">
        <v>350000</v>
      </c>
      <c r="G493" s="142">
        <v>350000</v>
      </c>
    </row>
    <row r="494" spans="1:7" s="7" customFormat="1" ht="15.75" hidden="1" outlineLevel="6">
      <c r="A494" s="64" t="s">
        <v>78</v>
      </c>
      <c r="B494" s="25">
        <v>951</v>
      </c>
      <c r="C494" s="69" t="s">
        <v>83</v>
      </c>
      <c r="D494" s="125" t="s">
        <v>609</v>
      </c>
      <c r="E494" s="71" t="str">
        <f t="shared" si="11"/>
        <v>0100400</v>
      </c>
      <c r="F494" s="142">
        <v>350000</v>
      </c>
      <c r="G494" s="142">
        <v>350000</v>
      </c>
    </row>
    <row r="495" spans="1:7" s="7" customFormat="1" ht="15.75" hidden="1" outlineLevel="7">
      <c r="A495" s="38" t="s">
        <v>19</v>
      </c>
      <c r="B495" s="25">
        <v>951</v>
      </c>
      <c r="C495" s="69" t="s">
        <v>83</v>
      </c>
      <c r="D495" s="125" t="s">
        <v>609</v>
      </c>
      <c r="E495" s="71" t="str">
        <f t="shared" si="11"/>
        <v>0100400</v>
      </c>
      <c r="F495" s="142">
        <v>350000</v>
      </c>
      <c r="G495" s="142">
        <v>350000</v>
      </c>
    </row>
    <row r="496" spans="1:7" s="7" customFormat="1" ht="15.75" hidden="1" outlineLevel="7">
      <c r="A496" s="38" t="s">
        <v>24</v>
      </c>
      <c r="B496" s="25">
        <v>951</v>
      </c>
      <c r="C496" s="69" t="s">
        <v>83</v>
      </c>
      <c r="D496" s="125" t="s">
        <v>609</v>
      </c>
      <c r="E496" s="71" t="str">
        <f t="shared" si="11"/>
        <v>0100400</v>
      </c>
      <c r="F496" s="142">
        <v>350000</v>
      </c>
      <c r="G496" s="142">
        <v>350000</v>
      </c>
    </row>
    <row r="497" spans="1:7" s="7" customFormat="1" ht="15.75" hidden="1" outlineLevel="6">
      <c r="A497" s="64" t="s">
        <v>17</v>
      </c>
      <c r="B497" s="25">
        <v>951</v>
      </c>
      <c r="C497" s="69" t="s">
        <v>83</v>
      </c>
      <c r="D497" s="125" t="s">
        <v>609</v>
      </c>
      <c r="E497" s="71" t="str">
        <f t="shared" si="11"/>
        <v>0100400</v>
      </c>
      <c r="F497" s="142">
        <v>350000</v>
      </c>
      <c r="G497" s="142">
        <v>350000</v>
      </c>
    </row>
    <row r="498" spans="1:7" s="7" customFormat="1" ht="15.75" hidden="1" outlineLevel="7">
      <c r="A498" s="38" t="s">
        <v>19</v>
      </c>
      <c r="B498" s="25">
        <v>951</v>
      </c>
      <c r="C498" s="69" t="s">
        <v>83</v>
      </c>
      <c r="D498" s="125" t="s">
        <v>609</v>
      </c>
      <c r="E498" s="71" t="str">
        <f t="shared" si="11"/>
        <v>0100400</v>
      </c>
      <c r="F498" s="142">
        <v>350000</v>
      </c>
      <c r="G498" s="142">
        <v>350000</v>
      </c>
    </row>
    <row r="499" spans="1:7" s="7" customFormat="1" ht="15.75" hidden="1" outlineLevel="5">
      <c r="A499" s="64" t="s">
        <v>26</v>
      </c>
      <c r="B499" s="25">
        <v>951</v>
      </c>
      <c r="C499" s="69" t="s">
        <v>83</v>
      </c>
      <c r="D499" s="125" t="s">
        <v>609</v>
      </c>
      <c r="E499" s="71" t="str">
        <f t="shared" si="11"/>
        <v>0100400</v>
      </c>
      <c r="F499" s="142">
        <v>350000</v>
      </c>
      <c r="G499" s="142">
        <v>350000</v>
      </c>
    </row>
    <row r="500" spans="1:7" s="7" customFormat="1" ht="15.75" hidden="1" outlineLevel="6">
      <c r="A500" s="64" t="s">
        <v>28</v>
      </c>
      <c r="B500" s="25">
        <v>951</v>
      </c>
      <c r="C500" s="69" t="s">
        <v>83</v>
      </c>
      <c r="D500" s="125" t="s">
        <v>609</v>
      </c>
      <c r="E500" s="71" t="str">
        <f t="shared" si="11"/>
        <v>0100400</v>
      </c>
      <c r="F500" s="142">
        <v>350000</v>
      </c>
      <c r="G500" s="142">
        <v>350000</v>
      </c>
    </row>
    <row r="501" spans="1:7" s="7" customFormat="1" ht="15.75" hidden="1" outlineLevel="7">
      <c r="A501" s="38" t="s">
        <v>30</v>
      </c>
      <c r="B501" s="25">
        <v>951</v>
      </c>
      <c r="C501" s="69" t="s">
        <v>83</v>
      </c>
      <c r="D501" s="125" t="s">
        <v>609</v>
      </c>
      <c r="E501" s="71" t="str">
        <f t="shared" si="11"/>
        <v>0100400</v>
      </c>
      <c r="F501" s="142">
        <v>350000</v>
      </c>
      <c r="G501" s="142">
        <v>350000</v>
      </c>
    </row>
    <row r="502" spans="1:7" s="7" customFormat="1" ht="15.75" hidden="1" outlineLevel="7">
      <c r="A502" s="38" t="s">
        <v>87</v>
      </c>
      <c r="B502" s="25">
        <v>951</v>
      </c>
      <c r="C502" s="69" t="s">
        <v>83</v>
      </c>
      <c r="D502" s="125" t="s">
        <v>609</v>
      </c>
      <c r="E502" s="71" t="str">
        <f t="shared" si="11"/>
        <v>0100400</v>
      </c>
      <c r="F502" s="142">
        <v>350000</v>
      </c>
      <c r="G502" s="142">
        <v>350000</v>
      </c>
    </row>
    <row r="503" spans="1:7" s="7" customFormat="1" ht="15.75" hidden="1" outlineLevel="7">
      <c r="A503" s="38" t="s">
        <v>32</v>
      </c>
      <c r="B503" s="25">
        <v>951</v>
      </c>
      <c r="C503" s="69" t="s">
        <v>83</v>
      </c>
      <c r="D503" s="125" t="s">
        <v>609</v>
      </c>
      <c r="E503" s="71" t="str">
        <f t="shared" si="11"/>
        <v>0100400</v>
      </c>
      <c r="F503" s="142">
        <v>350000</v>
      </c>
      <c r="G503" s="142">
        <v>350000</v>
      </c>
    </row>
    <row r="504" spans="1:7" s="7" customFormat="1" ht="15.75" hidden="1" outlineLevel="5">
      <c r="A504" s="64" t="s">
        <v>45</v>
      </c>
      <c r="B504" s="25">
        <v>951</v>
      </c>
      <c r="C504" s="69" t="s">
        <v>83</v>
      </c>
      <c r="D504" s="125" t="s">
        <v>609</v>
      </c>
      <c r="E504" s="71" t="str">
        <f t="shared" si="11"/>
        <v>0100400</v>
      </c>
      <c r="F504" s="142">
        <v>350000</v>
      </c>
      <c r="G504" s="142">
        <v>350000</v>
      </c>
    </row>
    <row r="505" spans="1:7" s="7" customFormat="1" ht="15.75" hidden="1" outlineLevel="6">
      <c r="A505" s="64" t="s">
        <v>47</v>
      </c>
      <c r="B505" s="25">
        <v>951</v>
      </c>
      <c r="C505" s="69" t="s">
        <v>83</v>
      </c>
      <c r="D505" s="125" t="s">
        <v>609</v>
      </c>
      <c r="E505" s="71" t="str">
        <f t="shared" si="11"/>
        <v>0100400</v>
      </c>
      <c r="F505" s="142">
        <v>350000</v>
      </c>
      <c r="G505" s="142">
        <v>350000</v>
      </c>
    </row>
    <row r="506" spans="1:7" s="7" customFormat="1" ht="15.75" hidden="1" outlineLevel="7">
      <c r="A506" s="38" t="s">
        <v>54</v>
      </c>
      <c r="B506" s="25">
        <v>951</v>
      </c>
      <c r="C506" s="69" t="s">
        <v>83</v>
      </c>
      <c r="D506" s="125" t="s">
        <v>609</v>
      </c>
      <c r="E506" s="71" t="str">
        <f t="shared" si="11"/>
        <v>0100400</v>
      </c>
      <c r="F506" s="142">
        <v>350000</v>
      </c>
      <c r="G506" s="142">
        <v>350000</v>
      </c>
    </row>
    <row r="507" spans="1:7" s="7" customFormat="1" ht="15.75" hidden="1" outlineLevel="7">
      <c r="A507" s="38" t="s">
        <v>49</v>
      </c>
      <c r="B507" s="25">
        <v>951</v>
      </c>
      <c r="C507" s="69" t="s">
        <v>83</v>
      </c>
      <c r="D507" s="125" t="s">
        <v>609</v>
      </c>
      <c r="E507" s="71" t="str">
        <f t="shared" si="11"/>
        <v>0100400</v>
      </c>
      <c r="F507" s="142">
        <v>350000</v>
      </c>
      <c r="G507" s="142">
        <v>350000</v>
      </c>
    </row>
    <row r="508" spans="1:7" s="7" customFormat="1" ht="15.75" hidden="1" outlineLevel="2">
      <c r="A508" s="64" t="s">
        <v>116</v>
      </c>
      <c r="B508" s="25">
        <v>951</v>
      </c>
      <c r="C508" s="69" t="s">
        <v>83</v>
      </c>
      <c r="D508" s="125" t="s">
        <v>609</v>
      </c>
      <c r="E508" s="71" t="str">
        <f t="shared" si="11"/>
        <v>0100400</v>
      </c>
      <c r="F508" s="142">
        <v>350000</v>
      </c>
      <c r="G508" s="142">
        <v>350000</v>
      </c>
    </row>
    <row r="509" spans="1:7" s="7" customFormat="1" ht="33.75" hidden="1" outlineLevel="3">
      <c r="A509" s="64" t="s">
        <v>117</v>
      </c>
      <c r="B509" s="25">
        <v>951</v>
      </c>
      <c r="C509" s="69" t="s">
        <v>83</v>
      </c>
      <c r="D509" s="125" t="s">
        <v>609</v>
      </c>
      <c r="E509" s="71" t="str">
        <f t="shared" si="11"/>
        <v>0100400</v>
      </c>
      <c r="F509" s="142">
        <v>350000</v>
      </c>
      <c r="G509" s="142">
        <v>350000</v>
      </c>
    </row>
    <row r="510" spans="1:7" s="7" customFormat="1" ht="15.75" hidden="1" outlineLevel="5">
      <c r="A510" s="64" t="s">
        <v>26</v>
      </c>
      <c r="B510" s="25">
        <v>951</v>
      </c>
      <c r="C510" s="69" t="s">
        <v>83</v>
      </c>
      <c r="D510" s="125" t="s">
        <v>609</v>
      </c>
      <c r="E510" s="71" t="str">
        <f t="shared" si="11"/>
        <v>0100400</v>
      </c>
      <c r="F510" s="142">
        <v>350000</v>
      </c>
      <c r="G510" s="142">
        <v>350000</v>
      </c>
    </row>
    <row r="511" spans="1:7" s="7" customFormat="1" ht="15.75" hidden="1" outlineLevel="6">
      <c r="A511" s="64" t="s">
        <v>28</v>
      </c>
      <c r="B511" s="25">
        <v>951</v>
      </c>
      <c r="C511" s="69" t="s">
        <v>83</v>
      </c>
      <c r="D511" s="125" t="s">
        <v>609</v>
      </c>
      <c r="E511" s="71" t="str">
        <f t="shared" si="11"/>
        <v>0100400</v>
      </c>
      <c r="F511" s="142">
        <v>350000</v>
      </c>
      <c r="G511" s="142">
        <v>350000</v>
      </c>
    </row>
    <row r="512" spans="1:7" s="7" customFormat="1" ht="15.75" hidden="1" outlineLevel="7">
      <c r="A512" s="38" t="s">
        <v>32</v>
      </c>
      <c r="B512" s="25">
        <v>951</v>
      </c>
      <c r="C512" s="69" t="s">
        <v>83</v>
      </c>
      <c r="D512" s="125" t="s">
        <v>609</v>
      </c>
      <c r="E512" s="71" t="str">
        <f t="shared" si="11"/>
        <v>0100400</v>
      </c>
      <c r="F512" s="142">
        <v>350000</v>
      </c>
      <c r="G512" s="142">
        <v>350000</v>
      </c>
    </row>
    <row r="513" spans="1:7" s="7" customFormat="1" ht="22.5" hidden="1" outlineLevel="5">
      <c r="A513" s="64" t="s">
        <v>103</v>
      </c>
      <c r="B513" s="25">
        <v>951</v>
      </c>
      <c r="C513" s="69" t="s">
        <v>83</v>
      </c>
      <c r="D513" s="125" t="s">
        <v>609</v>
      </c>
      <c r="E513" s="71" t="str">
        <f t="shared" si="11"/>
        <v>0100400</v>
      </c>
      <c r="F513" s="142">
        <v>350000</v>
      </c>
      <c r="G513" s="142">
        <v>350000</v>
      </c>
    </row>
    <row r="514" spans="1:7" s="7" customFormat="1" ht="22.5" hidden="1" outlineLevel="6">
      <c r="A514" s="64" t="s">
        <v>111</v>
      </c>
      <c r="B514" s="25">
        <v>951</v>
      </c>
      <c r="C514" s="69" t="s">
        <v>83</v>
      </c>
      <c r="D514" s="125" t="s">
        <v>609</v>
      </c>
      <c r="E514" s="71" t="str">
        <f t="shared" si="11"/>
        <v>0100400</v>
      </c>
      <c r="F514" s="142">
        <v>350000</v>
      </c>
      <c r="G514" s="142">
        <v>350000</v>
      </c>
    </row>
    <row r="515" spans="1:7" s="7" customFormat="1" ht="15.75" hidden="1" outlineLevel="7">
      <c r="A515" s="38" t="s">
        <v>111</v>
      </c>
      <c r="B515" s="25">
        <v>951</v>
      </c>
      <c r="C515" s="69" t="s">
        <v>83</v>
      </c>
      <c r="D515" s="125" t="s">
        <v>609</v>
      </c>
      <c r="E515" s="71" t="str">
        <f t="shared" si="11"/>
        <v>0100400</v>
      </c>
      <c r="F515" s="142">
        <v>350000</v>
      </c>
      <c r="G515" s="142">
        <v>350000</v>
      </c>
    </row>
    <row r="516" spans="1:7" s="7" customFormat="1" ht="22.5" hidden="1" outlineLevel="3">
      <c r="A516" s="64" t="s">
        <v>118</v>
      </c>
      <c r="B516" s="25">
        <v>951</v>
      </c>
      <c r="C516" s="69" t="s">
        <v>83</v>
      </c>
      <c r="D516" s="125" t="s">
        <v>609</v>
      </c>
      <c r="E516" s="71" t="str">
        <f t="shared" si="11"/>
        <v>0100400</v>
      </c>
      <c r="F516" s="142">
        <v>350000</v>
      </c>
      <c r="G516" s="142">
        <v>350000</v>
      </c>
    </row>
    <row r="517" spans="1:7" s="7" customFormat="1" ht="15.75" hidden="1" outlineLevel="5">
      <c r="A517" s="64" t="s">
        <v>26</v>
      </c>
      <c r="B517" s="25">
        <v>951</v>
      </c>
      <c r="C517" s="69" t="s">
        <v>83</v>
      </c>
      <c r="D517" s="125" t="s">
        <v>609</v>
      </c>
      <c r="E517" s="71" t="str">
        <f t="shared" si="11"/>
        <v>0100400</v>
      </c>
      <c r="F517" s="142">
        <v>350000</v>
      </c>
      <c r="G517" s="142">
        <v>350000</v>
      </c>
    </row>
    <row r="518" spans="1:7" s="7" customFormat="1" ht="15.75" hidden="1" outlineLevel="6">
      <c r="A518" s="64" t="s">
        <v>28</v>
      </c>
      <c r="B518" s="25">
        <v>951</v>
      </c>
      <c r="C518" s="69" t="s">
        <v>83</v>
      </c>
      <c r="D518" s="125" t="s">
        <v>609</v>
      </c>
      <c r="E518" s="71" t="str">
        <f t="shared" si="11"/>
        <v>0100400</v>
      </c>
      <c r="F518" s="142">
        <v>350000</v>
      </c>
      <c r="G518" s="142">
        <v>350000</v>
      </c>
    </row>
    <row r="519" spans="1:7" s="7" customFormat="1" ht="15.75" hidden="1" outlineLevel="7">
      <c r="A519" s="38" t="s">
        <v>32</v>
      </c>
      <c r="B519" s="25">
        <v>951</v>
      </c>
      <c r="C519" s="69" t="s">
        <v>83</v>
      </c>
      <c r="D519" s="125" t="s">
        <v>609</v>
      </c>
      <c r="E519" s="71" t="str">
        <f t="shared" si="11"/>
        <v>0100400</v>
      </c>
      <c r="F519" s="142">
        <v>350000</v>
      </c>
      <c r="G519" s="142">
        <v>350000</v>
      </c>
    </row>
    <row r="520" spans="1:7" s="7" customFormat="1" ht="45" hidden="1" outlineLevel="3">
      <c r="A520" s="85" t="s">
        <v>119</v>
      </c>
      <c r="B520" s="25">
        <v>951</v>
      </c>
      <c r="C520" s="69" t="s">
        <v>83</v>
      </c>
      <c r="D520" s="125" t="s">
        <v>609</v>
      </c>
      <c r="E520" s="71" t="str">
        <f t="shared" si="11"/>
        <v>0100400</v>
      </c>
      <c r="F520" s="142">
        <v>350000</v>
      </c>
      <c r="G520" s="142">
        <v>350000</v>
      </c>
    </row>
    <row r="521" spans="1:7" s="7" customFormat="1" ht="15.75" hidden="1" outlineLevel="5">
      <c r="A521" s="64" t="s">
        <v>26</v>
      </c>
      <c r="B521" s="25">
        <v>951</v>
      </c>
      <c r="C521" s="69" t="s">
        <v>83</v>
      </c>
      <c r="D521" s="125" t="s">
        <v>609</v>
      </c>
      <c r="E521" s="71" t="str">
        <f t="shared" si="11"/>
        <v>0100400</v>
      </c>
      <c r="F521" s="142">
        <v>350000</v>
      </c>
      <c r="G521" s="142">
        <v>350000</v>
      </c>
    </row>
    <row r="522" spans="1:7" s="7" customFormat="1" ht="15.75" hidden="1" outlineLevel="6">
      <c r="A522" s="64" t="s">
        <v>28</v>
      </c>
      <c r="B522" s="25">
        <v>951</v>
      </c>
      <c r="C522" s="69" t="s">
        <v>83</v>
      </c>
      <c r="D522" s="125" t="s">
        <v>609</v>
      </c>
      <c r="E522" s="71" t="str">
        <f t="shared" si="11"/>
        <v>0100400</v>
      </c>
      <c r="F522" s="142">
        <v>350000</v>
      </c>
      <c r="G522" s="142">
        <v>350000</v>
      </c>
    </row>
    <row r="523" spans="1:7" s="7" customFormat="1" ht="15.75" hidden="1" outlineLevel="7">
      <c r="A523" s="38" t="s">
        <v>30</v>
      </c>
      <c r="B523" s="25">
        <v>951</v>
      </c>
      <c r="C523" s="69" t="s">
        <v>83</v>
      </c>
      <c r="D523" s="125" t="s">
        <v>609</v>
      </c>
      <c r="E523" s="71" t="str">
        <f t="shared" si="11"/>
        <v>0100400</v>
      </c>
      <c r="F523" s="142">
        <v>350000</v>
      </c>
      <c r="G523" s="142">
        <v>350000</v>
      </c>
    </row>
    <row r="524" spans="1:7" s="7" customFormat="1" ht="22.5" hidden="1" outlineLevel="3">
      <c r="A524" s="64" t="s">
        <v>120</v>
      </c>
      <c r="B524" s="25">
        <v>951</v>
      </c>
      <c r="C524" s="69" t="s">
        <v>83</v>
      </c>
      <c r="D524" s="125" t="s">
        <v>609</v>
      </c>
      <c r="E524" s="71" t="str">
        <f t="shared" si="11"/>
        <v>0100400</v>
      </c>
      <c r="F524" s="142">
        <v>350000</v>
      </c>
      <c r="G524" s="142">
        <v>350000</v>
      </c>
    </row>
    <row r="525" spans="1:7" s="7" customFormat="1" ht="15.75" hidden="1" outlineLevel="5">
      <c r="A525" s="64" t="s">
        <v>26</v>
      </c>
      <c r="B525" s="25">
        <v>951</v>
      </c>
      <c r="C525" s="69" t="s">
        <v>83</v>
      </c>
      <c r="D525" s="125" t="s">
        <v>609</v>
      </c>
      <c r="E525" s="71" t="str">
        <f t="shared" si="11"/>
        <v>0100400</v>
      </c>
      <c r="F525" s="142">
        <v>350000</v>
      </c>
      <c r="G525" s="142">
        <v>350000</v>
      </c>
    </row>
    <row r="526" spans="1:7" s="7" customFormat="1" ht="15.75" hidden="1" outlineLevel="6">
      <c r="A526" s="64" t="s">
        <v>28</v>
      </c>
      <c r="B526" s="25">
        <v>951</v>
      </c>
      <c r="C526" s="69" t="s">
        <v>83</v>
      </c>
      <c r="D526" s="125" t="s">
        <v>609</v>
      </c>
      <c r="E526" s="71" t="str">
        <f t="shared" si="11"/>
        <v>0100400</v>
      </c>
      <c r="F526" s="142">
        <v>350000</v>
      </c>
      <c r="G526" s="142">
        <v>350000</v>
      </c>
    </row>
    <row r="527" spans="1:7" s="7" customFormat="1" ht="15.75" hidden="1" outlineLevel="7">
      <c r="A527" s="38" t="s">
        <v>32</v>
      </c>
      <c r="B527" s="25">
        <v>951</v>
      </c>
      <c r="C527" s="69" t="s">
        <v>83</v>
      </c>
      <c r="D527" s="125" t="s">
        <v>609</v>
      </c>
      <c r="E527" s="71" t="str">
        <f t="shared" si="11"/>
        <v>0100400</v>
      </c>
      <c r="F527" s="142">
        <v>350000</v>
      </c>
      <c r="G527" s="142">
        <v>350000</v>
      </c>
    </row>
    <row r="528" spans="1:7" s="7" customFormat="1" ht="15.75" outlineLevel="7">
      <c r="A528" s="38" t="s">
        <v>73</v>
      </c>
      <c r="B528" s="25">
        <v>951</v>
      </c>
      <c r="C528" s="69" t="s">
        <v>70</v>
      </c>
      <c r="D528" s="125" t="s">
        <v>902</v>
      </c>
      <c r="E528" s="76" t="s">
        <v>74</v>
      </c>
      <c r="F528" s="142">
        <v>250</v>
      </c>
      <c r="G528" s="142">
        <v>250</v>
      </c>
    </row>
    <row r="529" spans="1:7" s="7" customFormat="1" ht="22.5" outlineLevel="7">
      <c r="A529" s="64" t="s">
        <v>891</v>
      </c>
      <c r="B529" s="75">
        <v>951</v>
      </c>
      <c r="C529" s="66" t="s">
        <v>83</v>
      </c>
      <c r="D529" s="86"/>
      <c r="E529" s="87"/>
      <c r="F529" s="141">
        <f>F530+F551</f>
        <v>2162.6</v>
      </c>
      <c r="G529" s="141">
        <f>G530+G551</f>
        <v>2162.6</v>
      </c>
    </row>
    <row r="530" spans="1:7" s="7" customFormat="1" ht="23.25" outlineLevel="7">
      <c r="A530" s="101" t="s">
        <v>1088</v>
      </c>
      <c r="B530" s="25">
        <v>951</v>
      </c>
      <c r="C530" s="69" t="s">
        <v>83</v>
      </c>
      <c r="D530" s="72" t="s">
        <v>905</v>
      </c>
      <c r="E530" s="76"/>
      <c r="F530" s="142">
        <f>F531+F536+F542+F547</f>
        <v>2161.9</v>
      </c>
      <c r="G530" s="142">
        <f>G531+G536+G542+G547</f>
        <v>2161.9</v>
      </c>
    </row>
    <row r="531" spans="1:7" s="7" customFormat="1" ht="34.5" outlineLevel="7">
      <c r="A531" s="27" t="s">
        <v>904</v>
      </c>
      <c r="B531" s="25">
        <v>951</v>
      </c>
      <c r="C531" s="69" t="s">
        <v>83</v>
      </c>
      <c r="D531" s="72" t="s">
        <v>631</v>
      </c>
      <c r="E531" s="76"/>
      <c r="F531" s="142">
        <f t="shared" ref="F531:G534" si="12">F532</f>
        <v>742</v>
      </c>
      <c r="G531" s="142">
        <f t="shared" si="12"/>
        <v>742</v>
      </c>
    </row>
    <row r="532" spans="1:7" s="7" customFormat="1" ht="15.75" outlineLevel="7">
      <c r="A532" s="43" t="s">
        <v>793</v>
      </c>
      <c r="B532" s="25">
        <v>951</v>
      </c>
      <c r="C532" s="69" t="s">
        <v>83</v>
      </c>
      <c r="D532" s="72" t="s">
        <v>632</v>
      </c>
      <c r="E532" s="76"/>
      <c r="F532" s="142">
        <f t="shared" si="12"/>
        <v>742</v>
      </c>
      <c r="G532" s="142">
        <f t="shared" si="12"/>
        <v>742</v>
      </c>
    </row>
    <row r="533" spans="1:7" s="7" customFormat="1" ht="15.75" outlineLevel="7">
      <c r="A533" s="38" t="s">
        <v>649</v>
      </c>
      <c r="B533" s="25">
        <v>951</v>
      </c>
      <c r="C533" s="69" t="s">
        <v>83</v>
      </c>
      <c r="D533" s="72" t="s">
        <v>632</v>
      </c>
      <c r="E533" s="76" t="s">
        <v>27</v>
      </c>
      <c r="F533" s="142">
        <f t="shared" si="12"/>
        <v>742</v>
      </c>
      <c r="G533" s="142">
        <f t="shared" si="12"/>
        <v>742</v>
      </c>
    </row>
    <row r="534" spans="1:7" s="7" customFormat="1" ht="15.75" outlineLevel="7">
      <c r="A534" s="38" t="s">
        <v>650</v>
      </c>
      <c r="B534" s="25">
        <v>951</v>
      </c>
      <c r="C534" s="69" t="s">
        <v>83</v>
      </c>
      <c r="D534" s="72" t="s">
        <v>632</v>
      </c>
      <c r="E534" s="76" t="s">
        <v>29</v>
      </c>
      <c r="F534" s="142">
        <f t="shared" si="12"/>
        <v>742</v>
      </c>
      <c r="G534" s="142">
        <f t="shared" si="12"/>
        <v>742</v>
      </c>
    </row>
    <row r="535" spans="1:7" s="7" customFormat="1" ht="15.75" outlineLevel="7">
      <c r="A535" s="38" t="s">
        <v>901</v>
      </c>
      <c r="B535" s="25">
        <v>951</v>
      </c>
      <c r="C535" s="69" t="s">
        <v>83</v>
      </c>
      <c r="D535" s="72" t="s">
        <v>632</v>
      </c>
      <c r="E535" s="76" t="s">
        <v>33</v>
      </c>
      <c r="F535" s="142">
        <v>742</v>
      </c>
      <c r="G535" s="142">
        <v>742</v>
      </c>
    </row>
    <row r="536" spans="1:7" s="7" customFormat="1" ht="15.75" outlineLevel="7">
      <c r="A536" s="43" t="s">
        <v>906</v>
      </c>
      <c r="B536" s="25">
        <v>951</v>
      </c>
      <c r="C536" s="69" t="s">
        <v>83</v>
      </c>
      <c r="D536" s="72" t="s">
        <v>907</v>
      </c>
      <c r="E536" s="76"/>
      <c r="F536" s="142">
        <f>F537+F541</f>
        <v>1419.9</v>
      </c>
      <c r="G536" s="142">
        <f>G537+G541</f>
        <v>1419.9</v>
      </c>
    </row>
    <row r="537" spans="1:7" s="7" customFormat="1" ht="15.75" outlineLevel="7">
      <c r="A537" s="43" t="s">
        <v>793</v>
      </c>
      <c r="B537" s="25">
        <v>951</v>
      </c>
      <c r="C537" s="69" t="s">
        <v>83</v>
      </c>
      <c r="D537" s="72" t="s">
        <v>908</v>
      </c>
      <c r="E537" s="76"/>
      <c r="F537" s="142">
        <f t="shared" ref="F537:G539" si="13">F538</f>
        <v>1419.9</v>
      </c>
      <c r="G537" s="142">
        <f t="shared" si="13"/>
        <v>1419.9</v>
      </c>
    </row>
    <row r="538" spans="1:7" s="7" customFormat="1" ht="15.75" outlineLevel="7">
      <c r="A538" s="38" t="s">
        <v>649</v>
      </c>
      <c r="B538" s="25">
        <v>951</v>
      </c>
      <c r="C538" s="69" t="s">
        <v>83</v>
      </c>
      <c r="D538" s="72" t="s">
        <v>908</v>
      </c>
      <c r="E538" s="76" t="s">
        <v>27</v>
      </c>
      <c r="F538" s="142">
        <f t="shared" si="13"/>
        <v>1419.9</v>
      </c>
      <c r="G538" s="142">
        <f t="shared" si="13"/>
        <v>1419.9</v>
      </c>
    </row>
    <row r="539" spans="1:7" s="7" customFormat="1" ht="15.75" outlineLevel="7">
      <c r="A539" s="38" t="s">
        <v>650</v>
      </c>
      <c r="B539" s="25">
        <v>951</v>
      </c>
      <c r="C539" s="69" t="s">
        <v>83</v>
      </c>
      <c r="D539" s="72" t="s">
        <v>908</v>
      </c>
      <c r="E539" s="76" t="s">
        <v>29</v>
      </c>
      <c r="F539" s="142">
        <f t="shared" si="13"/>
        <v>1419.9</v>
      </c>
      <c r="G539" s="142">
        <f t="shared" si="13"/>
        <v>1419.9</v>
      </c>
    </row>
    <row r="540" spans="1:7" s="7" customFormat="1" ht="15.75" outlineLevel="7">
      <c r="A540" s="38" t="s">
        <v>901</v>
      </c>
      <c r="B540" s="25">
        <v>951</v>
      </c>
      <c r="C540" s="69" t="s">
        <v>83</v>
      </c>
      <c r="D540" s="72" t="s">
        <v>908</v>
      </c>
      <c r="E540" s="76" t="s">
        <v>33</v>
      </c>
      <c r="F540" s="142">
        <v>1419.9</v>
      </c>
      <c r="G540" s="142">
        <v>1419.9</v>
      </c>
    </row>
    <row r="541" spans="1:7" s="7" customFormat="1" ht="15.75" outlineLevel="7">
      <c r="A541" s="38" t="s">
        <v>651</v>
      </c>
      <c r="B541" s="25">
        <v>951</v>
      </c>
      <c r="C541" s="69" t="s">
        <v>83</v>
      </c>
      <c r="D541" s="72" t="s">
        <v>908</v>
      </c>
      <c r="E541" s="76" t="s">
        <v>50</v>
      </c>
      <c r="F541" s="142"/>
      <c r="G541" s="142"/>
    </row>
    <row r="542" spans="1:7" s="7" customFormat="1" ht="23.25" outlineLevel="7">
      <c r="A542" s="27" t="s">
        <v>909</v>
      </c>
      <c r="B542" s="25">
        <v>951</v>
      </c>
      <c r="C542" s="69" t="s">
        <v>83</v>
      </c>
      <c r="D542" s="72" t="s">
        <v>910</v>
      </c>
      <c r="E542" s="76"/>
      <c r="F542" s="142">
        <f t="shared" ref="F542:G545" si="14">F543</f>
        <v>0</v>
      </c>
      <c r="G542" s="142">
        <f t="shared" si="14"/>
        <v>0</v>
      </c>
    </row>
    <row r="543" spans="1:7" s="7" customFormat="1" ht="15.75" outlineLevel="7">
      <c r="A543" s="43" t="s">
        <v>793</v>
      </c>
      <c r="B543" s="25">
        <v>951</v>
      </c>
      <c r="C543" s="69" t="s">
        <v>83</v>
      </c>
      <c r="D543" s="72" t="s">
        <v>911</v>
      </c>
      <c r="E543" s="76"/>
      <c r="F543" s="142">
        <f t="shared" si="14"/>
        <v>0</v>
      </c>
      <c r="G543" s="142">
        <f t="shared" si="14"/>
        <v>0</v>
      </c>
    </row>
    <row r="544" spans="1:7" s="7" customFormat="1" ht="19.5" customHeight="1" outlineLevel="7">
      <c r="A544" s="38" t="s">
        <v>649</v>
      </c>
      <c r="B544" s="25">
        <v>951</v>
      </c>
      <c r="C544" s="69" t="s">
        <v>83</v>
      </c>
      <c r="D544" s="72" t="s">
        <v>911</v>
      </c>
      <c r="E544" s="76" t="s">
        <v>27</v>
      </c>
      <c r="F544" s="142">
        <f t="shared" si="14"/>
        <v>0</v>
      </c>
      <c r="G544" s="142">
        <f t="shared" si="14"/>
        <v>0</v>
      </c>
    </row>
    <row r="545" spans="1:7" s="7" customFormat="1" ht="15.75" outlineLevel="7">
      <c r="A545" s="38" t="s">
        <v>650</v>
      </c>
      <c r="B545" s="25">
        <v>951</v>
      </c>
      <c r="C545" s="69" t="s">
        <v>83</v>
      </c>
      <c r="D545" s="72" t="s">
        <v>911</v>
      </c>
      <c r="E545" s="76" t="s">
        <v>29</v>
      </c>
      <c r="F545" s="142">
        <f t="shared" si="14"/>
        <v>0</v>
      </c>
      <c r="G545" s="142">
        <f t="shared" si="14"/>
        <v>0</v>
      </c>
    </row>
    <row r="546" spans="1:7" s="7" customFormat="1" ht="15.75" outlineLevel="7">
      <c r="A546" s="38" t="s">
        <v>901</v>
      </c>
      <c r="B546" s="25">
        <v>951</v>
      </c>
      <c r="C546" s="69" t="s">
        <v>83</v>
      </c>
      <c r="D546" s="72" t="s">
        <v>911</v>
      </c>
      <c r="E546" s="76" t="s">
        <v>33</v>
      </c>
      <c r="F546" s="142"/>
      <c r="G546" s="142"/>
    </row>
    <row r="547" spans="1:7" s="7" customFormat="1" ht="15.75" outlineLevel="7">
      <c r="A547" s="38" t="s">
        <v>649</v>
      </c>
      <c r="B547" s="25">
        <v>951</v>
      </c>
      <c r="C547" s="69" t="s">
        <v>83</v>
      </c>
      <c r="D547" s="72" t="s">
        <v>978</v>
      </c>
      <c r="E547" s="76" t="s">
        <v>27</v>
      </c>
      <c r="F547" s="142">
        <f>F548+F549+F550</f>
        <v>0</v>
      </c>
      <c r="G547" s="142">
        <f>G548+G549+G550</f>
        <v>0</v>
      </c>
    </row>
    <row r="548" spans="1:7" s="7" customFormat="1" ht="15.75" outlineLevel="7">
      <c r="A548" s="38" t="s">
        <v>901</v>
      </c>
      <c r="B548" s="25">
        <v>951</v>
      </c>
      <c r="C548" s="69" t="s">
        <v>83</v>
      </c>
      <c r="D548" s="72" t="s">
        <v>978</v>
      </c>
      <c r="E548" s="76" t="s">
        <v>33</v>
      </c>
      <c r="F548" s="142"/>
      <c r="G548" s="142"/>
    </row>
    <row r="549" spans="1:7" s="7" customFormat="1" ht="22.5" outlineLevel="7">
      <c r="A549" s="136" t="s">
        <v>807</v>
      </c>
      <c r="B549" s="25">
        <v>951</v>
      </c>
      <c r="C549" s="69" t="s">
        <v>83</v>
      </c>
      <c r="D549" s="72" t="s">
        <v>978</v>
      </c>
      <c r="E549" s="76" t="s">
        <v>658</v>
      </c>
      <c r="F549" s="142"/>
      <c r="G549" s="142"/>
    </row>
    <row r="550" spans="1:7" s="7" customFormat="1" ht="15.75" outlineLevel="7">
      <c r="A550" s="38" t="s">
        <v>808</v>
      </c>
      <c r="B550" s="25">
        <v>951</v>
      </c>
      <c r="C550" s="69" t="s">
        <v>83</v>
      </c>
      <c r="D550" s="72" t="s">
        <v>978</v>
      </c>
      <c r="E550" s="76" t="s">
        <v>657</v>
      </c>
      <c r="F550" s="142">
        <v>0</v>
      </c>
      <c r="G550" s="142">
        <v>0</v>
      </c>
    </row>
    <row r="551" spans="1:7" s="7" customFormat="1" ht="23.25" outlineLevel="7">
      <c r="A551" s="137" t="s">
        <v>912</v>
      </c>
      <c r="B551" s="25">
        <v>951</v>
      </c>
      <c r="C551" s="69" t="s">
        <v>83</v>
      </c>
      <c r="D551" s="72" t="s">
        <v>1061</v>
      </c>
      <c r="E551" s="76"/>
      <c r="F551" s="142">
        <f>F552</f>
        <v>0.7</v>
      </c>
      <c r="G551" s="142">
        <f>G552</f>
        <v>0.7</v>
      </c>
    </row>
    <row r="552" spans="1:7" s="7" customFormat="1" ht="48" customHeight="1" outlineLevel="7">
      <c r="A552" s="38" t="s">
        <v>901</v>
      </c>
      <c r="B552" s="25">
        <v>951</v>
      </c>
      <c r="C552" s="69" t="s">
        <v>83</v>
      </c>
      <c r="D552" s="72" t="s">
        <v>1061</v>
      </c>
      <c r="E552" s="76" t="s">
        <v>33</v>
      </c>
      <c r="F552" s="142">
        <v>0.7</v>
      </c>
      <c r="G552" s="142">
        <v>0.7</v>
      </c>
    </row>
    <row r="553" spans="1:7" s="7" customFormat="1" ht="15.75">
      <c r="A553" s="64" t="s">
        <v>121</v>
      </c>
      <c r="B553" s="75">
        <v>951</v>
      </c>
      <c r="C553" s="66" t="s">
        <v>122</v>
      </c>
      <c r="D553" s="86"/>
      <c r="E553" s="67"/>
      <c r="F553" s="141">
        <f>F554</f>
        <v>1502.0000000000002</v>
      </c>
      <c r="G553" s="141">
        <f>G554</f>
        <v>1490.4</v>
      </c>
    </row>
    <row r="554" spans="1:7" s="7" customFormat="1" ht="33.75" outlineLevel="1">
      <c r="A554" s="38" t="s">
        <v>892</v>
      </c>
      <c r="B554" s="25">
        <v>951</v>
      </c>
      <c r="C554" s="69" t="s">
        <v>124</v>
      </c>
      <c r="D554" s="72"/>
      <c r="E554" s="71"/>
      <c r="F554" s="142">
        <f>F566</f>
        <v>1502.0000000000002</v>
      </c>
      <c r="G554" s="142">
        <f>G566</f>
        <v>1490.4</v>
      </c>
    </row>
    <row r="555" spans="1:7" s="7" customFormat="1" ht="15.75" hidden="1" outlineLevel="2">
      <c r="A555" s="64" t="s">
        <v>84</v>
      </c>
      <c r="B555" s="25">
        <v>951</v>
      </c>
      <c r="C555" s="69" t="s">
        <v>124</v>
      </c>
      <c r="D555" s="72" t="s">
        <v>633</v>
      </c>
      <c r="E555" s="71" t="str">
        <f t="shared" ref="E555:E565" si="15">D555</f>
        <v>70302 51180</v>
      </c>
      <c r="F555" s="142" t="e">
        <f>#REF!</f>
        <v>#REF!</v>
      </c>
      <c r="G555" s="142" t="e">
        <f>#REF!</f>
        <v>#REF!</v>
      </c>
    </row>
    <row r="556" spans="1:7" s="7" customFormat="1" ht="22.5" hidden="1" outlineLevel="3">
      <c r="A556" s="64" t="s">
        <v>125</v>
      </c>
      <c r="B556" s="25">
        <v>951</v>
      </c>
      <c r="C556" s="69" t="s">
        <v>124</v>
      </c>
      <c r="D556" s="72" t="s">
        <v>633</v>
      </c>
      <c r="E556" s="71" t="str">
        <f t="shared" si="15"/>
        <v>70302 51180</v>
      </c>
      <c r="F556" s="142" t="e">
        <f>#REF!</f>
        <v>#REF!</v>
      </c>
      <c r="G556" s="142" t="e">
        <f>#REF!</f>
        <v>#REF!</v>
      </c>
    </row>
    <row r="557" spans="1:7" s="7" customFormat="1" ht="15.75" hidden="1" outlineLevel="5">
      <c r="A557" s="64" t="s">
        <v>98</v>
      </c>
      <c r="B557" s="25">
        <v>951</v>
      </c>
      <c r="C557" s="69" t="s">
        <v>124</v>
      </c>
      <c r="D557" s="72" t="s">
        <v>633</v>
      </c>
      <c r="E557" s="71" t="str">
        <f t="shared" si="15"/>
        <v>70302 51180</v>
      </c>
      <c r="F557" s="142" t="e">
        <f>#REF!</f>
        <v>#REF!</v>
      </c>
      <c r="G557" s="142" t="e">
        <f>#REF!</f>
        <v>#REF!</v>
      </c>
    </row>
    <row r="558" spans="1:7" s="7" customFormat="1" ht="15.75" hidden="1" outlineLevel="6">
      <c r="A558" s="64" t="s">
        <v>99</v>
      </c>
      <c r="B558" s="25">
        <v>951</v>
      </c>
      <c r="C558" s="69" t="s">
        <v>124</v>
      </c>
      <c r="D558" s="72" t="s">
        <v>633</v>
      </c>
      <c r="E558" s="71" t="str">
        <f t="shared" si="15"/>
        <v>70302 51180</v>
      </c>
      <c r="F558" s="142" t="e">
        <f>#REF!</f>
        <v>#REF!</v>
      </c>
      <c r="G558" s="142" t="e">
        <f>#REF!</f>
        <v>#REF!</v>
      </c>
    </row>
    <row r="559" spans="1:7" s="7" customFormat="1" ht="15.75" hidden="1" outlineLevel="7">
      <c r="A559" s="38" t="s">
        <v>99</v>
      </c>
      <c r="B559" s="25">
        <v>951</v>
      </c>
      <c r="C559" s="69" t="s">
        <v>124</v>
      </c>
      <c r="D559" s="72" t="s">
        <v>633</v>
      </c>
      <c r="E559" s="71" t="str">
        <f t="shared" si="15"/>
        <v>70302 51180</v>
      </c>
      <c r="F559" s="142" t="e">
        <f>#REF!</f>
        <v>#REF!</v>
      </c>
      <c r="G559" s="142" t="e">
        <f>#REF!</f>
        <v>#REF!</v>
      </c>
    </row>
    <row r="560" spans="1:7" s="7" customFormat="1" ht="15.75" hidden="1" outlineLevel="1">
      <c r="A560" s="64" t="s">
        <v>126</v>
      </c>
      <c r="B560" s="25">
        <v>951</v>
      </c>
      <c r="C560" s="69" t="s">
        <v>127</v>
      </c>
      <c r="D560" s="72" t="s">
        <v>633</v>
      </c>
      <c r="E560" s="71" t="str">
        <f t="shared" si="15"/>
        <v>70302 51180</v>
      </c>
      <c r="F560" s="142" t="e">
        <f>#REF!</f>
        <v>#REF!</v>
      </c>
      <c r="G560" s="142" t="e">
        <f>#REF!</f>
        <v>#REF!</v>
      </c>
    </row>
    <row r="561" spans="1:7" s="7" customFormat="1" ht="15.75" hidden="1" outlineLevel="2">
      <c r="A561" s="64" t="s">
        <v>128</v>
      </c>
      <c r="B561" s="25">
        <v>951</v>
      </c>
      <c r="C561" s="69" t="s">
        <v>127</v>
      </c>
      <c r="D561" s="72" t="s">
        <v>633</v>
      </c>
      <c r="E561" s="71" t="str">
        <f t="shared" si="15"/>
        <v>70302 51180</v>
      </c>
      <c r="F561" s="142" t="e">
        <f>#REF!</f>
        <v>#REF!</v>
      </c>
      <c r="G561" s="142" t="e">
        <f>#REF!</f>
        <v>#REF!</v>
      </c>
    </row>
    <row r="562" spans="1:7" s="7" customFormat="1" ht="15.75" hidden="1" outlineLevel="3">
      <c r="A562" s="64" t="s">
        <v>129</v>
      </c>
      <c r="B562" s="25">
        <v>951</v>
      </c>
      <c r="C562" s="69" t="s">
        <v>127</v>
      </c>
      <c r="D562" s="72" t="s">
        <v>633</v>
      </c>
      <c r="E562" s="71" t="str">
        <f t="shared" si="15"/>
        <v>70302 51180</v>
      </c>
      <c r="F562" s="142" t="e">
        <f>#REF!</f>
        <v>#REF!</v>
      </c>
      <c r="G562" s="142" t="e">
        <f>#REF!</f>
        <v>#REF!</v>
      </c>
    </row>
    <row r="563" spans="1:7" s="7" customFormat="1" ht="15.75" hidden="1" outlineLevel="5">
      <c r="A563" s="64" t="s">
        <v>26</v>
      </c>
      <c r="B563" s="25">
        <v>951</v>
      </c>
      <c r="C563" s="69" t="s">
        <v>127</v>
      </c>
      <c r="D563" s="72" t="s">
        <v>633</v>
      </c>
      <c r="E563" s="71" t="str">
        <f t="shared" si="15"/>
        <v>70302 51180</v>
      </c>
      <c r="F563" s="142" t="e">
        <f>#REF!</f>
        <v>#REF!</v>
      </c>
      <c r="G563" s="142" t="e">
        <f>#REF!</f>
        <v>#REF!</v>
      </c>
    </row>
    <row r="564" spans="1:7" s="7" customFormat="1" ht="15.75" hidden="1" outlineLevel="6">
      <c r="A564" s="64" t="s">
        <v>28</v>
      </c>
      <c r="B564" s="25">
        <v>951</v>
      </c>
      <c r="C564" s="69" t="s">
        <v>127</v>
      </c>
      <c r="D564" s="72" t="s">
        <v>633</v>
      </c>
      <c r="E564" s="71" t="str">
        <f t="shared" si="15"/>
        <v>70302 51180</v>
      </c>
      <c r="F564" s="142" t="e">
        <f>#REF!</f>
        <v>#REF!</v>
      </c>
      <c r="G564" s="142" t="e">
        <f>#REF!</f>
        <v>#REF!</v>
      </c>
    </row>
    <row r="565" spans="1:7" s="7" customFormat="1" ht="15.75" hidden="1" outlineLevel="7">
      <c r="A565" s="38" t="s">
        <v>32</v>
      </c>
      <c r="B565" s="25">
        <v>951</v>
      </c>
      <c r="C565" s="69" t="s">
        <v>127</v>
      </c>
      <c r="D565" s="72" t="s">
        <v>633</v>
      </c>
      <c r="E565" s="71" t="str">
        <f t="shared" si="15"/>
        <v>70302 51180</v>
      </c>
      <c r="F565" s="142" t="e">
        <f>#REF!</f>
        <v>#REF!</v>
      </c>
      <c r="G565" s="142" t="e">
        <f>#REF!</f>
        <v>#REF!</v>
      </c>
    </row>
    <row r="566" spans="1:7" s="7" customFormat="1" ht="15.75" hidden="1" outlineLevel="7">
      <c r="A566" s="38" t="s">
        <v>84</v>
      </c>
      <c r="B566" s="25">
        <v>951</v>
      </c>
      <c r="C566" s="69" t="s">
        <v>124</v>
      </c>
      <c r="D566" s="72" t="s">
        <v>633</v>
      </c>
      <c r="E566" s="71"/>
      <c r="F566" s="142">
        <f>F567</f>
        <v>1502.0000000000002</v>
      </c>
      <c r="G566" s="142">
        <f>G567</f>
        <v>1490.4</v>
      </c>
    </row>
    <row r="567" spans="1:7" s="7" customFormat="1" ht="23.25" outlineLevel="7">
      <c r="A567" s="101" t="s">
        <v>1087</v>
      </c>
      <c r="B567" s="25">
        <v>951</v>
      </c>
      <c r="C567" s="69" t="s">
        <v>124</v>
      </c>
      <c r="D567" s="72" t="s">
        <v>625</v>
      </c>
      <c r="E567" s="71"/>
      <c r="F567" s="142">
        <f>F568</f>
        <v>1502.0000000000002</v>
      </c>
      <c r="G567" s="142">
        <f>G568</f>
        <v>1490.4</v>
      </c>
    </row>
    <row r="568" spans="1:7" s="7" customFormat="1" ht="23.25" outlineLevel="7">
      <c r="A568" s="27" t="s">
        <v>914</v>
      </c>
      <c r="B568" s="25">
        <v>951</v>
      </c>
      <c r="C568" s="69" t="s">
        <v>124</v>
      </c>
      <c r="D568" s="72" t="s">
        <v>913</v>
      </c>
      <c r="E568" s="71"/>
      <c r="F568" s="142">
        <f>F569+F574</f>
        <v>1502.0000000000002</v>
      </c>
      <c r="G568" s="142">
        <f>G569+G574</f>
        <v>1490.4</v>
      </c>
    </row>
    <row r="569" spans="1:7" s="7" customFormat="1" ht="33.75" outlineLevel="7">
      <c r="A569" s="38" t="s">
        <v>897</v>
      </c>
      <c r="B569" s="25">
        <v>951</v>
      </c>
      <c r="C569" s="69" t="s">
        <v>124</v>
      </c>
      <c r="D569" s="72" t="s">
        <v>913</v>
      </c>
      <c r="E569" s="76">
        <v>100</v>
      </c>
      <c r="F569" s="142">
        <f>F570</f>
        <v>1371.8000000000002</v>
      </c>
      <c r="G569" s="142">
        <f>G570</f>
        <v>1360.2</v>
      </c>
    </row>
    <row r="570" spans="1:7" s="7" customFormat="1" ht="15.75" outlineLevel="7">
      <c r="A570" s="38" t="s">
        <v>898</v>
      </c>
      <c r="B570" s="25">
        <v>951</v>
      </c>
      <c r="C570" s="69" t="s">
        <v>124</v>
      </c>
      <c r="D570" s="72" t="s">
        <v>913</v>
      </c>
      <c r="E570" s="76" t="s">
        <v>18</v>
      </c>
      <c r="F570" s="142">
        <f>F571+F572+F573</f>
        <v>1371.8000000000002</v>
      </c>
      <c r="G570" s="142">
        <f>G571+G572+G573</f>
        <v>1360.2</v>
      </c>
    </row>
    <row r="571" spans="1:7" s="7" customFormat="1" ht="15.75" outlineLevel="7">
      <c r="A571" s="38" t="s">
        <v>626</v>
      </c>
      <c r="B571" s="25">
        <v>951</v>
      </c>
      <c r="C571" s="69" t="s">
        <v>124</v>
      </c>
      <c r="D571" s="72" t="s">
        <v>913</v>
      </c>
      <c r="E571" s="76" t="s">
        <v>20</v>
      </c>
      <c r="F571" s="142">
        <v>999.6</v>
      </c>
      <c r="G571" s="142">
        <v>1044.7</v>
      </c>
    </row>
    <row r="572" spans="1:7" s="7" customFormat="1" ht="22.5" outlineLevel="7">
      <c r="A572" s="38" t="s">
        <v>648</v>
      </c>
      <c r="B572" s="25">
        <v>951</v>
      </c>
      <c r="C572" s="69" t="s">
        <v>124</v>
      </c>
      <c r="D572" s="72" t="s">
        <v>913</v>
      </c>
      <c r="E572" s="76" t="s">
        <v>25</v>
      </c>
      <c r="F572" s="142">
        <v>70.3</v>
      </c>
      <c r="G572" s="142">
        <v>0</v>
      </c>
    </row>
    <row r="573" spans="1:7" s="7" customFormat="1" ht="22.5" outlineLevel="7">
      <c r="A573" s="38" t="s">
        <v>627</v>
      </c>
      <c r="B573" s="25">
        <v>951</v>
      </c>
      <c r="C573" s="69" t="s">
        <v>124</v>
      </c>
      <c r="D573" s="72" t="s">
        <v>913</v>
      </c>
      <c r="E573" s="76" t="s">
        <v>630</v>
      </c>
      <c r="F573" s="142">
        <v>301.89999999999998</v>
      </c>
      <c r="G573" s="142">
        <v>315.5</v>
      </c>
    </row>
    <row r="574" spans="1:7" s="7" customFormat="1" ht="15.75" outlineLevel="7">
      <c r="A574" s="38" t="s">
        <v>649</v>
      </c>
      <c r="B574" s="25">
        <v>951</v>
      </c>
      <c r="C574" s="69" t="s">
        <v>124</v>
      </c>
      <c r="D574" s="72" t="s">
        <v>913</v>
      </c>
      <c r="E574" s="76" t="s">
        <v>27</v>
      </c>
      <c r="F574" s="142">
        <f>F575</f>
        <v>130.19999999999999</v>
      </c>
      <c r="G574" s="142">
        <f>G575</f>
        <v>130.19999999999999</v>
      </c>
    </row>
    <row r="575" spans="1:7" s="7" customFormat="1" ht="15.75" outlineLevel="7">
      <c r="A575" s="38" t="s">
        <v>650</v>
      </c>
      <c r="B575" s="25">
        <v>951</v>
      </c>
      <c r="C575" s="69" t="s">
        <v>124</v>
      </c>
      <c r="D575" s="72" t="s">
        <v>913</v>
      </c>
      <c r="E575" s="76" t="s">
        <v>29</v>
      </c>
      <c r="F575" s="142">
        <f>F576+F577</f>
        <v>130.19999999999999</v>
      </c>
      <c r="G575" s="142">
        <f>G576+G577</f>
        <v>130.19999999999999</v>
      </c>
    </row>
    <row r="576" spans="1:7" s="7" customFormat="1" ht="15.75" outlineLevel="7">
      <c r="A576" s="38" t="s">
        <v>30</v>
      </c>
      <c r="B576" s="25">
        <v>951</v>
      </c>
      <c r="C576" s="69" t="s">
        <v>124</v>
      </c>
      <c r="D576" s="72" t="s">
        <v>913</v>
      </c>
      <c r="E576" s="76" t="s">
        <v>31</v>
      </c>
      <c r="F576" s="142"/>
      <c r="G576" s="142"/>
    </row>
    <row r="577" spans="1:7" s="7" customFormat="1" ht="15.75" outlineLevel="7">
      <c r="A577" s="38" t="s">
        <v>901</v>
      </c>
      <c r="B577" s="25">
        <v>951</v>
      </c>
      <c r="C577" s="69" t="s">
        <v>124</v>
      </c>
      <c r="D577" s="72" t="s">
        <v>913</v>
      </c>
      <c r="E577" s="76" t="s">
        <v>33</v>
      </c>
      <c r="F577" s="142">
        <v>130.19999999999999</v>
      </c>
      <c r="G577" s="142">
        <v>130.19999999999999</v>
      </c>
    </row>
    <row r="578" spans="1:7" s="7" customFormat="1" ht="15.75">
      <c r="A578" s="64" t="s">
        <v>130</v>
      </c>
      <c r="B578" s="75">
        <v>951</v>
      </c>
      <c r="C578" s="66" t="s">
        <v>131</v>
      </c>
      <c r="D578" s="62"/>
      <c r="E578" s="67"/>
      <c r="F578" s="141">
        <f>F580</f>
        <v>1601.8</v>
      </c>
      <c r="G578" s="141">
        <f>G580</f>
        <v>1601.8</v>
      </c>
    </row>
    <row r="579" spans="1:7" s="7" customFormat="1" ht="22.5">
      <c r="A579" s="64" t="s">
        <v>1119</v>
      </c>
      <c r="B579" s="75">
        <v>951</v>
      </c>
      <c r="C579" s="66" t="s">
        <v>1118</v>
      </c>
      <c r="D579" s="62"/>
      <c r="E579" s="67"/>
      <c r="F579" s="141">
        <f>F580</f>
        <v>1601.8</v>
      </c>
      <c r="G579" s="141">
        <f>G580</f>
        <v>1601.8</v>
      </c>
    </row>
    <row r="580" spans="1:7" s="7" customFormat="1" ht="23.25">
      <c r="A580" s="27" t="s">
        <v>1089</v>
      </c>
      <c r="B580" s="75">
        <v>951</v>
      </c>
      <c r="C580" s="66" t="s">
        <v>1118</v>
      </c>
      <c r="D580" s="86" t="s">
        <v>915</v>
      </c>
      <c r="E580" s="67"/>
      <c r="F580" s="141">
        <f>F581+F585+F584</f>
        <v>1601.8</v>
      </c>
      <c r="G580" s="141">
        <f>G581+G585+G584</f>
        <v>1601.8</v>
      </c>
    </row>
    <row r="581" spans="1:7" s="7" customFormat="1" ht="15.75" outlineLevel="7">
      <c r="A581" s="38" t="s">
        <v>649</v>
      </c>
      <c r="B581" s="25">
        <v>951</v>
      </c>
      <c r="C581" s="69" t="s">
        <v>1118</v>
      </c>
      <c r="D581" s="72" t="s">
        <v>634</v>
      </c>
      <c r="E581" s="76">
        <v>200</v>
      </c>
      <c r="F581" s="142">
        <f>F582</f>
        <v>514.79999999999995</v>
      </c>
      <c r="G581" s="142">
        <f>G582</f>
        <v>514.79999999999995</v>
      </c>
    </row>
    <row r="582" spans="1:7" s="7" customFormat="1" ht="15.75" outlineLevel="7">
      <c r="A582" s="38" t="s">
        <v>650</v>
      </c>
      <c r="B582" s="25">
        <v>951</v>
      </c>
      <c r="C582" s="69" t="s">
        <v>1118</v>
      </c>
      <c r="D582" s="72" t="s">
        <v>634</v>
      </c>
      <c r="E582" s="76" t="s">
        <v>29</v>
      </c>
      <c r="F582" s="142">
        <f>F583</f>
        <v>514.79999999999995</v>
      </c>
      <c r="G582" s="142">
        <f>G583</f>
        <v>514.79999999999995</v>
      </c>
    </row>
    <row r="583" spans="1:7" s="7" customFormat="1" ht="15.75" outlineLevel="7">
      <c r="A583" s="38" t="s">
        <v>901</v>
      </c>
      <c r="B583" s="25">
        <v>951</v>
      </c>
      <c r="C583" s="69" t="s">
        <v>1118</v>
      </c>
      <c r="D583" s="72" t="s">
        <v>634</v>
      </c>
      <c r="E583" s="76" t="s">
        <v>33</v>
      </c>
      <c r="F583" s="142">
        <f>1601.8-1087</f>
        <v>514.79999999999995</v>
      </c>
      <c r="G583" s="142">
        <f>1601.8-1087</f>
        <v>514.79999999999995</v>
      </c>
    </row>
    <row r="584" spans="1:7" s="7" customFormat="1" ht="33.75" outlineLevel="7">
      <c r="A584" s="38" t="s">
        <v>1129</v>
      </c>
      <c r="B584" s="25">
        <v>951</v>
      </c>
      <c r="C584" s="69" t="s">
        <v>1118</v>
      </c>
      <c r="D584" s="72" t="s">
        <v>634</v>
      </c>
      <c r="E584" s="76" t="s">
        <v>1128</v>
      </c>
      <c r="F584" s="142">
        <v>1087</v>
      </c>
      <c r="G584" s="142">
        <v>1087</v>
      </c>
    </row>
    <row r="585" spans="1:7" s="7" customFormat="1" ht="15.75" outlineLevel="7">
      <c r="A585" s="136" t="s">
        <v>45</v>
      </c>
      <c r="B585" s="25">
        <v>951</v>
      </c>
      <c r="C585" s="69" t="s">
        <v>1118</v>
      </c>
      <c r="D585" s="72" t="s">
        <v>634</v>
      </c>
      <c r="E585" s="76" t="s">
        <v>46</v>
      </c>
      <c r="F585" s="142">
        <f>F586</f>
        <v>0</v>
      </c>
      <c r="G585" s="142">
        <f>G586</f>
        <v>0</v>
      </c>
    </row>
    <row r="586" spans="1:7" s="7" customFormat="1" ht="15.75" outlineLevel="7">
      <c r="A586" s="139" t="s">
        <v>47</v>
      </c>
      <c r="B586" s="25">
        <v>951</v>
      </c>
      <c r="C586" s="69" t="s">
        <v>1118</v>
      </c>
      <c r="D586" s="72" t="s">
        <v>634</v>
      </c>
      <c r="E586" s="76" t="s">
        <v>48</v>
      </c>
      <c r="F586" s="142">
        <f>F587</f>
        <v>0</v>
      </c>
      <c r="G586" s="142">
        <f>G587</f>
        <v>0</v>
      </c>
    </row>
    <row r="587" spans="1:7" s="7" customFormat="1" ht="15.75" outlineLevel="7">
      <c r="A587" s="136" t="s">
        <v>808</v>
      </c>
      <c r="B587" s="25">
        <v>951</v>
      </c>
      <c r="C587" s="69" t="s">
        <v>1118</v>
      </c>
      <c r="D587" s="72" t="s">
        <v>634</v>
      </c>
      <c r="E587" s="76" t="s">
        <v>657</v>
      </c>
      <c r="F587" s="142"/>
      <c r="G587" s="142"/>
    </row>
    <row r="588" spans="1:7" s="7" customFormat="1" ht="15.75">
      <c r="A588" s="64" t="s">
        <v>140</v>
      </c>
      <c r="B588" s="75">
        <v>951</v>
      </c>
      <c r="C588" s="66" t="s">
        <v>141</v>
      </c>
      <c r="D588" s="62"/>
      <c r="E588" s="67"/>
      <c r="F588" s="141">
        <f>F589+F1034+F1253+F1273+F1031</f>
        <v>58327.299999999996</v>
      </c>
      <c r="G588" s="141">
        <f>G589+G1034+G1253+G1273+G1031</f>
        <v>56369.799999999996</v>
      </c>
    </row>
    <row r="589" spans="1:7" s="7" customFormat="1" ht="15.75" outlineLevel="1">
      <c r="A589" s="64" t="s">
        <v>142</v>
      </c>
      <c r="B589" s="75">
        <v>951</v>
      </c>
      <c r="C589" s="66" t="s">
        <v>143</v>
      </c>
      <c r="D589" s="62"/>
      <c r="E589" s="67"/>
      <c r="F589" s="141">
        <f>F1022</f>
        <v>306.8</v>
      </c>
      <c r="G589" s="141">
        <f>G1022</f>
        <v>306.8</v>
      </c>
    </row>
    <row r="590" spans="1:7" s="7" customFormat="1" ht="15.75" hidden="1" outlineLevel="2">
      <c r="A590" s="64" t="s">
        <v>142</v>
      </c>
      <c r="B590" s="25">
        <v>951</v>
      </c>
      <c r="C590" s="66" t="s">
        <v>143</v>
      </c>
      <c r="D590" s="62">
        <v>335788</v>
      </c>
      <c r="E590" s="67">
        <f t="shared" ref="E590:E653" si="16">D590</f>
        <v>335788</v>
      </c>
      <c r="F590" s="141" t="e">
        <f>#REF!</f>
        <v>#REF!</v>
      </c>
      <c r="G590" s="141" t="e">
        <f>#REF!</f>
        <v>#REF!</v>
      </c>
    </row>
    <row r="591" spans="1:7" s="7" customFormat="1" ht="22.5" hidden="1" outlineLevel="3">
      <c r="A591" s="64" t="s">
        <v>12</v>
      </c>
      <c r="B591" s="25">
        <v>951</v>
      </c>
      <c r="C591" s="66" t="s">
        <v>143</v>
      </c>
      <c r="D591" s="62">
        <v>9112.9</v>
      </c>
      <c r="E591" s="67">
        <f t="shared" si="16"/>
        <v>9112.9</v>
      </c>
      <c r="F591" s="141" t="e">
        <f>#REF!</f>
        <v>#REF!</v>
      </c>
      <c r="G591" s="141" t="e">
        <f>#REF!</f>
        <v>#REF!</v>
      </c>
    </row>
    <row r="592" spans="1:7" s="7" customFormat="1" ht="22.5" hidden="1" outlineLevel="5">
      <c r="A592" s="64" t="s">
        <v>53</v>
      </c>
      <c r="B592" s="25">
        <v>951</v>
      </c>
      <c r="C592" s="66" t="s">
        <v>143</v>
      </c>
      <c r="D592" s="62">
        <v>9112.9</v>
      </c>
      <c r="E592" s="67">
        <f t="shared" si="16"/>
        <v>9112.9</v>
      </c>
      <c r="F592" s="141" t="e">
        <f>#REF!</f>
        <v>#REF!</v>
      </c>
      <c r="G592" s="141" t="e">
        <f>#REF!</f>
        <v>#REF!</v>
      </c>
    </row>
    <row r="593" spans="1:7" s="7" customFormat="1" ht="33.75" hidden="1" outlineLevel="6">
      <c r="A593" s="64" t="s">
        <v>15</v>
      </c>
      <c r="B593" s="25">
        <v>951</v>
      </c>
      <c r="C593" s="66" t="s">
        <v>143</v>
      </c>
      <c r="D593" s="62">
        <v>9112.9</v>
      </c>
      <c r="E593" s="67">
        <f t="shared" si="16"/>
        <v>9112.9</v>
      </c>
      <c r="F593" s="141" t="e">
        <f>#REF!</f>
        <v>#REF!</v>
      </c>
      <c r="G593" s="141" t="e">
        <f>#REF!</f>
        <v>#REF!</v>
      </c>
    </row>
    <row r="594" spans="1:7" s="7" customFormat="1" ht="15.75" hidden="1" outlineLevel="7">
      <c r="A594" s="64" t="s">
        <v>17</v>
      </c>
      <c r="B594" s="25">
        <v>951</v>
      </c>
      <c r="C594" s="69" t="s">
        <v>143</v>
      </c>
      <c r="D594" s="70">
        <v>9112.9</v>
      </c>
      <c r="E594" s="67">
        <f t="shared" si="16"/>
        <v>9112.9</v>
      </c>
      <c r="F594" s="141" t="e">
        <f>#REF!</f>
        <v>#REF!</v>
      </c>
      <c r="G594" s="141" t="e">
        <f>#REF!</f>
        <v>#REF!</v>
      </c>
    </row>
    <row r="595" spans="1:7" s="7" customFormat="1" ht="15.75" hidden="1" outlineLevel="3">
      <c r="A595" s="38" t="s">
        <v>19</v>
      </c>
      <c r="B595" s="25">
        <v>951</v>
      </c>
      <c r="C595" s="66" t="s">
        <v>143</v>
      </c>
      <c r="D595" s="62">
        <v>312885.40000000002</v>
      </c>
      <c r="E595" s="67">
        <f t="shared" si="16"/>
        <v>312885.40000000002</v>
      </c>
      <c r="F595" s="141" t="e">
        <f>#REF!</f>
        <v>#REF!</v>
      </c>
      <c r="G595" s="141" t="e">
        <f>#REF!</f>
        <v>#REF!</v>
      </c>
    </row>
    <row r="596" spans="1:7" s="7" customFormat="1" ht="15.75" hidden="1" outlineLevel="5">
      <c r="A596" s="64" t="s">
        <v>23</v>
      </c>
      <c r="B596" s="25">
        <v>951</v>
      </c>
      <c r="C596" s="66" t="s">
        <v>143</v>
      </c>
      <c r="D596" s="62">
        <v>287367.40000000002</v>
      </c>
      <c r="E596" s="67">
        <f t="shared" si="16"/>
        <v>287367.40000000002</v>
      </c>
      <c r="F596" s="141" t="e">
        <f>#REF!</f>
        <v>#REF!</v>
      </c>
      <c r="G596" s="141" t="e">
        <f>#REF!</f>
        <v>#REF!</v>
      </c>
    </row>
    <row r="597" spans="1:7" s="7" customFormat="1" ht="33.75" hidden="1" outlineLevel="6">
      <c r="A597" s="64" t="s">
        <v>15</v>
      </c>
      <c r="B597" s="25">
        <v>951</v>
      </c>
      <c r="C597" s="66" t="s">
        <v>143</v>
      </c>
      <c r="D597" s="62">
        <v>287367.40000000002</v>
      </c>
      <c r="E597" s="67">
        <f t="shared" si="16"/>
        <v>287367.40000000002</v>
      </c>
      <c r="F597" s="141" t="e">
        <f>#REF!</f>
        <v>#REF!</v>
      </c>
      <c r="G597" s="141" t="e">
        <f>#REF!</f>
        <v>#REF!</v>
      </c>
    </row>
    <row r="598" spans="1:7" s="7" customFormat="1" ht="15.75" hidden="1" outlineLevel="7">
      <c r="A598" s="64" t="s">
        <v>17</v>
      </c>
      <c r="B598" s="25">
        <v>951</v>
      </c>
      <c r="C598" s="69" t="s">
        <v>143</v>
      </c>
      <c r="D598" s="70">
        <v>287159.7</v>
      </c>
      <c r="E598" s="67">
        <f t="shared" si="16"/>
        <v>287159.7</v>
      </c>
      <c r="F598" s="141" t="e">
        <f>#REF!</f>
        <v>#REF!</v>
      </c>
      <c r="G598" s="141" t="e">
        <f>#REF!</f>
        <v>#REF!</v>
      </c>
    </row>
    <row r="599" spans="1:7" s="7" customFormat="1" ht="15.75" hidden="1" outlineLevel="7">
      <c r="A599" s="38" t="s">
        <v>19</v>
      </c>
      <c r="B599" s="25">
        <v>951</v>
      </c>
      <c r="C599" s="69" t="s">
        <v>143</v>
      </c>
      <c r="D599" s="70">
        <v>207.7</v>
      </c>
      <c r="E599" s="67">
        <f t="shared" si="16"/>
        <v>207.7</v>
      </c>
      <c r="F599" s="141" t="e">
        <f>#REF!</f>
        <v>#REF!</v>
      </c>
      <c r="G599" s="141" t="e">
        <f>#REF!</f>
        <v>#REF!</v>
      </c>
    </row>
    <row r="600" spans="1:7" s="7" customFormat="1" ht="15.75" hidden="1" outlineLevel="5">
      <c r="A600" s="38" t="s">
        <v>24</v>
      </c>
      <c r="B600" s="25">
        <v>951</v>
      </c>
      <c r="C600" s="66" t="s">
        <v>143</v>
      </c>
      <c r="D600" s="62">
        <v>25450.400000000001</v>
      </c>
      <c r="E600" s="67">
        <f t="shared" si="16"/>
        <v>25450.400000000001</v>
      </c>
      <c r="F600" s="141" t="e">
        <f>#REF!</f>
        <v>#REF!</v>
      </c>
      <c r="G600" s="141" t="e">
        <f>#REF!</f>
        <v>#REF!</v>
      </c>
    </row>
    <row r="601" spans="1:7" s="7" customFormat="1" ht="15.75" hidden="1" outlineLevel="6">
      <c r="A601" s="64" t="s">
        <v>26</v>
      </c>
      <c r="B601" s="25">
        <v>951</v>
      </c>
      <c r="C601" s="66" t="s">
        <v>143</v>
      </c>
      <c r="D601" s="62">
        <v>25450.400000000001</v>
      </c>
      <c r="E601" s="67">
        <f t="shared" si="16"/>
        <v>25450.400000000001</v>
      </c>
      <c r="F601" s="141" t="e">
        <f>#REF!</f>
        <v>#REF!</v>
      </c>
      <c r="G601" s="141" t="e">
        <f>#REF!</f>
        <v>#REF!</v>
      </c>
    </row>
    <row r="602" spans="1:7" s="7" customFormat="1" ht="15.75" hidden="1" outlineLevel="7">
      <c r="A602" s="64" t="s">
        <v>28</v>
      </c>
      <c r="B602" s="25">
        <v>951</v>
      </c>
      <c r="C602" s="69" t="s">
        <v>143</v>
      </c>
      <c r="D602" s="70">
        <v>6429.5</v>
      </c>
      <c r="E602" s="67">
        <f t="shared" si="16"/>
        <v>6429.5</v>
      </c>
      <c r="F602" s="141" t="e">
        <f>#REF!</f>
        <v>#REF!</v>
      </c>
      <c r="G602" s="141" t="e">
        <f>#REF!</f>
        <v>#REF!</v>
      </c>
    </row>
    <row r="603" spans="1:7" s="7" customFormat="1" ht="15.75" hidden="1" outlineLevel="7">
      <c r="A603" s="38" t="s">
        <v>30</v>
      </c>
      <c r="B603" s="25">
        <v>951</v>
      </c>
      <c r="C603" s="69" t="s">
        <v>143</v>
      </c>
      <c r="D603" s="70">
        <v>19020.900000000001</v>
      </c>
      <c r="E603" s="67">
        <f t="shared" si="16"/>
        <v>19020.900000000001</v>
      </c>
      <c r="F603" s="141" t="e">
        <f>#REF!</f>
        <v>#REF!</v>
      </c>
      <c r="G603" s="141" t="e">
        <f>#REF!</f>
        <v>#REF!</v>
      </c>
    </row>
    <row r="604" spans="1:7" s="7" customFormat="1" ht="15.75" hidden="1" outlineLevel="5">
      <c r="A604" s="38" t="s">
        <v>32</v>
      </c>
      <c r="B604" s="25">
        <v>951</v>
      </c>
      <c r="C604" s="66" t="s">
        <v>143</v>
      </c>
      <c r="D604" s="62">
        <v>67.599999999999994</v>
      </c>
      <c r="E604" s="67">
        <f t="shared" si="16"/>
        <v>67.599999999999994</v>
      </c>
      <c r="F604" s="141" t="e">
        <f>#REF!</f>
        <v>#REF!</v>
      </c>
      <c r="G604" s="141" t="e">
        <f>#REF!</f>
        <v>#REF!</v>
      </c>
    </row>
    <row r="605" spans="1:7" s="7" customFormat="1" ht="15.75" hidden="1" outlineLevel="6">
      <c r="A605" s="64" t="s">
        <v>45</v>
      </c>
      <c r="B605" s="25">
        <v>951</v>
      </c>
      <c r="C605" s="66" t="s">
        <v>143</v>
      </c>
      <c r="D605" s="62">
        <v>67.599999999999994</v>
      </c>
      <c r="E605" s="67">
        <f t="shared" si="16"/>
        <v>67.599999999999994</v>
      </c>
      <c r="F605" s="141" t="e">
        <f>#REF!</f>
        <v>#REF!</v>
      </c>
      <c r="G605" s="141" t="e">
        <f>#REF!</f>
        <v>#REF!</v>
      </c>
    </row>
    <row r="606" spans="1:7" s="7" customFormat="1" ht="15.75" hidden="1" outlineLevel="7">
      <c r="A606" s="64" t="s">
        <v>47</v>
      </c>
      <c r="B606" s="25">
        <v>951</v>
      </c>
      <c r="C606" s="69" t="s">
        <v>143</v>
      </c>
      <c r="D606" s="70">
        <v>31.4</v>
      </c>
      <c r="E606" s="67">
        <f t="shared" si="16"/>
        <v>31.4</v>
      </c>
      <c r="F606" s="141" t="e">
        <f>#REF!</f>
        <v>#REF!</v>
      </c>
      <c r="G606" s="141" t="e">
        <f>#REF!</f>
        <v>#REF!</v>
      </c>
    </row>
    <row r="607" spans="1:7" s="7" customFormat="1" ht="15.75" hidden="1" outlineLevel="7">
      <c r="A607" s="38" t="s">
        <v>54</v>
      </c>
      <c r="B607" s="25">
        <v>951</v>
      </c>
      <c r="C607" s="69" t="s">
        <v>143</v>
      </c>
      <c r="D607" s="70">
        <v>36.200000000000003</v>
      </c>
      <c r="E607" s="67">
        <f t="shared" si="16"/>
        <v>36.200000000000003</v>
      </c>
      <c r="F607" s="141" t="e">
        <f>#REF!</f>
        <v>#REF!</v>
      </c>
      <c r="G607" s="141" t="e">
        <f>#REF!</f>
        <v>#REF!</v>
      </c>
    </row>
    <row r="608" spans="1:7" s="7" customFormat="1" ht="15.75" hidden="1" outlineLevel="3" collapsed="1">
      <c r="A608" s="38" t="s">
        <v>49</v>
      </c>
      <c r="B608" s="25">
        <v>951</v>
      </c>
      <c r="C608" s="66" t="s">
        <v>143</v>
      </c>
      <c r="D608" s="62">
        <f>D609</f>
        <v>275.10000000000002</v>
      </c>
      <c r="E608" s="67">
        <f t="shared" si="16"/>
        <v>275.10000000000002</v>
      </c>
      <c r="F608" s="141" t="e">
        <f>#REF!</f>
        <v>#REF!</v>
      </c>
      <c r="G608" s="141" t="e">
        <f>#REF!</f>
        <v>#REF!</v>
      </c>
    </row>
    <row r="609" spans="1:7" s="7" customFormat="1" ht="22.5" hidden="1" outlineLevel="5">
      <c r="A609" s="64" t="s">
        <v>144</v>
      </c>
      <c r="B609" s="25">
        <v>951</v>
      </c>
      <c r="C609" s="66" t="s">
        <v>143</v>
      </c>
      <c r="D609" s="62">
        <f>D610</f>
        <v>275.10000000000002</v>
      </c>
      <c r="E609" s="67">
        <f t="shared" si="16"/>
        <v>275.10000000000002</v>
      </c>
      <c r="F609" s="141" t="e">
        <f>#REF!</f>
        <v>#REF!</v>
      </c>
      <c r="G609" s="141" t="e">
        <f>#REF!</f>
        <v>#REF!</v>
      </c>
    </row>
    <row r="610" spans="1:7" s="7" customFormat="1" ht="15.75" hidden="1" outlineLevel="6">
      <c r="A610" s="64" t="s">
        <v>98</v>
      </c>
      <c r="B610" s="25">
        <v>951</v>
      </c>
      <c r="C610" s="66" t="s">
        <v>143</v>
      </c>
      <c r="D610" s="62">
        <f>D611</f>
        <v>275.10000000000002</v>
      </c>
      <c r="E610" s="67">
        <f t="shared" si="16"/>
        <v>275.10000000000002</v>
      </c>
      <c r="F610" s="141" t="e">
        <f>#REF!</f>
        <v>#REF!</v>
      </c>
      <c r="G610" s="141" t="e">
        <f>#REF!</f>
        <v>#REF!</v>
      </c>
    </row>
    <row r="611" spans="1:7" s="7" customFormat="1" ht="15.75" hidden="1" outlineLevel="7">
      <c r="A611" s="64" t="s">
        <v>99</v>
      </c>
      <c r="B611" s="25">
        <v>951</v>
      </c>
      <c r="C611" s="69" t="s">
        <v>143</v>
      </c>
      <c r="D611" s="70">
        <v>275.10000000000002</v>
      </c>
      <c r="E611" s="67">
        <f t="shared" si="16"/>
        <v>275.10000000000002</v>
      </c>
      <c r="F611" s="141" t="e">
        <f>#REF!</f>
        <v>#REF!</v>
      </c>
      <c r="G611" s="141" t="e">
        <f>#REF!</f>
        <v>#REF!</v>
      </c>
    </row>
    <row r="612" spans="1:7" s="7" customFormat="1" ht="15.75" hidden="1" outlineLevel="3">
      <c r="A612" s="38" t="s">
        <v>99</v>
      </c>
      <c r="B612" s="25">
        <v>951</v>
      </c>
      <c r="C612" s="66" t="s">
        <v>143</v>
      </c>
      <c r="D612" s="62">
        <v>12932.1</v>
      </c>
      <c r="E612" s="67">
        <f t="shared" si="16"/>
        <v>12932.1</v>
      </c>
      <c r="F612" s="141" t="e">
        <f>#REF!</f>
        <v>#REF!</v>
      </c>
      <c r="G612" s="141" t="e">
        <f>#REF!</f>
        <v>#REF!</v>
      </c>
    </row>
    <row r="613" spans="1:7" s="7" customFormat="1" ht="22.5" hidden="1" outlineLevel="5">
      <c r="A613" s="64" t="s">
        <v>145</v>
      </c>
      <c r="B613" s="25">
        <v>951</v>
      </c>
      <c r="C613" s="66" t="s">
        <v>143</v>
      </c>
      <c r="D613" s="62">
        <v>12932.1</v>
      </c>
      <c r="E613" s="67">
        <f t="shared" si="16"/>
        <v>12932.1</v>
      </c>
      <c r="F613" s="141" t="e">
        <f>#REF!</f>
        <v>#REF!</v>
      </c>
      <c r="G613" s="141" t="e">
        <f>#REF!</f>
        <v>#REF!</v>
      </c>
    </row>
    <row r="614" spans="1:7" s="7" customFormat="1" ht="15.75" hidden="1" outlineLevel="6">
      <c r="A614" s="64" t="s">
        <v>98</v>
      </c>
      <c r="B614" s="25">
        <v>951</v>
      </c>
      <c r="C614" s="66" t="s">
        <v>143</v>
      </c>
      <c r="D614" s="62">
        <v>12932.1</v>
      </c>
      <c r="E614" s="67">
        <f t="shared" si="16"/>
        <v>12932.1</v>
      </c>
      <c r="F614" s="141" t="e">
        <f>#REF!</f>
        <v>#REF!</v>
      </c>
      <c r="G614" s="141" t="e">
        <f>#REF!</f>
        <v>#REF!</v>
      </c>
    </row>
    <row r="615" spans="1:7" s="7" customFormat="1" ht="15.75" hidden="1" outlineLevel="7">
      <c r="A615" s="64" t="s">
        <v>99</v>
      </c>
      <c r="B615" s="25">
        <v>951</v>
      </c>
      <c r="C615" s="69" t="s">
        <v>143</v>
      </c>
      <c r="D615" s="70">
        <v>12932.1</v>
      </c>
      <c r="E615" s="67">
        <f t="shared" si="16"/>
        <v>12932.1</v>
      </c>
      <c r="F615" s="141" t="e">
        <f>#REF!</f>
        <v>#REF!</v>
      </c>
      <c r="G615" s="141" t="e">
        <f>#REF!</f>
        <v>#REF!</v>
      </c>
    </row>
    <row r="616" spans="1:7" s="7" customFormat="1" ht="15.75" hidden="1" outlineLevel="2">
      <c r="A616" s="38" t="s">
        <v>99</v>
      </c>
      <c r="B616" s="25">
        <v>951</v>
      </c>
      <c r="C616" s="66" t="s">
        <v>143</v>
      </c>
      <c r="D616" s="62">
        <v>527377</v>
      </c>
      <c r="E616" s="67">
        <f t="shared" si="16"/>
        <v>527377</v>
      </c>
      <c r="F616" s="141" t="e">
        <f>#REF!</f>
        <v>#REF!</v>
      </c>
      <c r="G616" s="141" t="e">
        <f>#REF!</f>
        <v>#REF!</v>
      </c>
    </row>
    <row r="617" spans="1:7" s="7" customFormat="1" ht="15.75" hidden="1" outlineLevel="3">
      <c r="A617" s="64" t="s">
        <v>146</v>
      </c>
      <c r="B617" s="25">
        <v>951</v>
      </c>
      <c r="C617" s="66" t="s">
        <v>143</v>
      </c>
      <c r="D617" s="62">
        <v>5329</v>
      </c>
      <c r="E617" s="67">
        <f t="shared" si="16"/>
        <v>5329</v>
      </c>
      <c r="F617" s="141" t="e">
        <f>#REF!</f>
        <v>#REF!</v>
      </c>
      <c r="G617" s="141" t="e">
        <f>#REF!</f>
        <v>#REF!</v>
      </c>
    </row>
    <row r="618" spans="1:7" s="7" customFormat="1" ht="22.5" hidden="1" outlineLevel="4">
      <c r="A618" s="64" t="s">
        <v>147</v>
      </c>
      <c r="B618" s="25">
        <v>951</v>
      </c>
      <c r="C618" s="66" t="s">
        <v>143</v>
      </c>
      <c r="D618" s="62">
        <v>5329</v>
      </c>
      <c r="E618" s="67">
        <f t="shared" si="16"/>
        <v>5329</v>
      </c>
      <c r="F618" s="141" t="e">
        <f>#REF!</f>
        <v>#REF!</v>
      </c>
      <c r="G618" s="141" t="e">
        <f>#REF!</f>
        <v>#REF!</v>
      </c>
    </row>
    <row r="619" spans="1:7" s="7" customFormat="1" ht="22.5" hidden="1" outlineLevel="5">
      <c r="A619" s="64" t="s">
        <v>148</v>
      </c>
      <c r="B619" s="25">
        <v>951</v>
      </c>
      <c r="C619" s="66" t="s">
        <v>143</v>
      </c>
      <c r="D619" s="62">
        <v>29</v>
      </c>
      <c r="E619" s="67">
        <f t="shared" si="16"/>
        <v>29</v>
      </c>
      <c r="F619" s="141" t="e">
        <f>#REF!</f>
        <v>#REF!</v>
      </c>
      <c r="G619" s="141" t="e">
        <f>#REF!</f>
        <v>#REF!</v>
      </c>
    </row>
    <row r="620" spans="1:7" s="7" customFormat="1" ht="15.75" hidden="1" outlineLevel="6">
      <c r="A620" s="64" t="s">
        <v>26</v>
      </c>
      <c r="B620" s="25">
        <v>951</v>
      </c>
      <c r="C620" s="66" t="s">
        <v>143</v>
      </c>
      <c r="D620" s="62">
        <v>29</v>
      </c>
      <c r="E620" s="67">
        <f t="shared" si="16"/>
        <v>29</v>
      </c>
      <c r="F620" s="141" t="e">
        <f>#REF!</f>
        <v>#REF!</v>
      </c>
      <c r="G620" s="141" t="e">
        <f>#REF!</f>
        <v>#REF!</v>
      </c>
    </row>
    <row r="621" spans="1:7" s="7" customFormat="1" ht="15.75" hidden="1" outlineLevel="7">
      <c r="A621" s="64" t="s">
        <v>28</v>
      </c>
      <c r="B621" s="25">
        <v>951</v>
      </c>
      <c r="C621" s="69" t="s">
        <v>143</v>
      </c>
      <c r="D621" s="70">
        <v>29</v>
      </c>
      <c r="E621" s="67">
        <f t="shared" si="16"/>
        <v>29</v>
      </c>
      <c r="F621" s="141" t="e">
        <f>#REF!</f>
        <v>#REF!</v>
      </c>
      <c r="G621" s="141" t="e">
        <f>#REF!</f>
        <v>#REF!</v>
      </c>
    </row>
    <row r="622" spans="1:7" s="7" customFormat="1" ht="15.75" hidden="1" outlineLevel="5">
      <c r="A622" s="38" t="s">
        <v>32</v>
      </c>
      <c r="B622" s="25">
        <v>951</v>
      </c>
      <c r="C622" s="66" t="s">
        <v>143</v>
      </c>
      <c r="D622" s="62">
        <v>5300</v>
      </c>
      <c r="E622" s="67">
        <f t="shared" si="16"/>
        <v>5300</v>
      </c>
      <c r="F622" s="141" t="e">
        <f>#REF!</f>
        <v>#REF!</v>
      </c>
      <c r="G622" s="141" t="e">
        <f>#REF!</f>
        <v>#REF!</v>
      </c>
    </row>
    <row r="623" spans="1:7" s="7" customFormat="1" ht="15.75" hidden="1" outlineLevel="6">
      <c r="A623" s="64" t="s">
        <v>45</v>
      </c>
      <c r="B623" s="25">
        <v>951</v>
      </c>
      <c r="C623" s="66" t="s">
        <v>143</v>
      </c>
      <c r="D623" s="62">
        <v>5300</v>
      </c>
      <c r="E623" s="67">
        <f t="shared" si="16"/>
        <v>5300</v>
      </c>
      <c r="F623" s="141" t="e">
        <f>#REF!</f>
        <v>#REF!</v>
      </c>
      <c r="G623" s="141" t="e">
        <f>#REF!</f>
        <v>#REF!</v>
      </c>
    </row>
    <row r="624" spans="1:7" s="7" customFormat="1" ht="22.5" hidden="1" outlineLevel="7">
      <c r="A624" s="64" t="s">
        <v>149</v>
      </c>
      <c r="B624" s="25">
        <v>951</v>
      </c>
      <c r="C624" s="69" t="s">
        <v>143</v>
      </c>
      <c r="D624" s="70">
        <v>5300</v>
      </c>
      <c r="E624" s="67">
        <f t="shared" si="16"/>
        <v>5300</v>
      </c>
      <c r="F624" s="141" t="e">
        <f>#REF!</f>
        <v>#REF!</v>
      </c>
      <c r="G624" s="141" t="e">
        <f>#REF!</f>
        <v>#REF!</v>
      </c>
    </row>
    <row r="625" spans="1:7" s="7" customFormat="1" ht="22.5" hidden="1" outlineLevel="3">
      <c r="A625" s="38" t="s">
        <v>149</v>
      </c>
      <c r="B625" s="25">
        <v>951</v>
      </c>
      <c r="C625" s="66" t="s">
        <v>143</v>
      </c>
      <c r="D625" s="62">
        <v>155784.79999999999</v>
      </c>
      <c r="E625" s="67">
        <f t="shared" si="16"/>
        <v>155784.79999999999</v>
      </c>
      <c r="F625" s="141" t="e">
        <f>#REF!</f>
        <v>#REF!</v>
      </c>
      <c r="G625" s="141" t="e">
        <f>#REF!</f>
        <v>#REF!</v>
      </c>
    </row>
    <row r="626" spans="1:7" s="7" customFormat="1" ht="22.5" hidden="1" outlineLevel="5">
      <c r="A626" s="64" t="s">
        <v>150</v>
      </c>
      <c r="B626" s="25">
        <v>951</v>
      </c>
      <c r="C626" s="66" t="s">
        <v>143</v>
      </c>
      <c r="D626" s="62">
        <v>81427.5</v>
      </c>
      <c r="E626" s="67">
        <f t="shared" si="16"/>
        <v>81427.5</v>
      </c>
      <c r="F626" s="141" t="e">
        <f>#REF!</f>
        <v>#REF!</v>
      </c>
      <c r="G626" s="141" t="e">
        <f>#REF!</f>
        <v>#REF!</v>
      </c>
    </row>
    <row r="627" spans="1:7" s="7" customFormat="1" ht="15.75" hidden="1" outlineLevel="6">
      <c r="A627" s="64" t="s">
        <v>26</v>
      </c>
      <c r="B627" s="25">
        <v>951</v>
      </c>
      <c r="C627" s="66" t="s">
        <v>143</v>
      </c>
      <c r="D627" s="62">
        <v>81427.5</v>
      </c>
      <c r="E627" s="67">
        <f t="shared" si="16"/>
        <v>81427.5</v>
      </c>
      <c r="F627" s="141" t="e">
        <f>#REF!</f>
        <v>#REF!</v>
      </c>
      <c r="G627" s="141" t="e">
        <f>#REF!</f>
        <v>#REF!</v>
      </c>
    </row>
    <row r="628" spans="1:7" s="7" customFormat="1" ht="15.75" hidden="1" outlineLevel="7">
      <c r="A628" s="64" t="s">
        <v>28</v>
      </c>
      <c r="B628" s="25">
        <v>951</v>
      </c>
      <c r="C628" s="69" t="s">
        <v>143</v>
      </c>
      <c r="D628" s="70">
        <v>81427.5</v>
      </c>
      <c r="E628" s="67">
        <f t="shared" si="16"/>
        <v>81427.5</v>
      </c>
      <c r="F628" s="141" t="e">
        <f>#REF!</f>
        <v>#REF!</v>
      </c>
      <c r="G628" s="141" t="e">
        <f>#REF!</f>
        <v>#REF!</v>
      </c>
    </row>
    <row r="629" spans="1:7" s="7" customFormat="1" ht="15.75" hidden="1" outlineLevel="5">
      <c r="A629" s="38" t="s">
        <v>32</v>
      </c>
      <c r="B629" s="25">
        <v>951</v>
      </c>
      <c r="C629" s="66" t="s">
        <v>143</v>
      </c>
      <c r="D629" s="62">
        <v>34534.5</v>
      </c>
      <c r="E629" s="67">
        <f t="shared" si="16"/>
        <v>34534.5</v>
      </c>
      <c r="F629" s="141" t="e">
        <f>#REF!</f>
        <v>#REF!</v>
      </c>
      <c r="G629" s="141" t="e">
        <f>#REF!</f>
        <v>#REF!</v>
      </c>
    </row>
    <row r="630" spans="1:7" s="7" customFormat="1" ht="15.75" hidden="1" outlineLevel="6">
      <c r="A630" s="64" t="s">
        <v>34</v>
      </c>
      <c r="B630" s="25">
        <v>951</v>
      </c>
      <c r="C630" s="66" t="s">
        <v>143</v>
      </c>
      <c r="D630" s="62">
        <v>34534.5</v>
      </c>
      <c r="E630" s="67">
        <f t="shared" si="16"/>
        <v>34534.5</v>
      </c>
      <c r="F630" s="141" t="e">
        <f>#REF!</f>
        <v>#REF!</v>
      </c>
      <c r="G630" s="141" t="e">
        <f>#REF!</f>
        <v>#REF!</v>
      </c>
    </row>
    <row r="631" spans="1:7" s="7" customFormat="1" ht="15.75" hidden="1" outlineLevel="7">
      <c r="A631" s="64" t="s">
        <v>66</v>
      </c>
      <c r="B631" s="25">
        <v>951</v>
      </c>
      <c r="C631" s="69" t="s">
        <v>143</v>
      </c>
      <c r="D631" s="70">
        <v>34534.5</v>
      </c>
      <c r="E631" s="67">
        <f t="shared" si="16"/>
        <v>34534.5</v>
      </c>
      <c r="F631" s="141" t="e">
        <f>#REF!</f>
        <v>#REF!</v>
      </c>
      <c r="G631" s="141" t="e">
        <f>#REF!</f>
        <v>#REF!</v>
      </c>
    </row>
    <row r="632" spans="1:7" s="7" customFormat="1" ht="15.75" hidden="1" outlineLevel="5">
      <c r="A632" s="38" t="s">
        <v>66</v>
      </c>
      <c r="B632" s="25">
        <v>951</v>
      </c>
      <c r="C632" s="66" t="s">
        <v>143</v>
      </c>
      <c r="D632" s="62">
        <v>20160</v>
      </c>
      <c r="E632" s="67">
        <f t="shared" si="16"/>
        <v>20160</v>
      </c>
      <c r="F632" s="141" t="e">
        <f>#REF!</f>
        <v>#REF!</v>
      </c>
      <c r="G632" s="141" t="e">
        <f>#REF!</f>
        <v>#REF!</v>
      </c>
    </row>
    <row r="633" spans="1:7" s="7" customFormat="1" ht="22.5" hidden="1" outlineLevel="6">
      <c r="A633" s="64" t="s">
        <v>103</v>
      </c>
      <c r="B633" s="25">
        <v>951</v>
      </c>
      <c r="C633" s="66" t="s">
        <v>143</v>
      </c>
      <c r="D633" s="62">
        <v>20160</v>
      </c>
      <c r="E633" s="67">
        <f t="shared" si="16"/>
        <v>20160</v>
      </c>
      <c r="F633" s="141" t="e">
        <f>#REF!</f>
        <v>#REF!</v>
      </c>
      <c r="G633" s="141" t="e">
        <f>#REF!</f>
        <v>#REF!</v>
      </c>
    </row>
    <row r="634" spans="1:7" s="7" customFormat="1" ht="15.75" hidden="1" outlineLevel="7">
      <c r="A634" s="64" t="s">
        <v>104</v>
      </c>
      <c r="B634" s="25">
        <v>951</v>
      </c>
      <c r="C634" s="69" t="s">
        <v>143</v>
      </c>
      <c r="D634" s="70">
        <v>20160</v>
      </c>
      <c r="E634" s="67">
        <f t="shared" si="16"/>
        <v>20160</v>
      </c>
      <c r="F634" s="141" t="e">
        <f>#REF!</f>
        <v>#REF!</v>
      </c>
      <c r="G634" s="141" t="e">
        <f>#REF!</f>
        <v>#REF!</v>
      </c>
    </row>
    <row r="635" spans="1:7" s="7" customFormat="1" ht="22.5" hidden="1" outlineLevel="5">
      <c r="A635" s="38" t="s">
        <v>105</v>
      </c>
      <c r="B635" s="25">
        <v>951</v>
      </c>
      <c r="C635" s="66" t="s">
        <v>143</v>
      </c>
      <c r="D635" s="62">
        <v>19662.8</v>
      </c>
      <c r="E635" s="67">
        <f t="shared" si="16"/>
        <v>19662.8</v>
      </c>
      <c r="F635" s="141" t="e">
        <f>#REF!</f>
        <v>#REF!</v>
      </c>
      <c r="G635" s="141" t="e">
        <f>#REF!</f>
        <v>#REF!</v>
      </c>
    </row>
    <row r="636" spans="1:7" s="7" customFormat="1" ht="15.75" hidden="1" outlineLevel="6">
      <c r="A636" s="64" t="s">
        <v>45</v>
      </c>
      <c r="B636" s="25">
        <v>951</v>
      </c>
      <c r="C636" s="66" t="s">
        <v>143</v>
      </c>
      <c r="D636" s="62">
        <v>19662.8</v>
      </c>
      <c r="E636" s="67">
        <f t="shared" si="16"/>
        <v>19662.8</v>
      </c>
      <c r="F636" s="141" t="e">
        <f>#REF!</f>
        <v>#REF!</v>
      </c>
      <c r="G636" s="141" t="e">
        <f>#REF!</f>
        <v>#REF!</v>
      </c>
    </row>
    <row r="637" spans="1:7" s="7" customFormat="1" ht="22.5" hidden="1" outlineLevel="7">
      <c r="A637" s="64" t="s">
        <v>149</v>
      </c>
      <c r="B637" s="25">
        <v>951</v>
      </c>
      <c r="C637" s="69" t="s">
        <v>143</v>
      </c>
      <c r="D637" s="70">
        <v>19662.8</v>
      </c>
      <c r="E637" s="67">
        <f t="shared" si="16"/>
        <v>19662.8</v>
      </c>
      <c r="F637" s="141" t="e">
        <f>#REF!</f>
        <v>#REF!</v>
      </c>
      <c r="G637" s="141" t="e">
        <f>#REF!</f>
        <v>#REF!</v>
      </c>
    </row>
    <row r="638" spans="1:7" s="7" customFormat="1" ht="22.5" hidden="1" outlineLevel="3">
      <c r="A638" s="38" t="s">
        <v>149</v>
      </c>
      <c r="B638" s="25">
        <v>951</v>
      </c>
      <c r="C638" s="66" t="s">
        <v>143</v>
      </c>
      <c r="D638" s="62">
        <v>366263.2</v>
      </c>
      <c r="E638" s="67">
        <f t="shared" si="16"/>
        <v>366263.2</v>
      </c>
      <c r="F638" s="141" t="e">
        <f>#REF!</f>
        <v>#REF!</v>
      </c>
      <c r="G638" s="141" t="e">
        <f>#REF!</f>
        <v>#REF!</v>
      </c>
    </row>
    <row r="639" spans="1:7" s="7" customFormat="1" ht="15.75" hidden="1" outlineLevel="5">
      <c r="A639" s="64" t="s">
        <v>77</v>
      </c>
      <c r="B639" s="25">
        <v>951</v>
      </c>
      <c r="C639" s="66" t="s">
        <v>143</v>
      </c>
      <c r="D639" s="62">
        <v>307933.5</v>
      </c>
      <c r="E639" s="67">
        <f t="shared" si="16"/>
        <v>307933.5</v>
      </c>
      <c r="F639" s="141" t="e">
        <f>#REF!</f>
        <v>#REF!</v>
      </c>
      <c r="G639" s="141" t="e">
        <f>#REF!</f>
        <v>#REF!</v>
      </c>
    </row>
    <row r="640" spans="1:7" s="7" customFormat="1" ht="33.75" hidden="1" outlineLevel="6">
      <c r="A640" s="64" t="s">
        <v>15</v>
      </c>
      <c r="B640" s="25">
        <v>951</v>
      </c>
      <c r="C640" s="66" t="s">
        <v>143</v>
      </c>
      <c r="D640" s="62">
        <v>307933.5</v>
      </c>
      <c r="E640" s="67">
        <f t="shared" si="16"/>
        <v>307933.5</v>
      </c>
      <c r="F640" s="141" t="e">
        <f>#REF!</f>
        <v>#REF!</v>
      </c>
      <c r="G640" s="141" t="e">
        <f>#REF!</f>
        <v>#REF!</v>
      </c>
    </row>
    <row r="641" spans="1:7" s="7" customFormat="1" ht="15.75" hidden="1" outlineLevel="7">
      <c r="A641" s="64" t="s">
        <v>78</v>
      </c>
      <c r="B641" s="25">
        <v>951</v>
      </c>
      <c r="C641" s="69" t="s">
        <v>143</v>
      </c>
      <c r="D641" s="70">
        <v>305362.7</v>
      </c>
      <c r="E641" s="67">
        <f t="shared" si="16"/>
        <v>305362.7</v>
      </c>
      <c r="F641" s="141" t="e">
        <f>#REF!</f>
        <v>#REF!</v>
      </c>
      <c r="G641" s="141" t="e">
        <f>#REF!</f>
        <v>#REF!</v>
      </c>
    </row>
    <row r="642" spans="1:7" s="7" customFormat="1" ht="15.75" hidden="1" outlineLevel="7">
      <c r="A642" s="38" t="s">
        <v>19</v>
      </c>
      <c r="B642" s="25">
        <v>951</v>
      </c>
      <c r="C642" s="69" t="s">
        <v>143</v>
      </c>
      <c r="D642" s="70">
        <v>2570.8000000000002</v>
      </c>
      <c r="E642" s="67">
        <f t="shared" si="16"/>
        <v>2570.8000000000002</v>
      </c>
      <c r="F642" s="141" t="e">
        <f>#REF!</f>
        <v>#REF!</v>
      </c>
      <c r="G642" s="141" t="e">
        <f>#REF!</f>
        <v>#REF!</v>
      </c>
    </row>
    <row r="643" spans="1:7" s="7" customFormat="1" ht="15.75" hidden="1" outlineLevel="5">
      <c r="A643" s="38" t="s">
        <v>24</v>
      </c>
      <c r="B643" s="25">
        <v>951</v>
      </c>
      <c r="C643" s="66" t="s">
        <v>143</v>
      </c>
      <c r="D643" s="62">
        <v>57534.1</v>
      </c>
      <c r="E643" s="67">
        <f t="shared" si="16"/>
        <v>57534.1</v>
      </c>
      <c r="F643" s="141" t="e">
        <f>#REF!</f>
        <v>#REF!</v>
      </c>
      <c r="G643" s="141" t="e">
        <f>#REF!</f>
        <v>#REF!</v>
      </c>
    </row>
    <row r="644" spans="1:7" s="7" customFormat="1" ht="15.75" hidden="1" outlineLevel="6">
      <c r="A644" s="64" t="s">
        <v>26</v>
      </c>
      <c r="B644" s="25">
        <v>951</v>
      </c>
      <c r="C644" s="66" t="s">
        <v>143</v>
      </c>
      <c r="D644" s="62">
        <v>57534.1</v>
      </c>
      <c r="E644" s="67">
        <f t="shared" si="16"/>
        <v>57534.1</v>
      </c>
      <c r="F644" s="141" t="e">
        <f>#REF!</f>
        <v>#REF!</v>
      </c>
      <c r="G644" s="141" t="e">
        <f>#REF!</f>
        <v>#REF!</v>
      </c>
    </row>
    <row r="645" spans="1:7" s="7" customFormat="1" ht="15.75" hidden="1" outlineLevel="7">
      <c r="A645" s="64" t="s">
        <v>28</v>
      </c>
      <c r="B645" s="25">
        <v>951</v>
      </c>
      <c r="C645" s="69" t="s">
        <v>143</v>
      </c>
      <c r="D645" s="70">
        <v>13970.6</v>
      </c>
      <c r="E645" s="67">
        <f t="shared" si="16"/>
        <v>13970.6</v>
      </c>
      <c r="F645" s="141" t="e">
        <f>#REF!</f>
        <v>#REF!</v>
      </c>
      <c r="G645" s="141" t="e">
        <f>#REF!</f>
        <v>#REF!</v>
      </c>
    </row>
    <row r="646" spans="1:7" s="7" customFormat="1" ht="15.75" hidden="1" outlineLevel="7">
      <c r="A646" s="38" t="s">
        <v>30</v>
      </c>
      <c r="B646" s="25">
        <v>951</v>
      </c>
      <c r="C646" s="69" t="s">
        <v>143</v>
      </c>
      <c r="D646" s="70">
        <v>43563.5</v>
      </c>
      <c r="E646" s="67">
        <f t="shared" si="16"/>
        <v>43563.5</v>
      </c>
      <c r="F646" s="141" t="e">
        <f>#REF!</f>
        <v>#REF!</v>
      </c>
      <c r="G646" s="141" t="e">
        <f>#REF!</f>
        <v>#REF!</v>
      </c>
    </row>
    <row r="647" spans="1:7" s="7" customFormat="1" ht="15.75" hidden="1" outlineLevel="5">
      <c r="A647" s="38" t="s">
        <v>32</v>
      </c>
      <c r="B647" s="25">
        <v>951</v>
      </c>
      <c r="C647" s="66" t="s">
        <v>143</v>
      </c>
      <c r="D647" s="62">
        <v>795.6</v>
      </c>
      <c r="E647" s="67">
        <f t="shared" si="16"/>
        <v>795.6</v>
      </c>
      <c r="F647" s="141" t="e">
        <f>#REF!</f>
        <v>#REF!</v>
      </c>
      <c r="G647" s="141" t="e">
        <f>#REF!</f>
        <v>#REF!</v>
      </c>
    </row>
    <row r="648" spans="1:7" s="7" customFormat="1" ht="15.75" hidden="1" outlineLevel="6">
      <c r="A648" s="64" t="s">
        <v>45</v>
      </c>
      <c r="B648" s="25">
        <v>951</v>
      </c>
      <c r="C648" s="66" t="s">
        <v>143</v>
      </c>
      <c r="D648" s="62">
        <v>795.6</v>
      </c>
      <c r="E648" s="67">
        <f t="shared" si="16"/>
        <v>795.6</v>
      </c>
      <c r="F648" s="141" t="e">
        <f>#REF!</f>
        <v>#REF!</v>
      </c>
      <c r="G648" s="141" t="e">
        <f>#REF!</f>
        <v>#REF!</v>
      </c>
    </row>
    <row r="649" spans="1:7" s="7" customFormat="1" ht="15.75" hidden="1" outlineLevel="7">
      <c r="A649" s="64" t="s">
        <v>47</v>
      </c>
      <c r="B649" s="25">
        <v>951</v>
      </c>
      <c r="C649" s="69" t="s">
        <v>143</v>
      </c>
      <c r="D649" s="70">
        <v>563.6</v>
      </c>
      <c r="E649" s="67">
        <f t="shared" si="16"/>
        <v>563.6</v>
      </c>
      <c r="F649" s="141" t="e">
        <f>#REF!</f>
        <v>#REF!</v>
      </c>
      <c r="G649" s="141" t="e">
        <f>#REF!</f>
        <v>#REF!</v>
      </c>
    </row>
    <row r="650" spans="1:7" s="7" customFormat="1" ht="15.75" hidden="1" outlineLevel="7">
      <c r="A650" s="38" t="s">
        <v>54</v>
      </c>
      <c r="B650" s="25">
        <v>951</v>
      </c>
      <c r="C650" s="69" t="s">
        <v>143</v>
      </c>
      <c r="D650" s="70">
        <v>232</v>
      </c>
      <c r="E650" s="67">
        <f t="shared" si="16"/>
        <v>232</v>
      </c>
      <c r="F650" s="141" t="e">
        <f>#REF!</f>
        <v>#REF!</v>
      </c>
      <c r="G650" s="141" t="e">
        <f>#REF!</f>
        <v>#REF!</v>
      </c>
    </row>
    <row r="651" spans="1:7" s="7" customFormat="1" ht="15.75" hidden="1" outlineLevel="1">
      <c r="A651" s="38" t="s">
        <v>49</v>
      </c>
      <c r="B651" s="25">
        <v>951</v>
      </c>
      <c r="C651" s="66" t="s">
        <v>152</v>
      </c>
      <c r="D651" s="62">
        <v>7000</v>
      </c>
      <c r="E651" s="67">
        <f t="shared" si="16"/>
        <v>7000</v>
      </c>
      <c r="F651" s="141" t="e">
        <f>#REF!</f>
        <v>#REF!</v>
      </c>
      <c r="G651" s="141" t="e">
        <f>#REF!</f>
        <v>#REF!</v>
      </c>
    </row>
    <row r="652" spans="1:7" s="7" customFormat="1" ht="15.75" hidden="1" outlineLevel="2">
      <c r="A652" s="64" t="s">
        <v>151</v>
      </c>
      <c r="B652" s="25">
        <v>951</v>
      </c>
      <c r="C652" s="66" t="s">
        <v>152</v>
      </c>
      <c r="D652" s="62">
        <v>7000</v>
      </c>
      <c r="E652" s="67">
        <f t="shared" si="16"/>
        <v>7000</v>
      </c>
      <c r="F652" s="141" t="e">
        <f>#REF!</f>
        <v>#REF!</v>
      </c>
      <c r="G652" s="141" t="e">
        <f>#REF!</f>
        <v>#REF!</v>
      </c>
    </row>
    <row r="653" spans="1:7" s="7" customFormat="1" ht="22.5" hidden="1" outlineLevel="5">
      <c r="A653" s="64" t="s">
        <v>153</v>
      </c>
      <c r="B653" s="25">
        <v>951</v>
      </c>
      <c r="C653" s="66" t="s">
        <v>152</v>
      </c>
      <c r="D653" s="62">
        <v>7000</v>
      </c>
      <c r="E653" s="67">
        <f t="shared" si="16"/>
        <v>7000</v>
      </c>
      <c r="F653" s="141" t="e">
        <f>#REF!</f>
        <v>#REF!</v>
      </c>
      <c r="G653" s="141" t="e">
        <f>#REF!</f>
        <v>#REF!</v>
      </c>
    </row>
    <row r="654" spans="1:7" s="7" customFormat="1" ht="15.75" hidden="1" outlineLevel="6">
      <c r="A654" s="64" t="s">
        <v>26</v>
      </c>
      <c r="B654" s="25">
        <v>951</v>
      </c>
      <c r="C654" s="66" t="s">
        <v>152</v>
      </c>
      <c r="D654" s="62">
        <v>7000</v>
      </c>
      <c r="E654" s="67">
        <f t="shared" ref="E654:E726" si="17">D654</f>
        <v>7000</v>
      </c>
      <c r="F654" s="141" t="e">
        <f>#REF!</f>
        <v>#REF!</v>
      </c>
      <c r="G654" s="141" t="e">
        <f>#REF!</f>
        <v>#REF!</v>
      </c>
    </row>
    <row r="655" spans="1:7" s="7" customFormat="1" ht="15.75" hidden="1" outlineLevel="7">
      <c r="A655" s="64" t="s">
        <v>28</v>
      </c>
      <c r="B655" s="25">
        <v>951</v>
      </c>
      <c r="C655" s="69" t="s">
        <v>152</v>
      </c>
      <c r="D655" s="70">
        <v>7000</v>
      </c>
      <c r="E655" s="67">
        <f t="shared" si="17"/>
        <v>7000</v>
      </c>
      <c r="F655" s="141" t="e">
        <f>#REF!</f>
        <v>#REF!</v>
      </c>
      <c r="G655" s="141" t="e">
        <f>#REF!</f>
        <v>#REF!</v>
      </c>
    </row>
    <row r="656" spans="1:7" s="7" customFormat="1" ht="15.75" hidden="1" outlineLevel="1">
      <c r="A656" s="38" t="s">
        <v>32</v>
      </c>
      <c r="B656" s="25">
        <v>951</v>
      </c>
      <c r="C656" s="66" t="s">
        <v>155</v>
      </c>
      <c r="D656" s="62">
        <v>1902182.3</v>
      </c>
      <c r="E656" s="67">
        <f t="shared" si="17"/>
        <v>1902182.3</v>
      </c>
      <c r="F656" s="141" t="e">
        <f>#REF!</f>
        <v>#REF!</v>
      </c>
      <c r="G656" s="141" t="e">
        <f>#REF!</f>
        <v>#REF!</v>
      </c>
    </row>
    <row r="657" spans="1:7" s="7" customFormat="1" ht="15.75" hidden="1" outlineLevel="2">
      <c r="A657" s="64" t="s">
        <v>154</v>
      </c>
      <c r="B657" s="25">
        <v>951</v>
      </c>
      <c r="C657" s="66" t="s">
        <v>155</v>
      </c>
      <c r="D657" s="62">
        <v>170476.3</v>
      </c>
      <c r="E657" s="67">
        <f t="shared" si="17"/>
        <v>170476.3</v>
      </c>
      <c r="F657" s="141" t="e">
        <f>#REF!</f>
        <v>#REF!</v>
      </c>
      <c r="G657" s="141" t="e">
        <f>#REF!</f>
        <v>#REF!</v>
      </c>
    </row>
    <row r="658" spans="1:7" s="7" customFormat="1" ht="22.5" hidden="1" outlineLevel="3">
      <c r="A658" s="64" t="s">
        <v>12</v>
      </c>
      <c r="B658" s="25">
        <v>951</v>
      </c>
      <c r="C658" s="66" t="s">
        <v>155</v>
      </c>
      <c r="D658" s="62">
        <v>3487.8</v>
      </c>
      <c r="E658" s="67">
        <f t="shared" si="17"/>
        <v>3487.8</v>
      </c>
      <c r="F658" s="141" t="e">
        <f>#REF!</f>
        <v>#REF!</v>
      </c>
      <c r="G658" s="141" t="e">
        <f>#REF!</f>
        <v>#REF!</v>
      </c>
    </row>
    <row r="659" spans="1:7" s="7" customFormat="1" ht="22.5" hidden="1" outlineLevel="5">
      <c r="A659" s="64" t="s">
        <v>53</v>
      </c>
      <c r="B659" s="25">
        <v>951</v>
      </c>
      <c r="C659" s="66" t="s">
        <v>155</v>
      </c>
      <c r="D659" s="62">
        <v>3487.8</v>
      </c>
      <c r="E659" s="67">
        <f t="shared" si="17"/>
        <v>3487.8</v>
      </c>
      <c r="F659" s="141" t="e">
        <f>#REF!</f>
        <v>#REF!</v>
      </c>
      <c r="G659" s="141" t="e">
        <f>#REF!</f>
        <v>#REF!</v>
      </c>
    </row>
    <row r="660" spans="1:7" s="7" customFormat="1" ht="33.75" hidden="1" outlineLevel="6">
      <c r="A660" s="64" t="s">
        <v>15</v>
      </c>
      <c r="B660" s="25">
        <v>951</v>
      </c>
      <c r="C660" s="66" t="s">
        <v>155</v>
      </c>
      <c r="D660" s="62">
        <v>3487.8</v>
      </c>
      <c r="E660" s="67">
        <f t="shared" si="17"/>
        <v>3487.8</v>
      </c>
      <c r="F660" s="141" t="e">
        <f>#REF!</f>
        <v>#REF!</v>
      </c>
      <c r="G660" s="141" t="e">
        <f>#REF!</f>
        <v>#REF!</v>
      </c>
    </row>
    <row r="661" spans="1:7" s="7" customFormat="1" ht="15.75" hidden="1" outlineLevel="7">
      <c r="A661" s="64" t="s">
        <v>17</v>
      </c>
      <c r="B661" s="25">
        <v>951</v>
      </c>
      <c r="C661" s="69" t="s">
        <v>155</v>
      </c>
      <c r="D661" s="70">
        <v>3487.8</v>
      </c>
      <c r="E661" s="67">
        <f t="shared" si="17"/>
        <v>3487.8</v>
      </c>
      <c r="F661" s="141" t="e">
        <f>#REF!</f>
        <v>#REF!</v>
      </c>
      <c r="G661" s="141" t="e">
        <f>#REF!</f>
        <v>#REF!</v>
      </c>
    </row>
    <row r="662" spans="1:7" s="7" customFormat="1" ht="15.75" hidden="1" outlineLevel="3">
      <c r="A662" s="38" t="s">
        <v>19</v>
      </c>
      <c r="B662" s="25">
        <v>951</v>
      </c>
      <c r="C662" s="66" t="s">
        <v>155</v>
      </c>
      <c r="D662" s="62">
        <v>166988.5</v>
      </c>
      <c r="E662" s="67">
        <f t="shared" si="17"/>
        <v>166988.5</v>
      </c>
      <c r="F662" s="141" t="e">
        <f>#REF!</f>
        <v>#REF!</v>
      </c>
      <c r="G662" s="141" t="e">
        <f>#REF!</f>
        <v>#REF!</v>
      </c>
    </row>
    <row r="663" spans="1:7" s="7" customFormat="1" ht="15.75" hidden="1" outlineLevel="5">
      <c r="A663" s="64" t="s">
        <v>23</v>
      </c>
      <c r="B663" s="25">
        <v>951</v>
      </c>
      <c r="C663" s="66" t="s">
        <v>155</v>
      </c>
      <c r="D663" s="62">
        <v>149931.79999999999</v>
      </c>
      <c r="E663" s="67">
        <f t="shared" si="17"/>
        <v>149931.79999999999</v>
      </c>
      <c r="F663" s="141" t="e">
        <f>#REF!</f>
        <v>#REF!</v>
      </c>
      <c r="G663" s="141" t="e">
        <f>#REF!</f>
        <v>#REF!</v>
      </c>
    </row>
    <row r="664" spans="1:7" s="7" customFormat="1" ht="33.75" hidden="1" outlineLevel="6">
      <c r="A664" s="64" t="s">
        <v>15</v>
      </c>
      <c r="B664" s="25">
        <v>951</v>
      </c>
      <c r="C664" s="66" t="s">
        <v>155</v>
      </c>
      <c r="D664" s="62">
        <v>149931.79999999999</v>
      </c>
      <c r="E664" s="67">
        <f t="shared" si="17"/>
        <v>149931.79999999999</v>
      </c>
      <c r="F664" s="141" t="e">
        <f>#REF!</f>
        <v>#REF!</v>
      </c>
      <c r="G664" s="141" t="e">
        <f>#REF!</f>
        <v>#REF!</v>
      </c>
    </row>
    <row r="665" spans="1:7" s="7" customFormat="1" ht="15.75" hidden="1" outlineLevel="7">
      <c r="A665" s="64" t="s">
        <v>17</v>
      </c>
      <c r="B665" s="25">
        <v>951</v>
      </c>
      <c r="C665" s="69" t="s">
        <v>155</v>
      </c>
      <c r="D665" s="70">
        <v>149758</v>
      </c>
      <c r="E665" s="67">
        <f t="shared" si="17"/>
        <v>149758</v>
      </c>
      <c r="F665" s="141" t="e">
        <f>#REF!</f>
        <v>#REF!</v>
      </c>
      <c r="G665" s="141" t="e">
        <f>#REF!</f>
        <v>#REF!</v>
      </c>
    </row>
    <row r="666" spans="1:7" s="7" customFormat="1" ht="15.75" hidden="1" outlineLevel="7">
      <c r="A666" s="38" t="s">
        <v>19</v>
      </c>
      <c r="B666" s="25">
        <v>951</v>
      </c>
      <c r="C666" s="69" t="s">
        <v>155</v>
      </c>
      <c r="D666" s="70">
        <v>173.8</v>
      </c>
      <c r="E666" s="67">
        <f t="shared" si="17"/>
        <v>173.8</v>
      </c>
      <c r="F666" s="141" t="e">
        <f>#REF!</f>
        <v>#REF!</v>
      </c>
      <c r="G666" s="141" t="e">
        <f>#REF!</f>
        <v>#REF!</v>
      </c>
    </row>
    <row r="667" spans="1:7" s="7" customFormat="1" ht="15.75" hidden="1" outlineLevel="5">
      <c r="A667" s="38" t="s">
        <v>24</v>
      </c>
      <c r="B667" s="25">
        <v>951</v>
      </c>
      <c r="C667" s="66" t="s">
        <v>155</v>
      </c>
      <c r="D667" s="62">
        <v>17005.7</v>
      </c>
      <c r="E667" s="67">
        <f t="shared" si="17"/>
        <v>17005.7</v>
      </c>
      <c r="F667" s="141" t="e">
        <f>#REF!</f>
        <v>#REF!</v>
      </c>
      <c r="G667" s="141" t="e">
        <f>#REF!</f>
        <v>#REF!</v>
      </c>
    </row>
    <row r="668" spans="1:7" s="7" customFormat="1" ht="15.75" hidden="1" outlineLevel="6">
      <c r="A668" s="64" t="s">
        <v>26</v>
      </c>
      <c r="B668" s="25">
        <v>951</v>
      </c>
      <c r="C668" s="66" t="s">
        <v>155</v>
      </c>
      <c r="D668" s="62">
        <v>17005.7</v>
      </c>
      <c r="E668" s="67">
        <f t="shared" si="17"/>
        <v>17005.7</v>
      </c>
      <c r="F668" s="141" t="e">
        <f>#REF!</f>
        <v>#REF!</v>
      </c>
      <c r="G668" s="141" t="e">
        <f>#REF!</f>
        <v>#REF!</v>
      </c>
    </row>
    <row r="669" spans="1:7" s="7" customFormat="1" ht="15.75" hidden="1" outlineLevel="7">
      <c r="A669" s="64" t="s">
        <v>28</v>
      </c>
      <c r="B669" s="25">
        <v>951</v>
      </c>
      <c r="C669" s="69" t="s">
        <v>155</v>
      </c>
      <c r="D669" s="70">
        <v>1782.4</v>
      </c>
      <c r="E669" s="67">
        <f t="shared" si="17"/>
        <v>1782.4</v>
      </c>
      <c r="F669" s="141" t="e">
        <f>#REF!</f>
        <v>#REF!</v>
      </c>
      <c r="G669" s="141" t="e">
        <f>#REF!</f>
        <v>#REF!</v>
      </c>
    </row>
    <row r="670" spans="1:7" s="7" customFormat="1" ht="15.75" hidden="1" outlineLevel="7">
      <c r="A670" s="38" t="s">
        <v>30</v>
      </c>
      <c r="B670" s="25">
        <v>951</v>
      </c>
      <c r="C670" s="69" t="s">
        <v>155</v>
      </c>
      <c r="D670" s="70">
        <v>15223.3</v>
      </c>
      <c r="E670" s="67">
        <f t="shared" si="17"/>
        <v>15223.3</v>
      </c>
      <c r="F670" s="141" t="e">
        <f>#REF!</f>
        <v>#REF!</v>
      </c>
      <c r="G670" s="141" t="e">
        <f>#REF!</f>
        <v>#REF!</v>
      </c>
    </row>
    <row r="671" spans="1:7" s="7" customFormat="1" ht="15.75" hidden="1" outlineLevel="5">
      <c r="A671" s="38" t="s">
        <v>32</v>
      </c>
      <c r="B671" s="25">
        <v>951</v>
      </c>
      <c r="C671" s="66" t="s">
        <v>155</v>
      </c>
      <c r="D671" s="62">
        <v>51</v>
      </c>
      <c r="E671" s="67">
        <f t="shared" si="17"/>
        <v>51</v>
      </c>
      <c r="F671" s="141" t="e">
        <f>#REF!</f>
        <v>#REF!</v>
      </c>
      <c r="G671" s="141" t="e">
        <f>#REF!</f>
        <v>#REF!</v>
      </c>
    </row>
    <row r="672" spans="1:7" s="7" customFormat="1" ht="15.75" hidden="1" outlineLevel="6">
      <c r="A672" s="64" t="s">
        <v>45</v>
      </c>
      <c r="B672" s="25">
        <v>951</v>
      </c>
      <c r="C672" s="66" t="s">
        <v>155</v>
      </c>
      <c r="D672" s="62">
        <v>51</v>
      </c>
      <c r="E672" s="67">
        <f t="shared" si="17"/>
        <v>51</v>
      </c>
      <c r="F672" s="141" t="e">
        <f>#REF!</f>
        <v>#REF!</v>
      </c>
      <c r="G672" s="141" t="e">
        <f>#REF!</f>
        <v>#REF!</v>
      </c>
    </row>
    <row r="673" spans="1:7" s="7" customFormat="1" ht="15.75" hidden="1" outlineLevel="7">
      <c r="A673" s="64" t="s">
        <v>47</v>
      </c>
      <c r="B673" s="25">
        <v>951</v>
      </c>
      <c r="C673" s="69" t="s">
        <v>155</v>
      </c>
      <c r="D673" s="70">
        <v>51</v>
      </c>
      <c r="E673" s="67">
        <f t="shared" si="17"/>
        <v>51</v>
      </c>
      <c r="F673" s="141" t="e">
        <f>#REF!</f>
        <v>#REF!</v>
      </c>
      <c r="G673" s="141" t="e">
        <f>#REF!</f>
        <v>#REF!</v>
      </c>
    </row>
    <row r="674" spans="1:7" s="7" customFormat="1" ht="15.75" hidden="1" outlineLevel="2">
      <c r="A674" s="38" t="s">
        <v>49</v>
      </c>
      <c r="B674" s="25">
        <v>951</v>
      </c>
      <c r="C674" s="66" t="s">
        <v>155</v>
      </c>
      <c r="D674" s="62">
        <v>1475750</v>
      </c>
      <c r="E674" s="67">
        <f t="shared" si="17"/>
        <v>1475750</v>
      </c>
      <c r="F674" s="141" t="e">
        <f>#REF!</f>
        <v>#REF!</v>
      </c>
      <c r="G674" s="141" t="e">
        <f>#REF!</f>
        <v>#REF!</v>
      </c>
    </row>
    <row r="675" spans="1:7" s="7" customFormat="1" ht="15.75" hidden="1" outlineLevel="3">
      <c r="A675" s="64" t="s">
        <v>156</v>
      </c>
      <c r="B675" s="25">
        <v>951</v>
      </c>
      <c r="C675" s="66" t="s">
        <v>155</v>
      </c>
      <c r="D675" s="62">
        <v>240240</v>
      </c>
      <c r="E675" s="67">
        <f t="shared" si="17"/>
        <v>240240</v>
      </c>
      <c r="F675" s="141" t="e">
        <f>#REF!</f>
        <v>#REF!</v>
      </c>
      <c r="G675" s="141" t="e">
        <f>#REF!</f>
        <v>#REF!</v>
      </c>
    </row>
    <row r="676" spans="1:7" s="7" customFormat="1" ht="15.75" hidden="1" outlineLevel="5">
      <c r="A676" s="64" t="s">
        <v>157</v>
      </c>
      <c r="B676" s="25">
        <v>951</v>
      </c>
      <c r="C676" s="66" t="s">
        <v>155</v>
      </c>
      <c r="D676" s="62">
        <v>240240</v>
      </c>
      <c r="E676" s="67">
        <f t="shared" si="17"/>
        <v>240240</v>
      </c>
      <c r="F676" s="141" t="e">
        <f>#REF!</f>
        <v>#REF!</v>
      </c>
      <c r="G676" s="141" t="e">
        <f>#REF!</f>
        <v>#REF!</v>
      </c>
    </row>
    <row r="677" spans="1:7" s="7" customFormat="1" ht="15.75" hidden="1" outlineLevel="6">
      <c r="A677" s="64" t="s">
        <v>45</v>
      </c>
      <c r="B677" s="25">
        <v>951</v>
      </c>
      <c r="C677" s="66" t="s">
        <v>155</v>
      </c>
      <c r="D677" s="62">
        <v>240240</v>
      </c>
      <c r="E677" s="67">
        <f t="shared" si="17"/>
        <v>240240</v>
      </c>
      <c r="F677" s="141" t="e">
        <f>#REF!</f>
        <v>#REF!</v>
      </c>
      <c r="G677" s="141" t="e">
        <f>#REF!</f>
        <v>#REF!</v>
      </c>
    </row>
    <row r="678" spans="1:7" s="7" customFormat="1" ht="22.5" hidden="1" outlineLevel="7">
      <c r="A678" s="64" t="s">
        <v>149</v>
      </c>
      <c r="B678" s="25">
        <v>951</v>
      </c>
      <c r="C678" s="69" t="s">
        <v>155</v>
      </c>
      <c r="D678" s="70">
        <v>240240</v>
      </c>
      <c r="E678" s="67">
        <f t="shared" si="17"/>
        <v>240240</v>
      </c>
      <c r="F678" s="141" t="e">
        <f>#REF!</f>
        <v>#REF!</v>
      </c>
      <c r="G678" s="141" t="e">
        <f>#REF!</f>
        <v>#REF!</v>
      </c>
    </row>
    <row r="679" spans="1:7" s="7" customFormat="1" ht="22.5" hidden="1" outlineLevel="3">
      <c r="A679" s="38" t="s">
        <v>149</v>
      </c>
      <c r="B679" s="25">
        <v>951</v>
      </c>
      <c r="C679" s="66" t="s">
        <v>155</v>
      </c>
      <c r="D679" s="62">
        <v>192793</v>
      </c>
      <c r="E679" s="67">
        <f t="shared" si="17"/>
        <v>192793</v>
      </c>
      <c r="F679" s="141" t="e">
        <f>#REF!</f>
        <v>#REF!</v>
      </c>
      <c r="G679" s="141" t="e">
        <f>#REF!</f>
        <v>#REF!</v>
      </c>
    </row>
    <row r="680" spans="1:7" s="7" customFormat="1" ht="15.75" hidden="1" outlineLevel="5">
      <c r="A680" s="64" t="s">
        <v>158</v>
      </c>
      <c r="B680" s="25">
        <v>951</v>
      </c>
      <c r="C680" s="66" t="s">
        <v>155</v>
      </c>
      <c r="D680" s="62">
        <v>192793</v>
      </c>
      <c r="E680" s="67">
        <f t="shared" si="17"/>
        <v>192793</v>
      </c>
      <c r="F680" s="141" t="e">
        <f>#REF!</f>
        <v>#REF!</v>
      </c>
      <c r="G680" s="141" t="e">
        <f>#REF!</f>
        <v>#REF!</v>
      </c>
    </row>
    <row r="681" spans="1:7" s="7" customFormat="1" ht="15.75" hidden="1" outlineLevel="6">
      <c r="A681" s="64" t="s">
        <v>45</v>
      </c>
      <c r="B681" s="25">
        <v>951</v>
      </c>
      <c r="C681" s="66" t="s">
        <v>155</v>
      </c>
      <c r="D681" s="62">
        <v>192793</v>
      </c>
      <c r="E681" s="67">
        <f t="shared" si="17"/>
        <v>192793</v>
      </c>
      <c r="F681" s="141" t="e">
        <f>#REF!</f>
        <v>#REF!</v>
      </c>
      <c r="G681" s="141" t="e">
        <f>#REF!</f>
        <v>#REF!</v>
      </c>
    </row>
    <row r="682" spans="1:7" s="7" customFormat="1" ht="22.5" hidden="1" outlineLevel="7">
      <c r="A682" s="64" t="s">
        <v>149</v>
      </c>
      <c r="B682" s="25">
        <v>951</v>
      </c>
      <c r="C682" s="69" t="s">
        <v>155</v>
      </c>
      <c r="D682" s="70">
        <v>192793</v>
      </c>
      <c r="E682" s="67">
        <f t="shared" si="17"/>
        <v>192793</v>
      </c>
      <c r="F682" s="141" t="e">
        <f>#REF!</f>
        <v>#REF!</v>
      </c>
      <c r="G682" s="141" t="e">
        <f>#REF!</f>
        <v>#REF!</v>
      </c>
    </row>
    <row r="683" spans="1:7" s="7" customFormat="1" ht="22.5" hidden="1" outlineLevel="3">
      <c r="A683" s="38" t="s">
        <v>149</v>
      </c>
      <c r="B683" s="25">
        <v>951</v>
      </c>
      <c r="C683" s="66" t="s">
        <v>155</v>
      </c>
      <c r="D683" s="62">
        <v>102800</v>
      </c>
      <c r="E683" s="67">
        <f t="shared" si="17"/>
        <v>102800</v>
      </c>
      <c r="F683" s="141" t="e">
        <f>#REF!</f>
        <v>#REF!</v>
      </c>
      <c r="G683" s="141" t="e">
        <f>#REF!</f>
        <v>#REF!</v>
      </c>
    </row>
    <row r="684" spans="1:7" s="7" customFormat="1" ht="15.75" hidden="1" outlineLevel="5">
      <c r="A684" s="64" t="s">
        <v>159</v>
      </c>
      <c r="B684" s="25">
        <v>951</v>
      </c>
      <c r="C684" s="66" t="s">
        <v>155</v>
      </c>
      <c r="D684" s="62">
        <v>102800</v>
      </c>
      <c r="E684" s="67">
        <f t="shared" si="17"/>
        <v>102800</v>
      </c>
      <c r="F684" s="141" t="e">
        <f>#REF!</f>
        <v>#REF!</v>
      </c>
      <c r="G684" s="141" t="e">
        <f>#REF!</f>
        <v>#REF!</v>
      </c>
    </row>
    <row r="685" spans="1:7" s="7" customFormat="1" ht="15.75" hidden="1" outlineLevel="6">
      <c r="A685" s="64" t="s">
        <v>45</v>
      </c>
      <c r="B685" s="25">
        <v>951</v>
      </c>
      <c r="C685" s="66" t="s">
        <v>155</v>
      </c>
      <c r="D685" s="62">
        <v>102800</v>
      </c>
      <c r="E685" s="67">
        <f t="shared" si="17"/>
        <v>102800</v>
      </c>
      <c r="F685" s="141" t="e">
        <f>#REF!</f>
        <v>#REF!</v>
      </c>
      <c r="G685" s="141" t="e">
        <f>#REF!</f>
        <v>#REF!</v>
      </c>
    </row>
    <row r="686" spans="1:7" s="7" customFormat="1" ht="22.5" hidden="1" outlineLevel="7">
      <c r="A686" s="64" t="s">
        <v>149</v>
      </c>
      <c r="B686" s="25">
        <v>951</v>
      </c>
      <c r="C686" s="69" t="s">
        <v>155</v>
      </c>
      <c r="D686" s="70">
        <v>102800</v>
      </c>
      <c r="E686" s="67">
        <f t="shared" si="17"/>
        <v>102800</v>
      </c>
      <c r="F686" s="141" t="e">
        <f>#REF!</f>
        <v>#REF!</v>
      </c>
      <c r="G686" s="141" t="e">
        <f>#REF!</f>
        <v>#REF!</v>
      </c>
    </row>
    <row r="687" spans="1:7" s="7" customFormat="1" ht="22.5" hidden="1" outlineLevel="3">
      <c r="A687" s="38" t="s">
        <v>149</v>
      </c>
      <c r="B687" s="25">
        <v>951</v>
      </c>
      <c r="C687" s="66" t="s">
        <v>155</v>
      </c>
      <c r="D687" s="62">
        <v>90500</v>
      </c>
      <c r="E687" s="67">
        <f t="shared" si="17"/>
        <v>90500</v>
      </c>
      <c r="F687" s="141" t="e">
        <f>#REF!</f>
        <v>#REF!</v>
      </c>
      <c r="G687" s="141" t="e">
        <f>#REF!</f>
        <v>#REF!</v>
      </c>
    </row>
    <row r="688" spans="1:7" s="7" customFormat="1" ht="15.75" hidden="1" outlineLevel="5">
      <c r="A688" s="64" t="s">
        <v>160</v>
      </c>
      <c r="B688" s="25">
        <v>951</v>
      </c>
      <c r="C688" s="66" t="s">
        <v>155</v>
      </c>
      <c r="D688" s="62">
        <v>90500</v>
      </c>
      <c r="E688" s="67">
        <f t="shared" si="17"/>
        <v>90500</v>
      </c>
      <c r="F688" s="141" t="e">
        <f>#REF!</f>
        <v>#REF!</v>
      </c>
      <c r="G688" s="141" t="e">
        <f>#REF!</f>
        <v>#REF!</v>
      </c>
    </row>
    <row r="689" spans="1:7" s="7" customFormat="1" ht="15.75" hidden="1" outlineLevel="6">
      <c r="A689" s="64" t="s">
        <v>45</v>
      </c>
      <c r="B689" s="25">
        <v>951</v>
      </c>
      <c r="C689" s="66" t="s">
        <v>155</v>
      </c>
      <c r="D689" s="62">
        <v>90500</v>
      </c>
      <c r="E689" s="67">
        <f t="shared" si="17"/>
        <v>90500</v>
      </c>
      <c r="F689" s="141" t="e">
        <f>#REF!</f>
        <v>#REF!</v>
      </c>
      <c r="G689" s="141" t="e">
        <f>#REF!</f>
        <v>#REF!</v>
      </c>
    </row>
    <row r="690" spans="1:7" s="7" customFormat="1" ht="22.5" hidden="1" outlineLevel="7">
      <c r="A690" s="64" t="s">
        <v>149</v>
      </c>
      <c r="B690" s="25">
        <v>951</v>
      </c>
      <c r="C690" s="69" t="s">
        <v>155</v>
      </c>
      <c r="D690" s="70">
        <v>90500</v>
      </c>
      <c r="E690" s="67">
        <f t="shared" si="17"/>
        <v>90500</v>
      </c>
      <c r="F690" s="141" t="e">
        <f>#REF!</f>
        <v>#REF!</v>
      </c>
      <c r="G690" s="141" t="e">
        <f>#REF!</f>
        <v>#REF!</v>
      </c>
    </row>
    <row r="691" spans="1:7" s="7" customFormat="1" ht="22.5" hidden="1" outlineLevel="3">
      <c r="A691" s="38" t="s">
        <v>149</v>
      </c>
      <c r="B691" s="25">
        <v>951</v>
      </c>
      <c r="C691" s="66" t="s">
        <v>155</v>
      </c>
      <c r="D691" s="62">
        <v>614851</v>
      </c>
      <c r="E691" s="67">
        <f t="shared" si="17"/>
        <v>614851</v>
      </c>
      <c r="F691" s="141" t="e">
        <f>#REF!</f>
        <v>#REF!</v>
      </c>
      <c r="G691" s="141" t="e">
        <f>#REF!</f>
        <v>#REF!</v>
      </c>
    </row>
    <row r="692" spans="1:7" s="7" customFormat="1" ht="15.75" hidden="1" outlineLevel="5">
      <c r="A692" s="64" t="s">
        <v>161</v>
      </c>
      <c r="B692" s="25">
        <v>951</v>
      </c>
      <c r="C692" s="66" t="s">
        <v>155</v>
      </c>
      <c r="D692" s="62">
        <v>614851</v>
      </c>
      <c r="E692" s="67">
        <f t="shared" si="17"/>
        <v>614851</v>
      </c>
      <c r="F692" s="141" t="e">
        <f>#REF!</f>
        <v>#REF!</v>
      </c>
      <c r="G692" s="141" t="e">
        <f>#REF!</f>
        <v>#REF!</v>
      </c>
    </row>
    <row r="693" spans="1:7" s="7" customFormat="1" ht="15.75" hidden="1" outlineLevel="6">
      <c r="A693" s="64" t="s">
        <v>45</v>
      </c>
      <c r="B693" s="25">
        <v>951</v>
      </c>
      <c r="C693" s="66" t="s">
        <v>155</v>
      </c>
      <c r="D693" s="62">
        <v>614851</v>
      </c>
      <c r="E693" s="67">
        <f t="shared" si="17"/>
        <v>614851</v>
      </c>
      <c r="F693" s="141" t="e">
        <f>#REF!</f>
        <v>#REF!</v>
      </c>
      <c r="G693" s="141" t="e">
        <f>#REF!</f>
        <v>#REF!</v>
      </c>
    </row>
    <row r="694" spans="1:7" s="7" customFormat="1" ht="22.5" hidden="1" outlineLevel="7">
      <c r="A694" s="64" t="s">
        <v>149</v>
      </c>
      <c r="B694" s="25">
        <v>951</v>
      </c>
      <c r="C694" s="69" t="s">
        <v>155</v>
      </c>
      <c r="D694" s="70">
        <v>614851</v>
      </c>
      <c r="E694" s="67">
        <f t="shared" si="17"/>
        <v>614851</v>
      </c>
      <c r="F694" s="141" t="e">
        <f>#REF!</f>
        <v>#REF!</v>
      </c>
      <c r="G694" s="141" t="e">
        <f>#REF!</f>
        <v>#REF!</v>
      </c>
    </row>
    <row r="695" spans="1:7" s="7" customFormat="1" ht="22.5" hidden="1" outlineLevel="3">
      <c r="A695" s="38" t="s">
        <v>149</v>
      </c>
      <c r="B695" s="25">
        <v>951</v>
      </c>
      <c r="C695" s="66" t="s">
        <v>155</v>
      </c>
      <c r="D695" s="62">
        <v>60759</v>
      </c>
      <c r="E695" s="67">
        <f t="shared" si="17"/>
        <v>60759</v>
      </c>
      <c r="F695" s="141" t="e">
        <f>#REF!</f>
        <v>#REF!</v>
      </c>
      <c r="G695" s="141" t="e">
        <f>#REF!</f>
        <v>#REF!</v>
      </c>
    </row>
    <row r="696" spans="1:7" s="7" customFormat="1" ht="78.75" hidden="1" outlineLevel="5">
      <c r="A696" s="85" t="s">
        <v>162</v>
      </c>
      <c r="B696" s="25">
        <v>951</v>
      </c>
      <c r="C696" s="66" t="s">
        <v>155</v>
      </c>
      <c r="D696" s="62">
        <v>60759</v>
      </c>
      <c r="E696" s="67">
        <f t="shared" si="17"/>
        <v>60759</v>
      </c>
      <c r="F696" s="141" t="e">
        <f>#REF!</f>
        <v>#REF!</v>
      </c>
      <c r="G696" s="141" t="e">
        <f>#REF!</f>
        <v>#REF!</v>
      </c>
    </row>
    <row r="697" spans="1:7" s="7" customFormat="1" ht="15.75" hidden="1" outlineLevel="6">
      <c r="A697" s="64" t="s">
        <v>45</v>
      </c>
      <c r="B697" s="25">
        <v>951</v>
      </c>
      <c r="C697" s="66" t="s">
        <v>155</v>
      </c>
      <c r="D697" s="62">
        <v>60759</v>
      </c>
      <c r="E697" s="67">
        <f t="shared" si="17"/>
        <v>60759</v>
      </c>
      <c r="F697" s="141" t="e">
        <f>#REF!</f>
        <v>#REF!</v>
      </c>
      <c r="G697" s="141" t="e">
        <f>#REF!</f>
        <v>#REF!</v>
      </c>
    </row>
    <row r="698" spans="1:7" s="7" customFormat="1" ht="22.5" hidden="1" outlineLevel="7">
      <c r="A698" s="64" t="s">
        <v>149</v>
      </c>
      <c r="B698" s="25">
        <v>951</v>
      </c>
      <c r="C698" s="69" t="s">
        <v>155</v>
      </c>
      <c r="D698" s="70">
        <v>60759</v>
      </c>
      <c r="E698" s="67">
        <f t="shared" si="17"/>
        <v>60759</v>
      </c>
      <c r="F698" s="141" t="e">
        <f>#REF!</f>
        <v>#REF!</v>
      </c>
      <c r="G698" s="141" t="e">
        <f>#REF!</f>
        <v>#REF!</v>
      </c>
    </row>
    <row r="699" spans="1:7" s="7" customFormat="1" ht="22.5" hidden="1" outlineLevel="3">
      <c r="A699" s="38" t="s">
        <v>149</v>
      </c>
      <c r="B699" s="25">
        <v>951</v>
      </c>
      <c r="C699" s="66" t="s">
        <v>155</v>
      </c>
      <c r="D699" s="62">
        <v>35001</v>
      </c>
      <c r="E699" s="67">
        <f t="shared" si="17"/>
        <v>35001</v>
      </c>
      <c r="F699" s="141" t="e">
        <f>#REF!</f>
        <v>#REF!</v>
      </c>
      <c r="G699" s="141" t="e">
        <f>#REF!</f>
        <v>#REF!</v>
      </c>
    </row>
    <row r="700" spans="1:7" s="7" customFormat="1" ht="78.75" hidden="1" outlineLevel="5">
      <c r="A700" s="85" t="s">
        <v>163</v>
      </c>
      <c r="B700" s="25">
        <v>951</v>
      </c>
      <c r="C700" s="66" t="s">
        <v>155</v>
      </c>
      <c r="D700" s="62">
        <v>35001</v>
      </c>
      <c r="E700" s="67">
        <f t="shared" si="17"/>
        <v>35001</v>
      </c>
      <c r="F700" s="141" t="e">
        <f>#REF!</f>
        <v>#REF!</v>
      </c>
      <c r="G700" s="141" t="e">
        <f>#REF!</f>
        <v>#REF!</v>
      </c>
    </row>
    <row r="701" spans="1:7" s="7" customFormat="1" ht="15.75" hidden="1" outlineLevel="6">
      <c r="A701" s="64" t="s">
        <v>45</v>
      </c>
      <c r="B701" s="25">
        <v>951</v>
      </c>
      <c r="C701" s="66" t="s">
        <v>155</v>
      </c>
      <c r="D701" s="62">
        <v>35001</v>
      </c>
      <c r="E701" s="67">
        <f t="shared" si="17"/>
        <v>35001</v>
      </c>
      <c r="F701" s="141" t="e">
        <f>#REF!</f>
        <v>#REF!</v>
      </c>
      <c r="G701" s="141" t="e">
        <f>#REF!</f>
        <v>#REF!</v>
      </c>
    </row>
    <row r="702" spans="1:7" s="7" customFormat="1" ht="22.5" hidden="1" outlineLevel="7">
      <c r="A702" s="64" t="s">
        <v>149</v>
      </c>
      <c r="B702" s="25">
        <v>951</v>
      </c>
      <c r="C702" s="69" t="s">
        <v>155</v>
      </c>
      <c r="D702" s="70">
        <v>35001</v>
      </c>
      <c r="E702" s="67">
        <f t="shared" si="17"/>
        <v>35001</v>
      </c>
      <c r="F702" s="141" t="e">
        <f>#REF!</f>
        <v>#REF!</v>
      </c>
      <c r="G702" s="141" t="e">
        <f>#REF!</f>
        <v>#REF!</v>
      </c>
    </row>
    <row r="703" spans="1:7" s="7" customFormat="1" ht="22.5" hidden="1" outlineLevel="3">
      <c r="A703" s="38" t="s">
        <v>149</v>
      </c>
      <c r="B703" s="25">
        <v>951</v>
      </c>
      <c r="C703" s="66" t="s">
        <v>155</v>
      </c>
      <c r="D703" s="62">
        <v>5618</v>
      </c>
      <c r="E703" s="67">
        <f t="shared" si="17"/>
        <v>5618</v>
      </c>
      <c r="F703" s="141" t="e">
        <f>#REF!</f>
        <v>#REF!</v>
      </c>
      <c r="G703" s="141" t="e">
        <f>#REF!</f>
        <v>#REF!</v>
      </c>
    </row>
    <row r="704" spans="1:7" s="7" customFormat="1" ht="56.25" hidden="1" outlineLevel="5">
      <c r="A704" s="85" t="s">
        <v>164</v>
      </c>
      <c r="B704" s="25">
        <v>951</v>
      </c>
      <c r="C704" s="66" t="s">
        <v>155</v>
      </c>
      <c r="D704" s="62">
        <v>5618</v>
      </c>
      <c r="E704" s="67">
        <f t="shared" si="17"/>
        <v>5618</v>
      </c>
      <c r="F704" s="141" t="e">
        <f>#REF!</f>
        <v>#REF!</v>
      </c>
      <c r="G704" s="141" t="e">
        <f>#REF!</f>
        <v>#REF!</v>
      </c>
    </row>
    <row r="705" spans="1:7" s="7" customFormat="1" ht="15.75" hidden="1" outlineLevel="6">
      <c r="A705" s="64" t="s">
        <v>45</v>
      </c>
      <c r="B705" s="25">
        <v>951</v>
      </c>
      <c r="C705" s="66" t="s">
        <v>155</v>
      </c>
      <c r="D705" s="62">
        <v>5618</v>
      </c>
      <c r="E705" s="67">
        <f t="shared" si="17"/>
        <v>5618</v>
      </c>
      <c r="F705" s="141" t="e">
        <f>#REF!</f>
        <v>#REF!</v>
      </c>
      <c r="G705" s="141" t="e">
        <f>#REF!</f>
        <v>#REF!</v>
      </c>
    </row>
    <row r="706" spans="1:7" s="7" customFormat="1" ht="22.5" hidden="1" outlineLevel="7">
      <c r="A706" s="64" t="s">
        <v>149</v>
      </c>
      <c r="B706" s="25">
        <v>951</v>
      </c>
      <c r="C706" s="69" t="s">
        <v>155</v>
      </c>
      <c r="D706" s="70">
        <v>5618</v>
      </c>
      <c r="E706" s="67">
        <f t="shared" si="17"/>
        <v>5618</v>
      </c>
      <c r="F706" s="141" t="e">
        <f>#REF!</f>
        <v>#REF!</v>
      </c>
      <c r="G706" s="141" t="e">
        <f>#REF!</f>
        <v>#REF!</v>
      </c>
    </row>
    <row r="707" spans="1:7" s="7" customFormat="1" ht="22.5" hidden="1" outlineLevel="3">
      <c r="A707" s="38" t="s">
        <v>149</v>
      </c>
      <c r="B707" s="25">
        <v>951</v>
      </c>
      <c r="C707" s="66" t="s">
        <v>155</v>
      </c>
      <c r="D707" s="62">
        <v>68788</v>
      </c>
      <c r="E707" s="67">
        <f t="shared" si="17"/>
        <v>68788</v>
      </c>
      <c r="F707" s="141" t="e">
        <f>#REF!</f>
        <v>#REF!</v>
      </c>
      <c r="G707" s="141" t="e">
        <f>#REF!</f>
        <v>#REF!</v>
      </c>
    </row>
    <row r="708" spans="1:7" s="7" customFormat="1" ht="15.75" hidden="1" outlineLevel="5">
      <c r="A708" s="64" t="s">
        <v>165</v>
      </c>
      <c r="B708" s="25">
        <v>951</v>
      </c>
      <c r="C708" s="66" t="s">
        <v>155</v>
      </c>
      <c r="D708" s="62">
        <v>68788</v>
      </c>
      <c r="E708" s="67">
        <f t="shared" si="17"/>
        <v>68788</v>
      </c>
      <c r="F708" s="141" t="e">
        <f>#REF!</f>
        <v>#REF!</v>
      </c>
      <c r="G708" s="141" t="e">
        <f>#REF!</f>
        <v>#REF!</v>
      </c>
    </row>
    <row r="709" spans="1:7" s="7" customFormat="1" ht="15.75" hidden="1" outlineLevel="6">
      <c r="A709" s="64" t="s">
        <v>45</v>
      </c>
      <c r="B709" s="25">
        <v>951</v>
      </c>
      <c r="C709" s="66" t="s">
        <v>155</v>
      </c>
      <c r="D709" s="62">
        <v>68788</v>
      </c>
      <c r="E709" s="67">
        <f t="shared" si="17"/>
        <v>68788</v>
      </c>
      <c r="F709" s="141" t="e">
        <f>#REF!</f>
        <v>#REF!</v>
      </c>
      <c r="G709" s="141" t="e">
        <f>#REF!</f>
        <v>#REF!</v>
      </c>
    </row>
    <row r="710" spans="1:7" s="7" customFormat="1" ht="22.5" hidden="1" outlineLevel="7">
      <c r="A710" s="64" t="s">
        <v>149</v>
      </c>
      <c r="B710" s="25">
        <v>951</v>
      </c>
      <c r="C710" s="69" t="s">
        <v>155</v>
      </c>
      <c r="D710" s="70">
        <v>68788</v>
      </c>
      <c r="E710" s="67">
        <f t="shared" si="17"/>
        <v>68788</v>
      </c>
      <c r="F710" s="141" t="e">
        <f>#REF!</f>
        <v>#REF!</v>
      </c>
      <c r="G710" s="141" t="e">
        <f>#REF!</f>
        <v>#REF!</v>
      </c>
    </row>
    <row r="711" spans="1:7" s="7" customFormat="1" ht="22.5" hidden="1" outlineLevel="3">
      <c r="A711" s="38" t="s">
        <v>149</v>
      </c>
      <c r="B711" s="25">
        <v>951</v>
      </c>
      <c r="C711" s="66" t="s">
        <v>155</v>
      </c>
      <c r="D711" s="62">
        <v>64400</v>
      </c>
      <c r="E711" s="67">
        <f t="shared" si="17"/>
        <v>64400</v>
      </c>
      <c r="F711" s="141" t="e">
        <f>#REF!</f>
        <v>#REF!</v>
      </c>
      <c r="G711" s="141" t="e">
        <f>#REF!</f>
        <v>#REF!</v>
      </c>
    </row>
    <row r="712" spans="1:7" s="7" customFormat="1" ht="15.75" hidden="1" outlineLevel="5">
      <c r="A712" s="64" t="s">
        <v>166</v>
      </c>
      <c r="B712" s="25">
        <v>951</v>
      </c>
      <c r="C712" s="66" t="s">
        <v>155</v>
      </c>
      <c r="D712" s="62">
        <v>64400</v>
      </c>
      <c r="E712" s="67">
        <f t="shared" si="17"/>
        <v>64400</v>
      </c>
      <c r="F712" s="141" t="e">
        <f>#REF!</f>
        <v>#REF!</v>
      </c>
      <c r="G712" s="141" t="e">
        <f>#REF!</f>
        <v>#REF!</v>
      </c>
    </row>
    <row r="713" spans="1:7" s="7" customFormat="1" ht="15.75" hidden="1" outlineLevel="6">
      <c r="A713" s="64" t="s">
        <v>45</v>
      </c>
      <c r="B713" s="25">
        <v>951</v>
      </c>
      <c r="C713" s="66" t="s">
        <v>155</v>
      </c>
      <c r="D713" s="62">
        <v>64400</v>
      </c>
      <c r="E713" s="67">
        <f t="shared" si="17"/>
        <v>64400</v>
      </c>
      <c r="F713" s="141" t="e">
        <f>#REF!</f>
        <v>#REF!</v>
      </c>
      <c r="G713" s="141" t="e">
        <f>#REF!</f>
        <v>#REF!</v>
      </c>
    </row>
    <row r="714" spans="1:7" s="7" customFormat="1" ht="22.5" hidden="1" outlineLevel="7">
      <c r="A714" s="64" t="s">
        <v>149</v>
      </c>
      <c r="B714" s="25">
        <v>951</v>
      </c>
      <c r="C714" s="69" t="s">
        <v>155</v>
      </c>
      <c r="D714" s="70">
        <v>64400</v>
      </c>
      <c r="E714" s="67">
        <f t="shared" si="17"/>
        <v>64400</v>
      </c>
      <c r="F714" s="141" t="e">
        <f>#REF!</f>
        <v>#REF!</v>
      </c>
      <c r="G714" s="141" t="e">
        <f>#REF!</f>
        <v>#REF!</v>
      </c>
    </row>
    <row r="715" spans="1:7" s="7" customFormat="1" ht="22.5" hidden="1" outlineLevel="2">
      <c r="A715" s="38" t="s">
        <v>149</v>
      </c>
      <c r="B715" s="25">
        <v>951</v>
      </c>
      <c r="C715" s="66" t="s">
        <v>155</v>
      </c>
      <c r="D715" s="62">
        <v>245915.9</v>
      </c>
      <c r="E715" s="67">
        <f t="shared" si="17"/>
        <v>245915.9</v>
      </c>
      <c r="F715" s="141" t="e">
        <f>#REF!</f>
        <v>#REF!</v>
      </c>
      <c r="G715" s="141" t="e">
        <f>#REF!</f>
        <v>#REF!</v>
      </c>
    </row>
    <row r="716" spans="1:7" s="7" customFormat="1" ht="22.5" hidden="1" outlineLevel="3">
      <c r="A716" s="64" t="s">
        <v>167</v>
      </c>
      <c r="B716" s="25">
        <v>951</v>
      </c>
      <c r="C716" s="66" t="s">
        <v>155</v>
      </c>
      <c r="D716" s="62">
        <v>245915.9</v>
      </c>
      <c r="E716" s="67">
        <f t="shared" si="17"/>
        <v>245915.9</v>
      </c>
      <c r="F716" s="141" t="e">
        <f>#REF!</f>
        <v>#REF!</v>
      </c>
      <c r="G716" s="141" t="e">
        <f>#REF!</f>
        <v>#REF!</v>
      </c>
    </row>
    <row r="717" spans="1:7" s="7" customFormat="1" ht="15.75" hidden="1" outlineLevel="5">
      <c r="A717" s="64" t="s">
        <v>77</v>
      </c>
      <c r="B717" s="25">
        <v>951</v>
      </c>
      <c r="C717" s="66" t="s">
        <v>155</v>
      </c>
      <c r="D717" s="62">
        <v>245915.9</v>
      </c>
      <c r="E717" s="67">
        <f t="shared" si="17"/>
        <v>245915.9</v>
      </c>
      <c r="F717" s="141" t="e">
        <f>#REF!</f>
        <v>#REF!</v>
      </c>
      <c r="G717" s="141" t="e">
        <f>#REF!</f>
        <v>#REF!</v>
      </c>
    </row>
    <row r="718" spans="1:7" s="7" customFormat="1" ht="22.5" hidden="1" outlineLevel="6">
      <c r="A718" s="64" t="s">
        <v>103</v>
      </c>
      <c r="B718" s="25">
        <v>951</v>
      </c>
      <c r="C718" s="66" t="s">
        <v>155</v>
      </c>
      <c r="D718" s="62">
        <v>245915.9</v>
      </c>
      <c r="E718" s="67">
        <f t="shared" si="17"/>
        <v>245915.9</v>
      </c>
      <c r="F718" s="141" t="e">
        <f>#REF!</f>
        <v>#REF!</v>
      </c>
      <c r="G718" s="141" t="e">
        <f>#REF!</f>
        <v>#REF!</v>
      </c>
    </row>
    <row r="719" spans="1:7" s="7" customFormat="1" ht="15.75" hidden="1" outlineLevel="7">
      <c r="A719" s="64" t="s">
        <v>133</v>
      </c>
      <c r="B719" s="25">
        <v>951</v>
      </c>
      <c r="C719" s="69" t="s">
        <v>155</v>
      </c>
      <c r="D719" s="70">
        <v>238915.9</v>
      </c>
      <c r="E719" s="67">
        <f t="shared" si="17"/>
        <v>238915.9</v>
      </c>
      <c r="F719" s="141" t="e">
        <f>#REF!</f>
        <v>#REF!</v>
      </c>
      <c r="G719" s="141" t="e">
        <f>#REF!</f>
        <v>#REF!</v>
      </c>
    </row>
    <row r="720" spans="1:7" s="7" customFormat="1" ht="22.5" hidden="1" outlineLevel="7">
      <c r="A720" s="38" t="s">
        <v>134</v>
      </c>
      <c r="B720" s="25">
        <v>951</v>
      </c>
      <c r="C720" s="69" t="s">
        <v>155</v>
      </c>
      <c r="D720" s="70">
        <v>7000</v>
      </c>
      <c r="E720" s="67">
        <f t="shared" si="17"/>
        <v>7000</v>
      </c>
      <c r="F720" s="141" t="e">
        <f>#REF!</f>
        <v>#REF!</v>
      </c>
      <c r="G720" s="141" t="e">
        <f>#REF!</f>
        <v>#REF!</v>
      </c>
    </row>
    <row r="721" spans="1:7" s="7" customFormat="1" ht="15.75" hidden="1" outlineLevel="2">
      <c r="A721" s="38" t="s">
        <v>135</v>
      </c>
      <c r="B721" s="25">
        <v>951</v>
      </c>
      <c r="C721" s="66" t="s">
        <v>155</v>
      </c>
      <c r="D721" s="62">
        <v>7941.4</v>
      </c>
      <c r="E721" s="67">
        <f t="shared" si="17"/>
        <v>7941.4</v>
      </c>
      <c r="F721" s="141" t="e">
        <f>#REF!</f>
        <v>#REF!</v>
      </c>
      <c r="G721" s="141" t="e">
        <f>#REF!</f>
        <v>#REF!</v>
      </c>
    </row>
    <row r="722" spans="1:7" s="7" customFormat="1" ht="22.5" hidden="1" outlineLevel="3">
      <c r="A722" s="64" t="s">
        <v>168</v>
      </c>
      <c r="B722" s="25">
        <v>951</v>
      </c>
      <c r="C722" s="66" t="s">
        <v>155</v>
      </c>
      <c r="D722" s="62">
        <v>7941.4</v>
      </c>
      <c r="E722" s="67">
        <f t="shared" si="17"/>
        <v>7941.4</v>
      </c>
      <c r="F722" s="141" t="e">
        <f>#REF!</f>
        <v>#REF!</v>
      </c>
      <c r="G722" s="141" t="e">
        <f>#REF!</f>
        <v>#REF!</v>
      </c>
    </row>
    <row r="723" spans="1:7" s="7" customFormat="1" ht="15.75" hidden="1" outlineLevel="5">
      <c r="A723" s="64" t="s">
        <v>169</v>
      </c>
      <c r="B723" s="25">
        <v>951</v>
      </c>
      <c r="C723" s="66" t="s">
        <v>155</v>
      </c>
      <c r="D723" s="62">
        <v>7941.4</v>
      </c>
      <c r="E723" s="67">
        <f t="shared" si="17"/>
        <v>7941.4</v>
      </c>
      <c r="F723" s="141" t="e">
        <f>#REF!</f>
        <v>#REF!</v>
      </c>
      <c r="G723" s="141" t="e">
        <f>#REF!</f>
        <v>#REF!</v>
      </c>
    </row>
    <row r="724" spans="1:7" s="7" customFormat="1" ht="15.75" hidden="1" outlineLevel="6">
      <c r="A724" s="64" t="s">
        <v>26</v>
      </c>
      <c r="B724" s="25">
        <v>951</v>
      </c>
      <c r="C724" s="66" t="s">
        <v>155</v>
      </c>
      <c r="D724" s="62">
        <v>7941.4</v>
      </c>
      <c r="E724" s="67">
        <f t="shared" si="17"/>
        <v>7941.4</v>
      </c>
      <c r="F724" s="141" t="e">
        <f>#REF!</f>
        <v>#REF!</v>
      </c>
      <c r="G724" s="141" t="e">
        <f>#REF!</f>
        <v>#REF!</v>
      </c>
    </row>
    <row r="725" spans="1:7" s="7" customFormat="1" ht="15.75" hidden="1" outlineLevel="7">
      <c r="A725" s="64" t="s">
        <v>28</v>
      </c>
      <c r="B725" s="25">
        <v>951</v>
      </c>
      <c r="C725" s="69" t="s">
        <v>155</v>
      </c>
      <c r="D725" s="70">
        <v>7941.4</v>
      </c>
      <c r="E725" s="67">
        <f t="shared" si="17"/>
        <v>7941.4</v>
      </c>
      <c r="F725" s="141" t="e">
        <f>#REF!</f>
        <v>#REF!</v>
      </c>
      <c r="G725" s="141" t="e">
        <f>#REF!</f>
        <v>#REF!</v>
      </c>
    </row>
    <row r="726" spans="1:7" s="7" customFormat="1" ht="15.75" hidden="1" outlineLevel="2">
      <c r="A726" s="38" t="s">
        <v>32</v>
      </c>
      <c r="B726" s="25">
        <v>951</v>
      </c>
      <c r="C726" s="66" t="s">
        <v>155</v>
      </c>
      <c r="D726" s="62">
        <v>2098.6999999999998</v>
      </c>
      <c r="E726" s="67">
        <f t="shared" si="17"/>
        <v>2098.6999999999998</v>
      </c>
      <c r="F726" s="141" t="e">
        <f>#REF!</f>
        <v>#REF!</v>
      </c>
      <c r="G726" s="141" t="e">
        <f>#REF!</f>
        <v>#REF!</v>
      </c>
    </row>
    <row r="727" spans="1:7" s="7" customFormat="1" ht="15.75" hidden="1" outlineLevel="3">
      <c r="A727" s="64" t="s">
        <v>170</v>
      </c>
      <c r="B727" s="25">
        <v>951</v>
      </c>
      <c r="C727" s="66" t="s">
        <v>155</v>
      </c>
      <c r="D727" s="62">
        <v>2098.6999999999998</v>
      </c>
      <c r="E727" s="67">
        <f t="shared" ref="E727:E790" si="18">D727</f>
        <v>2098.6999999999998</v>
      </c>
      <c r="F727" s="141" t="e">
        <f>#REF!</f>
        <v>#REF!</v>
      </c>
      <c r="G727" s="141" t="e">
        <f>#REF!</f>
        <v>#REF!</v>
      </c>
    </row>
    <row r="728" spans="1:7" s="7" customFormat="1" ht="15.75" hidden="1" outlineLevel="5">
      <c r="A728" s="64" t="s">
        <v>171</v>
      </c>
      <c r="B728" s="25">
        <v>951</v>
      </c>
      <c r="C728" s="66" t="s">
        <v>155</v>
      </c>
      <c r="D728" s="62">
        <v>2098.6999999999998</v>
      </c>
      <c r="E728" s="67">
        <f t="shared" si="18"/>
        <v>2098.6999999999998</v>
      </c>
      <c r="F728" s="141" t="e">
        <f>#REF!</f>
        <v>#REF!</v>
      </c>
      <c r="G728" s="141" t="e">
        <f>#REF!</f>
        <v>#REF!</v>
      </c>
    </row>
    <row r="729" spans="1:7" s="7" customFormat="1" ht="15.75" hidden="1" outlineLevel="6">
      <c r="A729" s="64" t="s">
        <v>26</v>
      </c>
      <c r="B729" s="25">
        <v>951</v>
      </c>
      <c r="C729" s="66" t="s">
        <v>155</v>
      </c>
      <c r="D729" s="62">
        <v>2098.6999999999998</v>
      </c>
      <c r="E729" s="67">
        <f t="shared" si="18"/>
        <v>2098.6999999999998</v>
      </c>
      <c r="F729" s="141" t="e">
        <f>#REF!</f>
        <v>#REF!</v>
      </c>
      <c r="G729" s="141" t="e">
        <f>#REF!</f>
        <v>#REF!</v>
      </c>
    </row>
    <row r="730" spans="1:7" s="7" customFormat="1" ht="15.75" hidden="1" outlineLevel="7">
      <c r="A730" s="64" t="s">
        <v>28</v>
      </c>
      <c r="B730" s="25">
        <v>951</v>
      </c>
      <c r="C730" s="69" t="s">
        <v>155</v>
      </c>
      <c r="D730" s="70">
        <v>2098.6999999999998</v>
      </c>
      <c r="E730" s="67">
        <f t="shared" si="18"/>
        <v>2098.6999999999998</v>
      </c>
      <c r="F730" s="141" t="e">
        <f>#REF!</f>
        <v>#REF!</v>
      </c>
      <c r="G730" s="141" t="e">
        <f>#REF!</f>
        <v>#REF!</v>
      </c>
    </row>
    <row r="731" spans="1:7" s="7" customFormat="1" ht="15.75" hidden="1" outlineLevel="1">
      <c r="A731" s="38" t="s">
        <v>32</v>
      </c>
      <c r="B731" s="25">
        <v>951</v>
      </c>
      <c r="C731" s="66" t="s">
        <v>173</v>
      </c>
      <c r="D731" s="62">
        <v>114453</v>
      </c>
      <c r="E731" s="67">
        <f t="shared" si="18"/>
        <v>114453</v>
      </c>
      <c r="F731" s="141" t="e">
        <f>#REF!</f>
        <v>#REF!</v>
      </c>
      <c r="G731" s="141" t="e">
        <f>#REF!</f>
        <v>#REF!</v>
      </c>
    </row>
    <row r="732" spans="1:7" s="7" customFormat="1" ht="15.75" hidden="1" outlineLevel="2">
      <c r="A732" s="64" t="s">
        <v>172</v>
      </c>
      <c r="B732" s="25">
        <v>951</v>
      </c>
      <c r="C732" s="66" t="s">
        <v>173</v>
      </c>
      <c r="D732" s="62">
        <v>41507.199999999997</v>
      </c>
      <c r="E732" s="67">
        <f t="shared" si="18"/>
        <v>41507.199999999997</v>
      </c>
      <c r="F732" s="141" t="e">
        <f>#REF!</f>
        <v>#REF!</v>
      </c>
      <c r="G732" s="141" t="e">
        <f>#REF!</f>
        <v>#REF!</v>
      </c>
    </row>
    <row r="733" spans="1:7" s="7" customFormat="1" ht="15.75" hidden="1" outlineLevel="3">
      <c r="A733" s="64" t="s">
        <v>174</v>
      </c>
      <c r="B733" s="25">
        <v>951</v>
      </c>
      <c r="C733" s="66" t="s">
        <v>173</v>
      </c>
      <c r="D733" s="62">
        <v>41507.199999999997</v>
      </c>
      <c r="E733" s="67">
        <f t="shared" si="18"/>
        <v>41507.199999999997</v>
      </c>
      <c r="F733" s="141" t="e">
        <f>#REF!</f>
        <v>#REF!</v>
      </c>
      <c r="G733" s="141" t="e">
        <f>#REF!</f>
        <v>#REF!</v>
      </c>
    </row>
    <row r="734" spans="1:7" s="7" customFormat="1" ht="15.75" hidden="1" outlineLevel="5">
      <c r="A734" s="64" t="s">
        <v>175</v>
      </c>
      <c r="B734" s="25">
        <v>951</v>
      </c>
      <c r="C734" s="66" t="s">
        <v>173</v>
      </c>
      <c r="D734" s="62">
        <v>41507.199999999997</v>
      </c>
      <c r="E734" s="67">
        <f t="shared" si="18"/>
        <v>41507.199999999997</v>
      </c>
      <c r="F734" s="141" t="e">
        <f>#REF!</f>
        <v>#REF!</v>
      </c>
      <c r="G734" s="141" t="e">
        <f>#REF!</f>
        <v>#REF!</v>
      </c>
    </row>
    <row r="735" spans="1:7" s="7" customFormat="1" ht="15.75" hidden="1" outlineLevel="6">
      <c r="A735" s="64" t="s">
        <v>26</v>
      </c>
      <c r="B735" s="25">
        <v>951</v>
      </c>
      <c r="C735" s="66" t="s">
        <v>173</v>
      </c>
      <c r="D735" s="62">
        <v>41507.199999999997</v>
      </c>
      <c r="E735" s="67">
        <f t="shared" si="18"/>
        <v>41507.199999999997</v>
      </c>
      <c r="F735" s="141" t="e">
        <f>#REF!</f>
        <v>#REF!</v>
      </c>
      <c r="G735" s="141" t="e">
        <f>#REF!</f>
        <v>#REF!</v>
      </c>
    </row>
    <row r="736" spans="1:7" s="7" customFormat="1" ht="15.75" hidden="1" outlineLevel="7">
      <c r="A736" s="64" t="s">
        <v>28</v>
      </c>
      <c r="B736" s="25">
        <v>951</v>
      </c>
      <c r="C736" s="69" t="s">
        <v>173</v>
      </c>
      <c r="D736" s="70">
        <v>41507.199999999997</v>
      </c>
      <c r="E736" s="67">
        <f t="shared" si="18"/>
        <v>41507.199999999997</v>
      </c>
      <c r="F736" s="141" t="e">
        <f>#REF!</f>
        <v>#REF!</v>
      </c>
      <c r="G736" s="141" t="e">
        <f>#REF!</f>
        <v>#REF!</v>
      </c>
    </row>
    <row r="737" spans="1:7" s="7" customFormat="1" ht="15.75" hidden="1" outlineLevel="2">
      <c r="A737" s="38" t="s">
        <v>32</v>
      </c>
      <c r="B737" s="25">
        <v>951</v>
      </c>
      <c r="C737" s="66" t="s">
        <v>173</v>
      </c>
      <c r="D737" s="62">
        <v>72945.8</v>
      </c>
      <c r="E737" s="67">
        <f t="shared" si="18"/>
        <v>72945.8</v>
      </c>
      <c r="F737" s="141" t="e">
        <f>#REF!</f>
        <v>#REF!</v>
      </c>
      <c r="G737" s="141" t="e">
        <f>#REF!</f>
        <v>#REF!</v>
      </c>
    </row>
    <row r="738" spans="1:7" s="7" customFormat="1" ht="15.75" hidden="1" outlineLevel="3">
      <c r="A738" s="64" t="s">
        <v>116</v>
      </c>
      <c r="B738" s="25">
        <v>951</v>
      </c>
      <c r="C738" s="66" t="s">
        <v>173</v>
      </c>
      <c r="D738" s="62">
        <v>47319.8</v>
      </c>
      <c r="E738" s="67">
        <f t="shared" si="18"/>
        <v>47319.8</v>
      </c>
      <c r="F738" s="141" t="e">
        <f>#REF!</f>
        <v>#REF!</v>
      </c>
      <c r="G738" s="141" t="e">
        <f>#REF!</f>
        <v>#REF!</v>
      </c>
    </row>
    <row r="739" spans="1:7" s="7" customFormat="1" ht="22.5" hidden="1" outlineLevel="4">
      <c r="A739" s="64" t="s">
        <v>176</v>
      </c>
      <c r="B739" s="25">
        <v>951</v>
      </c>
      <c r="C739" s="66" t="s">
        <v>173</v>
      </c>
      <c r="D739" s="62">
        <v>2000</v>
      </c>
      <c r="E739" s="67">
        <f t="shared" si="18"/>
        <v>2000</v>
      </c>
      <c r="F739" s="141" t="e">
        <f>#REF!</f>
        <v>#REF!</v>
      </c>
      <c r="G739" s="141" t="e">
        <f>#REF!</f>
        <v>#REF!</v>
      </c>
    </row>
    <row r="740" spans="1:7" s="7" customFormat="1" ht="22.5" hidden="1" outlineLevel="5">
      <c r="A740" s="64" t="s">
        <v>177</v>
      </c>
      <c r="B740" s="25">
        <v>951</v>
      </c>
      <c r="C740" s="66" t="s">
        <v>173</v>
      </c>
      <c r="D740" s="62">
        <v>2000</v>
      </c>
      <c r="E740" s="67">
        <f t="shared" si="18"/>
        <v>2000</v>
      </c>
      <c r="F740" s="141" t="e">
        <f>#REF!</f>
        <v>#REF!</v>
      </c>
      <c r="G740" s="141" t="e">
        <f>#REF!</f>
        <v>#REF!</v>
      </c>
    </row>
    <row r="741" spans="1:7" s="7" customFormat="1" ht="15.75" hidden="1" outlineLevel="6">
      <c r="A741" s="64" t="s">
        <v>98</v>
      </c>
      <c r="B741" s="25">
        <v>951</v>
      </c>
      <c r="C741" s="66" t="s">
        <v>173</v>
      </c>
      <c r="D741" s="62">
        <v>2000</v>
      </c>
      <c r="E741" s="67">
        <f t="shared" si="18"/>
        <v>2000</v>
      </c>
      <c r="F741" s="141" t="e">
        <f>#REF!</f>
        <v>#REF!</v>
      </c>
      <c r="G741" s="141" t="e">
        <f>#REF!</f>
        <v>#REF!</v>
      </c>
    </row>
    <row r="742" spans="1:7" s="7" customFormat="1" ht="15.75" hidden="1" outlineLevel="7">
      <c r="A742" s="64" t="s">
        <v>178</v>
      </c>
      <c r="B742" s="25">
        <v>951</v>
      </c>
      <c r="C742" s="69" t="s">
        <v>173</v>
      </c>
      <c r="D742" s="70">
        <v>2000</v>
      </c>
      <c r="E742" s="67">
        <f t="shared" si="18"/>
        <v>2000</v>
      </c>
      <c r="F742" s="141" t="e">
        <f>#REF!</f>
        <v>#REF!</v>
      </c>
      <c r="G742" s="141" t="e">
        <f>#REF!</f>
        <v>#REF!</v>
      </c>
    </row>
    <row r="743" spans="1:7" s="7" customFormat="1" ht="22.5" hidden="1" outlineLevel="4">
      <c r="A743" s="38" t="s">
        <v>179</v>
      </c>
      <c r="B743" s="25">
        <v>951</v>
      </c>
      <c r="C743" s="66" t="s">
        <v>173</v>
      </c>
      <c r="D743" s="62">
        <v>45319.8</v>
      </c>
      <c r="E743" s="67">
        <f t="shared" si="18"/>
        <v>45319.8</v>
      </c>
      <c r="F743" s="141" t="e">
        <f>#REF!</f>
        <v>#REF!</v>
      </c>
      <c r="G743" s="141" t="e">
        <f>#REF!</f>
        <v>#REF!</v>
      </c>
    </row>
    <row r="744" spans="1:7" s="7" customFormat="1" ht="22.5" hidden="1" outlineLevel="5">
      <c r="A744" s="64" t="s">
        <v>180</v>
      </c>
      <c r="B744" s="25">
        <v>951</v>
      </c>
      <c r="C744" s="66" t="s">
        <v>173</v>
      </c>
      <c r="D744" s="62">
        <v>45319.8</v>
      </c>
      <c r="E744" s="67">
        <f t="shared" si="18"/>
        <v>45319.8</v>
      </c>
      <c r="F744" s="141" t="e">
        <f>#REF!</f>
        <v>#REF!</v>
      </c>
      <c r="G744" s="141" t="e">
        <f>#REF!</f>
        <v>#REF!</v>
      </c>
    </row>
    <row r="745" spans="1:7" s="7" customFormat="1" ht="15.75" hidden="1" outlineLevel="6">
      <c r="A745" s="64" t="s">
        <v>98</v>
      </c>
      <c r="B745" s="25">
        <v>951</v>
      </c>
      <c r="C745" s="66" t="s">
        <v>173</v>
      </c>
      <c r="D745" s="62">
        <v>45319.8</v>
      </c>
      <c r="E745" s="67">
        <f t="shared" si="18"/>
        <v>45319.8</v>
      </c>
      <c r="F745" s="141" t="e">
        <f>#REF!</f>
        <v>#REF!</v>
      </c>
      <c r="G745" s="141" t="e">
        <f>#REF!</f>
        <v>#REF!</v>
      </c>
    </row>
    <row r="746" spans="1:7" s="7" customFormat="1" ht="15.75" hidden="1" outlineLevel="7">
      <c r="A746" s="64" t="s">
        <v>178</v>
      </c>
      <c r="B746" s="25">
        <v>951</v>
      </c>
      <c r="C746" s="69" t="s">
        <v>173</v>
      </c>
      <c r="D746" s="70">
        <v>45319.8</v>
      </c>
      <c r="E746" s="67">
        <f t="shared" si="18"/>
        <v>45319.8</v>
      </c>
      <c r="F746" s="141" t="e">
        <f>#REF!</f>
        <v>#REF!</v>
      </c>
      <c r="G746" s="141" t="e">
        <f>#REF!</f>
        <v>#REF!</v>
      </c>
    </row>
    <row r="747" spans="1:7" s="7" customFormat="1" ht="22.5" hidden="1" outlineLevel="3">
      <c r="A747" s="38" t="s">
        <v>179</v>
      </c>
      <c r="B747" s="25">
        <v>951</v>
      </c>
      <c r="C747" s="66" t="s">
        <v>173</v>
      </c>
      <c r="D747" s="62">
        <v>25626</v>
      </c>
      <c r="E747" s="67">
        <f t="shared" si="18"/>
        <v>25626</v>
      </c>
      <c r="F747" s="141" t="e">
        <f>#REF!</f>
        <v>#REF!</v>
      </c>
      <c r="G747" s="141" t="e">
        <f>#REF!</f>
        <v>#REF!</v>
      </c>
    </row>
    <row r="748" spans="1:7" s="7" customFormat="1" ht="22.5" hidden="1" outlineLevel="5">
      <c r="A748" s="64" t="s">
        <v>181</v>
      </c>
      <c r="B748" s="25">
        <v>951</v>
      </c>
      <c r="C748" s="66" t="s">
        <v>173</v>
      </c>
      <c r="D748" s="62">
        <v>20000</v>
      </c>
      <c r="E748" s="67">
        <f t="shared" si="18"/>
        <v>20000</v>
      </c>
      <c r="F748" s="141" t="e">
        <f>#REF!</f>
        <v>#REF!</v>
      </c>
      <c r="G748" s="141" t="e">
        <f>#REF!</f>
        <v>#REF!</v>
      </c>
    </row>
    <row r="749" spans="1:7" s="7" customFormat="1" ht="15.75" hidden="1" outlineLevel="6">
      <c r="A749" s="64" t="s">
        <v>182</v>
      </c>
      <c r="B749" s="25">
        <v>951</v>
      </c>
      <c r="C749" s="66" t="s">
        <v>173</v>
      </c>
      <c r="D749" s="62">
        <v>20000</v>
      </c>
      <c r="E749" s="67">
        <f t="shared" si="18"/>
        <v>20000</v>
      </c>
      <c r="F749" s="141" t="e">
        <f>#REF!</f>
        <v>#REF!</v>
      </c>
      <c r="G749" s="141" t="e">
        <f>#REF!</f>
        <v>#REF!</v>
      </c>
    </row>
    <row r="750" spans="1:7" s="7" customFormat="1" ht="22.5" hidden="1" outlineLevel="7">
      <c r="A750" s="64" t="s">
        <v>183</v>
      </c>
      <c r="B750" s="25">
        <v>951</v>
      </c>
      <c r="C750" s="69" t="s">
        <v>173</v>
      </c>
      <c r="D750" s="70">
        <v>20000</v>
      </c>
      <c r="E750" s="67">
        <f t="shared" si="18"/>
        <v>20000</v>
      </c>
      <c r="F750" s="141" t="e">
        <f>#REF!</f>
        <v>#REF!</v>
      </c>
      <c r="G750" s="141" t="e">
        <f>#REF!</f>
        <v>#REF!</v>
      </c>
    </row>
    <row r="751" spans="1:7" s="7" customFormat="1" ht="22.5" hidden="1" outlineLevel="5">
      <c r="A751" s="38" t="s">
        <v>184</v>
      </c>
      <c r="B751" s="25">
        <v>951</v>
      </c>
      <c r="C751" s="66" t="s">
        <v>173</v>
      </c>
      <c r="D751" s="62">
        <v>5626</v>
      </c>
      <c r="E751" s="67">
        <f t="shared" si="18"/>
        <v>5626</v>
      </c>
      <c r="F751" s="141" t="e">
        <f>#REF!</f>
        <v>#REF!</v>
      </c>
      <c r="G751" s="141" t="e">
        <f>#REF!</f>
        <v>#REF!</v>
      </c>
    </row>
    <row r="752" spans="1:7" s="7" customFormat="1" ht="15.75" hidden="1" outlineLevel="6">
      <c r="A752" s="64" t="s">
        <v>98</v>
      </c>
      <c r="B752" s="25">
        <v>951</v>
      </c>
      <c r="C752" s="66" t="s">
        <v>173</v>
      </c>
      <c r="D752" s="62">
        <v>5626</v>
      </c>
      <c r="E752" s="67">
        <f t="shared" si="18"/>
        <v>5626</v>
      </c>
      <c r="F752" s="141" t="e">
        <f>#REF!</f>
        <v>#REF!</v>
      </c>
      <c r="G752" s="141" t="e">
        <f>#REF!</f>
        <v>#REF!</v>
      </c>
    </row>
    <row r="753" spans="1:7" s="7" customFormat="1" ht="15.75" hidden="1" outlineLevel="7">
      <c r="A753" s="64" t="s">
        <v>178</v>
      </c>
      <c r="B753" s="25">
        <v>951</v>
      </c>
      <c r="C753" s="69" t="s">
        <v>173</v>
      </c>
      <c r="D753" s="70">
        <v>5626</v>
      </c>
      <c r="E753" s="67">
        <f t="shared" si="18"/>
        <v>5626</v>
      </c>
      <c r="F753" s="141" t="e">
        <f>#REF!</f>
        <v>#REF!</v>
      </c>
      <c r="G753" s="141" t="e">
        <f>#REF!</f>
        <v>#REF!</v>
      </c>
    </row>
    <row r="754" spans="1:7" s="7" customFormat="1" ht="22.5" hidden="1" outlineLevel="1">
      <c r="A754" s="38" t="s">
        <v>179</v>
      </c>
      <c r="B754" s="25">
        <v>951</v>
      </c>
      <c r="C754" s="66" t="s">
        <v>186</v>
      </c>
      <c r="D754" s="62">
        <v>1164864.2</v>
      </c>
      <c r="E754" s="67">
        <f t="shared" si="18"/>
        <v>1164864.2</v>
      </c>
      <c r="F754" s="141" t="e">
        <f>#REF!</f>
        <v>#REF!</v>
      </c>
      <c r="G754" s="141" t="e">
        <f>#REF!</f>
        <v>#REF!</v>
      </c>
    </row>
    <row r="755" spans="1:7" s="7" customFormat="1" ht="15.75" hidden="1" outlineLevel="2">
      <c r="A755" s="64" t="s">
        <v>185</v>
      </c>
      <c r="B755" s="25">
        <v>951</v>
      </c>
      <c r="C755" s="66" t="s">
        <v>186</v>
      </c>
      <c r="D755" s="62">
        <v>30049.200000000001</v>
      </c>
      <c r="E755" s="67">
        <f t="shared" si="18"/>
        <v>30049.200000000001</v>
      </c>
      <c r="F755" s="141" t="e">
        <f>#REF!</f>
        <v>#REF!</v>
      </c>
      <c r="G755" s="141" t="e">
        <f>#REF!</f>
        <v>#REF!</v>
      </c>
    </row>
    <row r="756" spans="1:7" s="7" customFormat="1" ht="22.5" hidden="1" outlineLevel="3">
      <c r="A756" s="64" t="s">
        <v>12</v>
      </c>
      <c r="B756" s="25">
        <v>951</v>
      </c>
      <c r="C756" s="66" t="s">
        <v>186</v>
      </c>
      <c r="D756" s="62">
        <v>3698.1</v>
      </c>
      <c r="E756" s="67">
        <f t="shared" si="18"/>
        <v>3698.1</v>
      </c>
      <c r="F756" s="141" t="e">
        <f>#REF!</f>
        <v>#REF!</v>
      </c>
      <c r="G756" s="141" t="e">
        <f>#REF!</f>
        <v>#REF!</v>
      </c>
    </row>
    <row r="757" spans="1:7" s="7" customFormat="1" ht="22.5" hidden="1" outlineLevel="5">
      <c r="A757" s="64" t="s">
        <v>53</v>
      </c>
      <c r="B757" s="25">
        <v>951</v>
      </c>
      <c r="C757" s="66" t="s">
        <v>186</v>
      </c>
      <c r="D757" s="62">
        <v>3698.1</v>
      </c>
      <c r="E757" s="67">
        <f t="shared" si="18"/>
        <v>3698.1</v>
      </c>
      <c r="F757" s="141" t="e">
        <f>#REF!</f>
        <v>#REF!</v>
      </c>
      <c r="G757" s="141" t="e">
        <f>#REF!</f>
        <v>#REF!</v>
      </c>
    </row>
    <row r="758" spans="1:7" s="7" customFormat="1" ht="33.75" hidden="1" outlineLevel="6">
      <c r="A758" s="64" t="s">
        <v>15</v>
      </c>
      <c r="B758" s="25">
        <v>951</v>
      </c>
      <c r="C758" s="66" t="s">
        <v>186</v>
      </c>
      <c r="D758" s="62">
        <v>3698.1</v>
      </c>
      <c r="E758" s="67">
        <f t="shared" si="18"/>
        <v>3698.1</v>
      </c>
      <c r="F758" s="141" t="e">
        <f>#REF!</f>
        <v>#REF!</v>
      </c>
      <c r="G758" s="141" t="e">
        <f>#REF!</f>
        <v>#REF!</v>
      </c>
    </row>
    <row r="759" spans="1:7" s="7" customFormat="1" ht="15.75" hidden="1" outlineLevel="7">
      <c r="A759" s="64" t="s">
        <v>17</v>
      </c>
      <c r="B759" s="25">
        <v>951</v>
      </c>
      <c r="C759" s="69" t="s">
        <v>186</v>
      </c>
      <c r="D759" s="70">
        <v>3698.1</v>
      </c>
      <c r="E759" s="67">
        <f t="shared" si="18"/>
        <v>3698.1</v>
      </c>
      <c r="F759" s="141" t="e">
        <f>#REF!</f>
        <v>#REF!</v>
      </c>
      <c r="G759" s="141" t="e">
        <f>#REF!</f>
        <v>#REF!</v>
      </c>
    </row>
    <row r="760" spans="1:7" s="7" customFormat="1" ht="15.75" hidden="1" outlineLevel="3">
      <c r="A760" s="38" t="s">
        <v>19</v>
      </c>
      <c r="B760" s="25">
        <v>951</v>
      </c>
      <c r="C760" s="66" t="s">
        <v>186</v>
      </c>
      <c r="D760" s="62">
        <v>26351.1</v>
      </c>
      <c r="E760" s="67">
        <f t="shared" si="18"/>
        <v>26351.1</v>
      </c>
      <c r="F760" s="141" t="e">
        <f>#REF!</f>
        <v>#REF!</v>
      </c>
      <c r="G760" s="141" t="e">
        <f>#REF!</f>
        <v>#REF!</v>
      </c>
    </row>
    <row r="761" spans="1:7" s="7" customFormat="1" ht="15.75" hidden="1" outlineLevel="5">
      <c r="A761" s="64" t="s">
        <v>23</v>
      </c>
      <c r="B761" s="25">
        <v>951</v>
      </c>
      <c r="C761" s="66" t="s">
        <v>186</v>
      </c>
      <c r="D761" s="62">
        <v>24748.799999999999</v>
      </c>
      <c r="E761" s="67">
        <f t="shared" si="18"/>
        <v>24748.799999999999</v>
      </c>
      <c r="F761" s="141" t="e">
        <f>#REF!</f>
        <v>#REF!</v>
      </c>
      <c r="G761" s="141" t="e">
        <f>#REF!</f>
        <v>#REF!</v>
      </c>
    </row>
    <row r="762" spans="1:7" s="7" customFormat="1" ht="33.75" hidden="1" outlineLevel="6">
      <c r="A762" s="64" t="s">
        <v>15</v>
      </c>
      <c r="B762" s="25">
        <v>951</v>
      </c>
      <c r="C762" s="66" t="s">
        <v>186</v>
      </c>
      <c r="D762" s="62">
        <v>24748.799999999999</v>
      </c>
      <c r="E762" s="67">
        <f t="shared" si="18"/>
        <v>24748.799999999999</v>
      </c>
      <c r="F762" s="141" t="e">
        <f>#REF!</f>
        <v>#REF!</v>
      </c>
      <c r="G762" s="141" t="e">
        <f>#REF!</f>
        <v>#REF!</v>
      </c>
    </row>
    <row r="763" spans="1:7" s="7" customFormat="1" ht="15.75" hidden="1" outlineLevel="7">
      <c r="A763" s="64" t="s">
        <v>17</v>
      </c>
      <c r="B763" s="25">
        <v>951</v>
      </c>
      <c r="C763" s="69" t="s">
        <v>186</v>
      </c>
      <c r="D763" s="70">
        <v>24739.200000000001</v>
      </c>
      <c r="E763" s="67">
        <f t="shared" si="18"/>
        <v>24739.200000000001</v>
      </c>
      <c r="F763" s="141" t="e">
        <f>#REF!</f>
        <v>#REF!</v>
      </c>
      <c r="G763" s="141" t="e">
        <f>#REF!</f>
        <v>#REF!</v>
      </c>
    </row>
    <row r="764" spans="1:7" s="7" customFormat="1" ht="15.75" hidden="1" outlineLevel="7">
      <c r="A764" s="38" t="s">
        <v>19</v>
      </c>
      <c r="B764" s="25">
        <v>951</v>
      </c>
      <c r="C764" s="69" t="s">
        <v>186</v>
      </c>
      <c r="D764" s="70">
        <v>9.6</v>
      </c>
      <c r="E764" s="67">
        <f t="shared" si="18"/>
        <v>9.6</v>
      </c>
      <c r="F764" s="141" t="e">
        <f>#REF!</f>
        <v>#REF!</v>
      </c>
      <c r="G764" s="141" t="e">
        <f>#REF!</f>
        <v>#REF!</v>
      </c>
    </row>
    <row r="765" spans="1:7" s="7" customFormat="1" ht="15.75" hidden="1" outlineLevel="5">
      <c r="A765" s="38" t="s">
        <v>24</v>
      </c>
      <c r="B765" s="25">
        <v>951</v>
      </c>
      <c r="C765" s="66" t="s">
        <v>186</v>
      </c>
      <c r="D765" s="62">
        <v>1599.4</v>
      </c>
      <c r="E765" s="67">
        <f t="shared" si="18"/>
        <v>1599.4</v>
      </c>
      <c r="F765" s="141" t="e">
        <f>#REF!</f>
        <v>#REF!</v>
      </c>
      <c r="G765" s="141" t="e">
        <f>#REF!</f>
        <v>#REF!</v>
      </c>
    </row>
    <row r="766" spans="1:7" s="7" customFormat="1" ht="15.75" hidden="1" outlineLevel="6">
      <c r="A766" s="64" t="s">
        <v>26</v>
      </c>
      <c r="B766" s="25">
        <v>951</v>
      </c>
      <c r="C766" s="66" t="s">
        <v>186</v>
      </c>
      <c r="D766" s="62">
        <v>1599.4</v>
      </c>
      <c r="E766" s="67">
        <f t="shared" si="18"/>
        <v>1599.4</v>
      </c>
      <c r="F766" s="141" t="e">
        <f>#REF!</f>
        <v>#REF!</v>
      </c>
      <c r="G766" s="141" t="e">
        <f>#REF!</f>
        <v>#REF!</v>
      </c>
    </row>
    <row r="767" spans="1:7" s="7" customFormat="1" ht="15.75" hidden="1" outlineLevel="7">
      <c r="A767" s="64" t="s">
        <v>28</v>
      </c>
      <c r="B767" s="25">
        <v>951</v>
      </c>
      <c r="C767" s="69" t="s">
        <v>186</v>
      </c>
      <c r="D767" s="70">
        <v>844.8</v>
      </c>
      <c r="E767" s="67">
        <f t="shared" si="18"/>
        <v>844.8</v>
      </c>
      <c r="F767" s="141" t="e">
        <f>#REF!</f>
        <v>#REF!</v>
      </c>
      <c r="G767" s="141" t="e">
        <f>#REF!</f>
        <v>#REF!</v>
      </c>
    </row>
    <row r="768" spans="1:7" s="7" customFormat="1" ht="15.75" hidden="1" outlineLevel="7">
      <c r="A768" s="38" t="s">
        <v>30</v>
      </c>
      <c r="B768" s="25">
        <v>951</v>
      </c>
      <c r="C768" s="69" t="s">
        <v>186</v>
      </c>
      <c r="D768" s="70">
        <v>754.6</v>
      </c>
      <c r="E768" s="67">
        <f t="shared" si="18"/>
        <v>754.6</v>
      </c>
      <c r="F768" s="141" t="e">
        <f>#REF!</f>
        <v>#REF!</v>
      </c>
      <c r="G768" s="141" t="e">
        <f>#REF!</f>
        <v>#REF!</v>
      </c>
    </row>
    <row r="769" spans="1:7" s="7" customFormat="1" ht="15.75" hidden="1" outlineLevel="5">
      <c r="A769" s="38" t="s">
        <v>32</v>
      </c>
      <c r="B769" s="25">
        <v>951</v>
      </c>
      <c r="C769" s="66" t="s">
        <v>186</v>
      </c>
      <c r="D769" s="62">
        <v>2.9</v>
      </c>
      <c r="E769" s="67">
        <f t="shared" si="18"/>
        <v>2.9</v>
      </c>
      <c r="F769" s="141" t="e">
        <f>#REF!</f>
        <v>#REF!</v>
      </c>
      <c r="G769" s="141" t="e">
        <f>#REF!</f>
        <v>#REF!</v>
      </c>
    </row>
    <row r="770" spans="1:7" s="7" customFormat="1" ht="15.75" hidden="1" outlineLevel="6">
      <c r="A770" s="64" t="s">
        <v>45</v>
      </c>
      <c r="B770" s="25">
        <v>951</v>
      </c>
      <c r="C770" s="66" t="s">
        <v>186</v>
      </c>
      <c r="D770" s="62">
        <v>2.9</v>
      </c>
      <c r="E770" s="67">
        <f t="shared" si="18"/>
        <v>2.9</v>
      </c>
      <c r="F770" s="141" t="e">
        <f>#REF!</f>
        <v>#REF!</v>
      </c>
      <c r="G770" s="141" t="e">
        <f>#REF!</f>
        <v>#REF!</v>
      </c>
    </row>
    <row r="771" spans="1:7" s="7" customFormat="1" ht="15.75" hidden="1" outlineLevel="7">
      <c r="A771" s="64" t="s">
        <v>47</v>
      </c>
      <c r="B771" s="25">
        <v>951</v>
      </c>
      <c r="C771" s="69" t="s">
        <v>186</v>
      </c>
      <c r="D771" s="70">
        <v>2.9</v>
      </c>
      <c r="E771" s="67">
        <f t="shared" si="18"/>
        <v>2.9</v>
      </c>
      <c r="F771" s="141" t="e">
        <f>#REF!</f>
        <v>#REF!</v>
      </c>
      <c r="G771" s="141" t="e">
        <f>#REF!</f>
        <v>#REF!</v>
      </c>
    </row>
    <row r="772" spans="1:7" s="7" customFormat="1" ht="15.75" hidden="1" outlineLevel="2">
      <c r="A772" s="38" t="s">
        <v>49</v>
      </c>
      <c r="B772" s="25">
        <v>951</v>
      </c>
      <c r="C772" s="66" t="s">
        <v>186</v>
      </c>
      <c r="D772" s="62">
        <v>800303.2</v>
      </c>
      <c r="E772" s="67">
        <f t="shared" si="18"/>
        <v>800303.2</v>
      </c>
      <c r="F772" s="141" t="e">
        <f>#REF!</f>
        <v>#REF!</v>
      </c>
      <c r="G772" s="141" t="e">
        <f>#REF!</f>
        <v>#REF!</v>
      </c>
    </row>
    <row r="773" spans="1:7" s="7" customFormat="1" ht="15.75" hidden="1" outlineLevel="3">
      <c r="A773" s="64" t="s">
        <v>187</v>
      </c>
      <c r="B773" s="25">
        <v>951</v>
      </c>
      <c r="C773" s="66" t="s">
        <v>186</v>
      </c>
      <c r="D773" s="62">
        <v>800303.2</v>
      </c>
      <c r="E773" s="67">
        <f t="shared" si="18"/>
        <v>800303.2</v>
      </c>
      <c r="F773" s="141" t="e">
        <f>#REF!</f>
        <v>#REF!</v>
      </c>
      <c r="G773" s="141" t="e">
        <f>#REF!</f>
        <v>#REF!</v>
      </c>
    </row>
    <row r="774" spans="1:7" s="7" customFormat="1" ht="15.75" hidden="1" outlineLevel="4">
      <c r="A774" s="64" t="s">
        <v>188</v>
      </c>
      <c r="B774" s="25">
        <v>951</v>
      </c>
      <c r="C774" s="66" t="s">
        <v>186</v>
      </c>
      <c r="D774" s="62">
        <v>759493.1</v>
      </c>
      <c r="E774" s="67">
        <f t="shared" si="18"/>
        <v>759493.1</v>
      </c>
      <c r="F774" s="141" t="e">
        <f>#REF!</f>
        <v>#REF!</v>
      </c>
      <c r="G774" s="141" t="e">
        <f>#REF!</f>
        <v>#REF!</v>
      </c>
    </row>
    <row r="775" spans="1:7" s="7" customFormat="1" ht="22.5" hidden="1" outlineLevel="5">
      <c r="A775" s="64" t="s">
        <v>189</v>
      </c>
      <c r="B775" s="25">
        <v>951</v>
      </c>
      <c r="C775" s="66" t="s">
        <v>186</v>
      </c>
      <c r="D775" s="62">
        <v>463005.3</v>
      </c>
      <c r="E775" s="67">
        <f t="shared" si="18"/>
        <v>463005.3</v>
      </c>
      <c r="F775" s="141" t="e">
        <f>#REF!</f>
        <v>#REF!</v>
      </c>
      <c r="G775" s="141" t="e">
        <f>#REF!</f>
        <v>#REF!</v>
      </c>
    </row>
    <row r="776" spans="1:7" s="7" customFormat="1" ht="33.75" hidden="1" outlineLevel="6">
      <c r="A776" s="64" t="s">
        <v>15</v>
      </c>
      <c r="B776" s="25">
        <v>951</v>
      </c>
      <c r="C776" s="66" t="s">
        <v>186</v>
      </c>
      <c r="D776" s="62">
        <v>463005.3</v>
      </c>
      <c r="E776" s="67">
        <f t="shared" si="18"/>
        <v>463005.3</v>
      </c>
      <c r="F776" s="141" t="e">
        <f>#REF!</f>
        <v>#REF!</v>
      </c>
      <c r="G776" s="141" t="e">
        <f>#REF!</f>
        <v>#REF!</v>
      </c>
    </row>
    <row r="777" spans="1:7" s="7" customFormat="1" ht="15.75" hidden="1" outlineLevel="7">
      <c r="A777" s="64" t="s">
        <v>17</v>
      </c>
      <c r="B777" s="25">
        <v>951</v>
      </c>
      <c r="C777" s="69" t="s">
        <v>186</v>
      </c>
      <c r="D777" s="70">
        <v>460444.3</v>
      </c>
      <c r="E777" s="67">
        <f t="shared" si="18"/>
        <v>460444.3</v>
      </c>
      <c r="F777" s="141" t="e">
        <f>#REF!</f>
        <v>#REF!</v>
      </c>
      <c r="G777" s="141" t="e">
        <f>#REF!</f>
        <v>#REF!</v>
      </c>
    </row>
    <row r="778" spans="1:7" s="7" customFormat="1" ht="15.75" hidden="1" outlineLevel="7">
      <c r="A778" s="38" t="s">
        <v>19</v>
      </c>
      <c r="B778" s="25">
        <v>951</v>
      </c>
      <c r="C778" s="69" t="s">
        <v>186</v>
      </c>
      <c r="D778" s="70">
        <v>2561</v>
      </c>
      <c r="E778" s="67">
        <f t="shared" si="18"/>
        <v>2561</v>
      </c>
      <c r="F778" s="141" t="e">
        <f>#REF!</f>
        <v>#REF!</v>
      </c>
      <c r="G778" s="141" t="e">
        <f>#REF!</f>
        <v>#REF!</v>
      </c>
    </row>
    <row r="779" spans="1:7" s="7" customFormat="1" ht="15.75" hidden="1" outlineLevel="5">
      <c r="A779" s="38" t="s">
        <v>24</v>
      </c>
      <c r="B779" s="25">
        <v>951</v>
      </c>
      <c r="C779" s="66" t="s">
        <v>186</v>
      </c>
      <c r="D779" s="62">
        <v>83949</v>
      </c>
      <c r="E779" s="67">
        <f t="shared" si="18"/>
        <v>83949</v>
      </c>
      <c r="F779" s="141" t="e">
        <f>#REF!</f>
        <v>#REF!</v>
      </c>
      <c r="G779" s="141" t="e">
        <f>#REF!</f>
        <v>#REF!</v>
      </c>
    </row>
    <row r="780" spans="1:7" s="7" customFormat="1" ht="15.75" hidden="1" outlineLevel="6">
      <c r="A780" s="64" t="s">
        <v>26</v>
      </c>
      <c r="B780" s="25">
        <v>951</v>
      </c>
      <c r="C780" s="66" t="s">
        <v>186</v>
      </c>
      <c r="D780" s="62">
        <v>83949</v>
      </c>
      <c r="E780" s="67">
        <f t="shared" si="18"/>
        <v>83949</v>
      </c>
      <c r="F780" s="141" t="e">
        <f>#REF!</f>
        <v>#REF!</v>
      </c>
      <c r="G780" s="141" t="e">
        <f>#REF!</f>
        <v>#REF!</v>
      </c>
    </row>
    <row r="781" spans="1:7" s="7" customFormat="1" ht="15.75" hidden="1" outlineLevel="7">
      <c r="A781" s="64" t="s">
        <v>28</v>
      </c>
      <c r="B781" s="25">
        <v>951</v>
      </c>
      <c r="C781" s="69" t="s">
        <v>186</v>
      </c>
      <c r="D781" s="70">
        <v>11251.3</v>
      </c>
      <c r="E781" s="67">
        <f t="shared" si="18"/>
        <v>11251.3</v>
      </c>
      <c r="F781" s="141" t="e">
        <f>#REF!</f>
        <v>#REF!</v>
      </c>
      <c r="G781" s="141" t="e">
        <f>#REF!</f>
        <v>#REF!</v>
      </c>
    </row>
    <row r="782" spans="1:7" s="7" customFormat="1" ht="15.75" hidden="1" outlineLevel="7">
      <c r="A782" s="38" t="s">
        <v>30</v>
      </c>
      <c r="B782" s="25">
        <v>951</v>
      </c>
      <c r="C782" s="69" t="s">
        <v>186</v>
      </c>
      <c r="D782" s="70">
        <v>72697.7</v>
      </c>
      <c r="E782" s="67">
        <f t="shared" si="18"/>
        <v>72697.7</v>
      </c>
      <c r="F782" s="141" t="e">
        <f>#REF!</f>
        <v>#REF!</v>
      </c>
      <c r="G782" s="141" t="e">
        <f>#REF!</f>
        <v>#REF!</v>
      </c>
    </row>
    <row r="783" spans="1:7" s="7" customFormat="1" ht="15.75" hidden="1" outlineLevel="5">
      <c r="A783" s="38" t="s">
        <v>32</v>
      </c>
      <c r="B783" s="25">
        <v>951</v>
      </c>
      <c r="C783" s="66" t="s">
        <v>186</v>
      </c>
      <c r="D783" s="62">
        <v>211861.6</v>
      </c>
      <c r="E783" s="67">
        <f t="shared" si="18"/>
        <v>211861.6</v>
      </c>
      <c r="F783" s="141" t="e">
        <f>#REF!</f>
        <v>#REF!</v>
      </c>
      <c r="G783" s="141" t="e">
        <f>#REF!</f>
        <v>#REF!</v>
      </c>
    </row>
    <row r="784" spans="1:7" s="7" customFormat="1" ht="22.5" hidden="1" outlineLevel="6">
      <c r="A784" s="64" t="s">
        <v>103</v>
      </c>
      <c r="B784" s="25">
        <v>951</v>
      </c>
      <c r="C784" s="66" t="s">
        <v>186</v>
      </c>
      <c r="D784" s="62">
        <v>154129.60000000001</v>
      </c>
      <c r="E784" s="67">
        <f t="shared" si="18"/>
        <v>154129.60000000001</v>
      </c>
      <c r="F784" s="141" t="e">
        <f>#REF!</f>
        <v>#REF!</v>
      </c>
      <c r="G784" s="141" t="e">
        <f>#REF!</f>
        <v>#REF!</v>
      </c>
    </row>
    <row r="785" spans="1:7" s="7" customFormat="1" ht="15.75" hidden="1" outlineLevel="7">
      <c r="A785" s="64" t="s">
        <v>133</v>
      </c>
      <c r="B785" s="25">
        <v>951</v>
      </c>
      <c r="C785" s="69" t="s">
        <v>186</v>
      </c>
      <c r="D785" s="70">
        <v>154129.60000000001</v>
      </c>
      <c r="E785" s="67">
        <f t="shared" si="18"/>
        <v>154129.60000000001</v>
      </c>
      <c r="F785" s="141" t="e">
        <f>#REF!</f>
        <v>#REF!</v>
      </c>
      <c r="G785" s="141" t="e">
        <f>#REF!</f>
        <v>#REF!</v>
      </c>
    </row>
    <row r="786" spans="1:7" s="7" customFormat="1" ht="22.5" hidden="1" outlineLevel="6">
      <c r="A786" s="38" t="s">
        <v>134</v>
      </c>
      <c r="B786" s="25">
        <v>951</v>
      </c>
      <c r="C786" s="66" t="s">
        <v>186</v>
      </c>
      <c r="D786" s="62">
        <v>57732</v>
      </c>
      <c r="E786" s="67">
        <f t="shared" si="18"/>
        <v>57732</v>
      </c>
      <c r="F786" s="141" t="e">
        <f>#REF!</f>
        <v>#REF!</v>
      </c>
      <c r="G786" s="141" t="e">
        <f>#REF!</f>
        <v>#REF!</v>
      </c>
    </row>
    <row r="787" spans="1:7" s="7" customFormat="1" ht="15.75" hidden="1" outlineLevel="7">
      <c r="A787" s="64" t="s">
        <v>104</v>
      </c>
      <c r="B787" s="25">
        <v>951</v>
      </c>
      <c r="C787" s="69" t="s">
        <v>186</v>
      </c>
      <c r="D787" s="70">
        <v>57732</v>
      </c>
      <c r="E787" s="67">
        <f t="shared" si="18"/>
        <v>57732</v>
      </c>
      <c r="F787" s="141" t="e">
        <f>#REF!</f>
        <v>#REF!</v>
      </c>
      <c r="G787" s="141" t="e">
        <f>#REF!</f>
        <v>#REF!</v>
      </c>
    </row>
    <row r="788" spans="1:7" s="7" customFormat="1" ht="22.5" hidden="1" outlineLevel="5">
      <c r="A788" s="38" t="s">
        <v>105</v>
      </c>
      <c r="B788" s="25">
        <v>951</v>
      </c>
      <c r="C788" s="66" t="s">
        <v>186</v>
      </c>
      <c r="D788" s="62">
        <v>677.2</v>
      </c>
      <c r="E788" s="67">
        <f t="shared" si="18"/>
        <v>677.2</v>
      </c>
      <c r="F788" s="141" t="e">
        <f>#REF!</f>
        <v>#REF!</v>
      </c>
      <c r="G788" s="141" t="e">
        <f>#REF!</f>
        <v>#REF!</v>
      </c>
    </row>
    <row r="789" spans="1:7" s="7" customFormat="1" ht="15.75" hidden="1" outlineLevel="6">
      <c r="A789" s="64" t="s">
        <v>45</v>
      </c>
      <c r="B789" s="25">
        <v>951</v>
      </c>
      <c r="C789" s="66" t="s">
        <v>186</v>
      </c>
      <c r="D789" s="62">
        <v>677.2</v>
      </c>
      <c r="E789" s="67">
        <f t="shared" si="18"/>
        <v>677.2</v>
      </c>
      <c r="F789" s="141" t="e">
        <f>#REF!</f>
        <v>#REF!</v>
      </c>
      <c r="G789" s="141" t="e">
        <f>#REF!</f>
        <v>#REF!</v>
      </c>
    </row>
    <row r="790" spans="1:7" s="7" customFormat="1" ht="15.75" hidden="1" outlineLevel="7">
      <c r="A790" s="64" t="s">
        <v>47</v>
      </c>
      <c r="B790" s="25">
        <v>951</v>
      </c>
      <c r="C790" s="69" t="s">
        <v>186</v>
      </c>
      <c r="D790" s="70">
        <v>677.2</v>
      </c>
      <c r="E790" s="67">
        <f t="shared" si="18"/>
        <v>677.2</v>
      </c>
      <c r="F790" s="141" t="e">
        <f>#REF!</f>
        <v>#REF!</v>
      </c>
      <c r="G790" s="141" t="e">
        <f>#REF!</f>
        <v>#REF!</v>
      </c>
    </row>
    <row r="791" spans="1:7" s="7" customFormat="1" ht="15.75" hidden="1" outlineLevel="4">
      <c r="A791" s="38" t="s">
        <v>49</v>
      </c>
      <c r="B791" s="25">
        <v>951</v>
      </c>
      <c r="C791" s="66" t="s">
        <v>186</v>
      </c>
      <c r="D791" s="62">
        <v>40810.1</v>
      </c>
      <c r="E791" s="67">
        <f t="shared" ref="E791:E854" si="19">D791</f>
        <v>40810.1</v>
      </c>
      <c r="F791" s="141" t="e">
        <f>#REF!</f>
        <v>#REF!</v>
      </c>
      <c r="G791" s="141" t="e">
        <f>#REF!</f>
        <v>#REF!</v>
      </c>
    </row>
    <row r="792" spans="1:7" s="7" customFormat="1" ht="22.5" hidden="1" outlineLevel="5">
      <c r="A792" s="64" t="s">
        <v>190</v>
      </c>
      <c r="B792" s="25">
        <v>951</v>
      </c>
      <c r="C792" s="66" t="s">
        <v>186</v>
      </c>
      <c r="D792" s="62">
        <v>40810.1</v>
      </c>
      <c r="E792" s="67">
        <f t="shared" si="19"/>
        <v>40810.1</v>
      </c>
      <c r="F792" s="141" t="e">
        <f>#REF!</f>
        <v>#REF!</v>
      </c>
      <c r="G792" s="141" t="e">
        <f>#REF!</f>
        <v>#REF!</v>
      </c>
    </row>
    <row r="793" spans="1:7" s="7" customFormat="1" ht="33.75" hidden="1" outlineLevel="6">
      <c r="A793" s="64" t="s">
        <v>15</v>
      </c>
      <c r="B793" s="25">
        <v>951</v>
      </c>
      <c r="C793" s="66" t="s">
        <v>186</v>
      </c>
      <c r="D793" s="62">
        <v>40810.1</v>
      </c>
      <c r="E793" s="67">
        <f t="shared" si="19"/>
        <v>40810.1</v>
      </c>
      <c r="F793" s="141" t="e">
        <f>#REF!</f>
        <v>#REF!</v>
      </c>
      <c r="G793" s="141" t="e">
        <f>#REF!</f>
        <v>#REF!</v>
      </c>
    </row>
    <row r="794" spans="1:7" s="7" customFormat="1" ht="15.75" hidden="1" outlineLevel="7">
      <c r="A794" s="64" t="s">
        <v>17</v>
      </c>
      <c r="B794" s="25">
        <v>951</v>
      </c>
      <c r="C794" s="69" t="s">
        <v>186</v>
      </c>
      <c r="D794" s="70">
        <v>40810.1</v>
      </c>
      <c r="E794" s="67">
        <f t="shared" si="19"/>
        <v>40810.1</v>
      </c>
      <c r="F794" s="141" t="e">
        <f>#REF!</f>
        <v>#REF!</v>
      </c>
      <c r="G794" s="141" t="e">
        <f>#REF!</f>
        <v>#REF!</v>
      </c>
    </row>
    <row r="795" spans="1:7" s="7" customFormat="1" ht="15.75" hidden="1" outlineLevel="2">
      <c r="A795" s="38" t="s">
        <v>19</v>
      </c>
      <c r="B795" s="25">
        <v>951</v>
      </c>
      <c r="C795" s="66" t="s">
        <v>186</v>
      </c>
      <c r="D795" s="62">
        <v>334511.8</v>
      </c>
      <c r="E795" s="67">
        <f t="shared" si="19"/>
        <v>334511.8</v>
      </c>
      <c r="F795" s="141" t="e">
        <f>#REF!</f>
        <v>#REF!</v>
      </c>
      <c r="G795" s="141" t="e">
        <f>#REF!</f>
        <v>#REF!</v>
      </c>
    </row>
    <row r="796" spans="1:7" s="7" customFormat="1" ht="15.75" hidden="1" outlineLevel="3">
      <c r="A796" s="64" t="s">
        <v>116</v>
      </c>
      <c r="B796" s="25">
        <v>951</v>
      </c>
      <c r="C796" s="66" t="s">
        <v>186</v>
      </c>
      <c r="D796" s="62">
        <v>334511.8</v>
      </c>
      <c r="E796" s="67">
        <f t="shared" si="19"/>
        <v>334511.8</v>
      </c>
      <c r="F796" s="141" t="e">
        <f>#REF!</f>
        <v>#REF!</v>
      </c>
      <c r="G796" s="141" t="e">
        <f>#REF!</f>
        <v>#REF!</v>
      </c>
    </row>
    <row r="797" spans="1:7" s="7" customFormat="1" ht="22.5" hidden="1" outlineLevel="5">
      <c r="A797" s="64" t="s">
        <v>191</v>
      </c>
      <c r="B797" s="25">
        <v>951</v>
      </c>
      <c r="C797" s="66" t="s">
        <v>186</v>
      </c>
      <c r="D797" s="62">
        <v>115382.8</v>
      </c>
      <c r="E797" s="67">
        <f t="shared" si="19"/>
        <v>115382.8</v>
      </c>
      <c r="F797" s="141" t="e">
        <f>#REF!</f>
        <v>#REF!</v>
      </c>
      <c r="G797" s="141" t="e">
        <f>#REF!</f>
        <v>#REF!</v>
      </c>
    </row>
    <row r="798" spans="1:7" s="7" customFormat="1" ht="15.75" hidden="1" outlineLevel="6">
      <c r="A798" s="64" t="s">
        <v>26</v>
      </c>
      <c r="B798" s="25">
        <v>951</v>
      </c>
      <c r="C798" s="66" t="s">
        <v>186</v>
      </c>
      <c r="D798" s="62">
        <v>115382.8</v>
      </c>
      <c r="E798" s="67">
        <f t="shared" si="19"/>
        <v>115382.8</v>
      </c>
      <c r="F798" s="141" t="e">
        <f>#REF!</f>
        <v>#REF!</v>
      </c>
      <c r="G798" s="141" t="e">
        <f>#REF!</f>
        <v>#REF!</v>
      </c>
    </row>
    <row r="799" spans="1:7" s="7" customFormat="1" ht="15.75" hidden="1" outlineLevel="7">
      <c r="A799" s="64" t="s">
        <v>28</v>
      </c>
      <c r="B799" s="25">
        <v>951</v>
      </c>
      <c r="C799" s="69" t="s">
        <v>186</v>
      </c>
      <c r="D799" s="70">
        <v>989</v>
      </c>
      <c r="E799" s="67">
        <f t="shared" si="19"/>
        <v>989</v>
      </c>
      <c r="F799" s="141" t="e">
        <f>#REF!</f>
        <v>#REF!</v>
      </c>
      <c r="G799" s="141" t="e">
        <f>#REF!</f>
        <v>#REF!</v>
      </c>
    </row>
    <row r="800" spans="1:7" s="7" customFormat="1" ht="15.75" hidden="1" outlineLevel="7">
      <c r="A800" s="38" t="s">
        <v>30</v>
      </c>
      <c r="B800" s="25">
        <v>951</v>
      </c>
      <c r="C800" s="69" t="s">
        <v>186</v>
      </c>
      <c r="D800" s="70">
        <v>114393.8</v>
      </c>
      <c r="E800" s="67">
        <f t="shared" si="19"/>
        <v>114393.8</v>
      </c>
      <c r="F800" s="141" t="e">
        <f>#REF!</f>
        <v>#REF!</v>
      </c>
      <c r="G800" s="141" t="e">
        <f>#REF!</f>
        <v>#REF!</v>
      </c>
    </row>
    <row r="801" spans="1:7" s="7" customFormat="1" ht="15.75" hidden="1" outlineLevel="5">
      <c r="A801" s="38" t="s">
        <v>32</v>
      </c>
      <c r="B801" s="25">
        <v>951</v>
      </c>
      <c r="C801" s="66" t="s">
        <v>186</v>
      </c>
      <c r="D801" s="62">
        <v>219129</v>
      </c>
      <c r="E801" s="67">
        <f t="shared" si="19"/>
        <v>219129</v>
      </c>
      <c r="F801" s="141" t="e">
        <f>#REF!</f>
        <v>#REF!</v>
      </c>
      <c r="G801" s="141" t="e">
        <f>#REF!</f>
        <v>#REF!</v>
      </c>
    </row>
    <row r="802" spans="1:7" s="7" customFormat="1" ht="22.5" hidden="1" outlineLevel="6">
      <c r="A802" s="64" t="s">
        <v>103</v>
      </c>
      <c r="B802" s="25">
        <v>951</v>
      </c>
      <c r="C802" s="66" t="s">
        <v>186</v>
      </c>
      <c r="D802" s="62">
        <v>154053</v>
      </c>
      <c r="E802" s="67">
        <f t="shared" si="19"/>
        <v>154053</v>
      </c>
      <c r="F802" s="141" t="e">
        <f>#REF!</f>
        <v>#REF!</v>
      </c>
      <c r="G802" s="141" t="e">
        <f>#REF!</f>
        <v>#REF!</v>
      </c>
    </row>
    <row r="803" spans="1:7" s="7" customFormat="1" ht="15.75" hidden="1" outlineLevel="7">
      <c r="A803" s="64" t="s">
        <v>133</v>
      </c>
      <c r="B803" s="25">
        <v>951</v>
      </c>
      <c r="C803" s="69" t="s">
        <v>186</v>
      </c>
      <c r="D803" s="70">
        <v>154053</v>
      </c>
      <c r="E803" s="67">
        <f t="shared" si="19"/>
        <v>154053</v>
      </c>
      <c r="F803" s="141" t="e">
        <f>#REF!</f>
        <v>#REF!</v>
      </c>
      <c r="G803" s="141" t="e">
        <f>#REF!</f>
        <v>#REF!</v>
      </c>
    </row>
    <row r="804" spans="1:7" s="7" customFormat="1" ht="22.5" hidden="1" outlineLevel="6">
      <c r="A804" s="38" t="s">
        <v>134</v>
      </c>
      <c r="B804" s="25">
        <v>951</v>
      </c>
      <c r="C804" s="66" t="s">
        <v>186</v>
      </c>
      <c r="D804" s="62">
        <v>65076</v>
      </c>
      <c r="E804" s="67">
        <f t="shared" si="19"/>
        <v>65076</v>
      </c>
      <c r="F804" s="141" t="e">
        <f>#REF!</f>
        <v>#REF!</v>
      </c>
      <c r="G804" s="141" t="e">
        <f>#REF!</f>
        <v>#REF!</v>
      </c>
    </row>
    <row r="805" spans="1:7" s="7" customFormat="1" ht="15.75" hidden="1" outlineLevel="7">
      <c r="A805" s="64" t="s">
        <v>104</v>
      </c>
      <c r="B805" s="25">
        <v>951</v>
      </c>
      <c r="C805" s="69" t="s">
        <v>186</v>
      </c>
      <c r="D805" s="70">
        <v>65076</v>
      </c>
      <c r="E805" s="67">
        <f t="shared" si="19"/>
        <v>65076</v>
      </c>
      <c r="F805" s="141" t="e">
        <f>#REF!</f>
        <v>#REF!</v>
      </c>
      <c r="G805" s="141" t="e">
        <f>#REF!</f>
        <v>#REF!</v>
      </c>
    </row>
    <row r="806" spans="1:7" s="7" customFormat="1" ht="15.75" hidden="1" outlineLevel="2">
      <c r="A806" s="64" t="s">
        <v>75</v>
      </c>
      <c r="B806" s="25">
        <v>951</v>
      </c>
      <c r="C806" s="66" t="s">
        <v>143</v>
      </c>
      <c r="D806" s="62">
        <v>335788</v>
      </c>
      <c r="E806" s="67">
        <f t="shared" si="19"/>
        <v>335788</v>
      </c>
      <c r="F806" s="141" t="e">
        <f>#REF!</f>
        <v>#REF!</v>
      </c>
      <c r="G806" s="141" t="e">
        <f>#REF!</f>
        <v>#REF!</v>
      </c>
    </row>
    <row r="807" spans="1:7" s="7" customFormat="1" ht="22.5" hidden="1" outlineLevel="3">
      <c r="A807" s="64" t="s">
        <v>12</v>
      </c>
      <c r="B807" s="25">
        <v>951</v>
      </c>
      <c r="C807" s="66" t="s">
        <v>143</v>
      </c>
      <c r="D807" s="62">
        <v>9112.9</v>
      </c>
      <c r="E807" s="67">
        <f t="shared" si="19"/>
        <v>9112.9</v>
      </c>
      <c r="F807" s="141" t="e">
        <f>#REF!</f>
        <v>#REF!</v>
      </c>
      <c r="G807" s="141" t="e">
        <f>#REF!</f>
        <v>#REF!</v>
      </c>
    </row>
    <row r="808" spans="1:7" s="7" customFormat="1" ht="15.75" hidden="1" outlineLevel="5">
      <c r="A808" s="64" t="s">
        <v>77</v>
      </c>
      <c r="B808" s="25">
        <v>951</v>
      </c>
      <c r="C808" s="66" t="s">
        <v>143</v>
      </c>
      <c r="D808" s="62">
        <v>9112.9</v>
      </c>
      <c r="E808" s="67">
        <f t="shared" si="19"/>
        <v>9112.9</v>
      </c>
      <c r="F808" s="141" t="e">
        <f>#REF!</f>
        <v>#REF!</v>
      </c>
      <c r="G808" s="141" t="e">
        <f>#REF!</f>
        <v>#REF!</v>
      </c>
    </row>
    <row r="809" spans="1:7" s="7" customFormat="1" ht="33.75" hidden="1" outlineLevel="6">
      <c r="A809" s="64" t="s">
        <v>15</v>
      </c>
      <c r="B809" s="25">
        <v>951</v>
      </c>
      <c r="C809" s="66" t="s">
        <v>143</v>
      </c>
      <c r="D809" s="62">
        <v>9112.9</v>
      </c>
      <c r="E809" s="67">
        <f t="shared" si="19"/>
        <v>9112.9</v>
      </c>
      <c r="F809" s="141" t="e">
        <f>#REF!</f>
        <v>#REF!</v>
      </c>
      <c r="G809" s="141" t="e">
        <f>#REF!</f>
        <v>#REF!</v>
      </c>
    </row>
    <row r="810" spans="1:7" s="7" customFormat="1" ht="15.75" hidden="1" outlineLevel="7">
      <c r="A810" s="64" t="s">
        <v>78</v>
      </c>
      <c r="B810" s="25">
        <v>951</v>
      </c>
      <c r="C810" s="69" t="s">
        <v>143</v>
      </c>
      <c r="D810" s="70">
        <v>9112.9</v>
      </c>
      <c r="E810" s="67">
        <f t="shared" si="19"/>
        <v>9112.9</v>
      </c>
      <c r="F810" s="141" t="e">
        <f>#REF!</f>
        <v>#REF!</v>
      </c>
      <c r="G810" s="141" t="e">
        <f>#REF!</f>
        <v>#REF!</v>
      </c>
    </row>
    <row r="811" spans="1:7" s="7" customFormat="1" ht="15.75" hidden="1" outlineLevel="3">
      <c r="A811" s="38" t="s">
        <v>19</v>
      </c>
      <c r="B811" s="25">
        <v>951</v>
      </c>
      <c r="C811" s="66" t="s">
        <v>143</v>
      </c>
      <c r="D811" s="62">
        <v>312885.40000000002</v>
      </c>
      <c r="E811" s="67">
        <f t="shared" si="19"/>
        <v>312885.40000000002</v>
      </c>
      <c r="F811" s="141" t="e">
        <f>#REF!</f>
        <v>#REF!</v>
      </c>
      <c r="G811" s="141" t="e">
        <f>#REF!</f>
        <v>#REF!</v>
      </c>
    </row>
    <row r="812" spans="1:7" s="7" customFormat="1" ht="15.75" hidden="1" outlineLevel="5">
      <c r="A812" s="38" t="s">
        <v>24</v>
      </c>
      <c r="B812" s="25">
        <v>951</v>
      </c>
      <c r="C812" s="66" t="s">
        <v>143</v>
      </c>
      <c r="D812" s="62">
        <v>287367.40000000002</v>
      </c>
      <c r="E812" s="67">
        <f t="shared" si="19"/>
        <v>287367.40000000002</v>
      </c>
      <c r="F812" s="141" t="e">
        <f>#REF!</f>
        <v>#REF!</v>
      </c>
      <c r="G812" s="141" t="e">
        <f>#REF!</f>
        <v>#REF!</v>
      </c>
    </row>
    <row r="813" spans="1:7" s="7" customFormat="1" ht="15.75" hidden="1" outlineLevel="6">
      <c r="A813" s="64" t="s">
        <v>26</v>
      </c>
      <c r="B813" s="25">
        <v>951</v>
      </c>
      <c r="C813" s="66" t="s">
        <v>143</v>
      </c>
      <c r="D813" s="62">
        <v>287367.40000000002</v>
      </c>
      <c r="E813" s="67">
        <f t="shared" si="19"/>
        <v>287367.40000000002</v>
      </c>
      <c r="F813" s="141" t="e">
        <f>#REF!</f>
        <v>#REF!</v>
      </c>
      <c r="G813" s="141" t="e">
        <f>#REF!</f>
        <v>#REF!</v>
      </c>
    </row>
    <row r="814" spans="1:7" s="7" customFormat="1" ht="15.75" hidden="1" outlineLevel="7">
      <c r="A814" s="64" t="s">
        <v>28</v>
      </c>
      <c r="B814" s="25">
        <v>951</v>
      </c>
      <c r="C814" s="69" t="s">
        <v>143</v>
      </c>
      <c r="D814" s="70">
        <v>287159.7</v>
      </c>
      <c r="E814" s="67">
        <f t="shared" si="19"/>
        <v>287159.7</v>
      </c>
      <c r="F814" s="141" t="e">
        <f>#REF!</f>
        <v>#REF!</v>
      </c>
      <c r="G814" s="141" t="e">
        <f>#REF!</f>
        <v>#REF!</v>
      </c>
    </row>
    <row r="815" spans="1:7" s="7" customFormat="1" ht="15.75" hidden="1" outlineLevel="7">
      <c r="A815" s="38" t="s">
        <v>30</v>
      </c>
      <c r="B815" s="25">
        <v>951</v>
      </c>
      <c r="C815" s="69" t="s">
        <v>143</v>
      </c>
      <c r="D815" s="70">
        <v>207.7</v>
      </c>
      <c r="E815" s="67">
        <f t="shared" si="19"/>
        <v>207.7</v>
      </c>
      <c r="F815" s="141" t="e">
        <f>#REF!</f>
        <v>#REF!</v>
      </c>
      <c r="G815" s="141" t="e">
        <f>#REF!</f>
        <v>#REF!</v>
      </c>
    </row>
    <row r="816" spans="1:7" s="7" customFormat="1" ht="15.75" hidden="1" outlineLevel="5">
      <c r="A816" s="38" t="s">
        <v>32</v>
      </c>
      <c r="B816" s="25">
        <v>951</v>
      </c>
      <c r="C816" s="66" t="s">
        <v>143</v>
      </c>
      <c r="D816" s="62">
        <v>25450.400000000001</v>
      </c>
      <c r="E816" s="67">
        <f t="shared" si="19"/>
        <v>25450.400000000001</v>
      </c>
      <c r="F816" s="141" t="e">
        <f>#REF!</f>
        <v>#REF!</v>
      </c>
      <c r="G816" s="141" t="e">
        <f>#REF!</f>
        <v>#REF!</v>
      </c>
    </row>
    <row r="817" spans="1:7" s="7" customFormat="1" ht="15.75" hidden="1" outlineLevel="6">
      <c r="A817" s="38" t="s">
        <v>626</v>
      </c>
      <c r="B817" s="25">
        <v>951</v>
      </c>
      <c r="C817" s="66" t="s">
        <v>143</v>
      </c>
      <c r="D817" s="62">
        <v>25450.400000000001</v>
      </c>
      <c r="E817" s="67">
        <f t="shared" si="19"/>
        <v>25450.400000000001</v>
      </c>
      <c r="F817" s="141" t="e">
        <f>#REF!</f>
        <v>#REF!</v>
      </c>
      <c r="G817" s="141" t="e">
        <f>#REF!</f>
        <v>#REF!</v>
      </c>
    </row>
    <row r="818" spans="1:7" s="7" customFormat="1" ht="22.5" hidden="1" outlineLevel="7">
      <c r="A818" s="38" t="s">
        <v>627</v>
      </c>
      <c r="B818" s="25">
        <v>951</v>
      </c>
      <c r="C818" s="69" t="s">
        <v>143</v>
      </c>
      <c r="D818" s="70">
        <v>6429.5</v>
      </c>
      <c r="E818" s="67">
        <f t="shared" si="19"/>
        <v>6429.5</v>
      </c>
      <c r="F818" s="141" t="e">
        <f>#REF!</f>
        <v>#REF!</v>
      </c>
      <c r="G818" s="141" t="e">
        <f>#REF!</f>
        <v>#REF!</v>
      </c>
    </row>
    <row r="819" spans="1:7" s="7" customFormat="1" ht="15.75" hidden="1" outlineLevel="7">
      <c r="A819" s="38" t="s">
        <v>30</v>
      </c>
      <c r="B819" s="25">
        <v>951</v>
      </c>
      <c r="C819" s="69" t="s">
        <v>143</v>
      </c>
      <c r="D819" s="70">
        <v>19020.900000000001</v>
      </c>
      <c r="E819" s="67">
        <f t="shared" si="19"/>
        <v>19020.900000000001</v>
      </c>
      <c r="F819" s="141" t="e">
        <f>#REF!</f>
        <v>#REF!</v>
      </c>
      <c r="G819" s="141" t="e">
        <f>#REF!</f>
        <v>#REF!</v>
      </c>
    </row>
    <row r="820" spans="1:7" s="7" customFormat="1" ht="15.75" hidden="1" outlineLevel="5">
      <c r="A820" s="38" t="s">
        <v>32</v>
      </c>
      <c r="B820" s="25">
        <v>951</v>
      </c>
      <c r="C820" s="66" t="s">
        <v>143</v>
      </c>
      <c r="D820" s="62">
        <v>67.599999999999994</v>
      </c>
      <c r="E820" s="67">
        <f t="shared" si="19"/>
        <v>67.599999999999994</v>
      </c>
      <c r="F820" s="141" t="e">
        <f>#REF!</f>
        <v>#REF!</v>
      </c>
      <c r="G820" s="141" t="e">
        <f>#REF!</f>
        <v>#REF!</v>
      </c>
    </row>
    <row r="821" spans="1:7" s="7" customFormat="1" ht="15.75" hidden="1" outlineLevel="6">
      <c r="A821" s="64" t="s">
        <v>45</v>
      </c>
      <c r="B821" s="25">
        <v>951</v>
      </c>
      <c r="C821" s="66" t="s">
        <v>143</v>
      </c>
      <c r="D821" s="62">
        <v>67.599999999999994</v>
      </c>
      <c r="E821" s="67">
        <f t="shared" si="19"/>
        <v>67.599999999999994</v>
      </c>
      <c r="F821" s="141" t="e">
        <f>#REF!</f>
        <v>#REF!</v>
      </c>
      <c r="G821" s="141" t="e">
        <f>#REF!</f>
        <v>#REF!</v>
      </c>
    </row>
    <row r="822" spans="1:7" s="7" customFormat="1" ht="15.75" hidden="1" outlineLevel="7">
      <c r="A822" s="64" t="s">
        <v>47</v>
      </c>
      <c r="B822" s="25">
        <v>951</v>
      </c>
      <c r="C822" s="69" t="s">
        <v>143</v>
      </c>
      <c r="D822" s="70">
        <v>31.4</v>
      </c>
      <c r="E822" s="67">
        <f t="shared" si="19"/>
        <v>31.4</v>
      </c>
      <c r="F822" s="141" t="e">
        <f>#REF!</f>
        <v>#REF!</v>
      </c>
      <c r="G822" s="141" t="e">
        <f>#REF!</f>
        <v>#REF!</v>
      </c>
    </row>
    <row r="823" spans="1:7" s="7" customFormat="1" ht="15.75" hidden="1" outlineLevel="7">
      <c r="A823" s="38" t="s">
        <v>54</v>
      </c>
      <c r="B823" s="25">
        <v>951</v>
      </c>
      <c r="C823" s="69" t="s">
        <v>143</v>
      </c>
      <c r="D823" s="70">
        <v>36.200000000000003</v>
      </c>
      <c r="E823" s="67">
        <f t="shared" si="19"/>
        <v>36.200000000000003</v>
      </c>
      <c r="F823" s="141" t="e">
        <f>#REF!</f>
        <v>#REF!</v>
      </c>
      <c r="G823" s="141" t="e">
        <f>#REF!</f>
        <v>#REF!</v>
      </c>
    </row>
    <row r="824" spans="1:7" s="7" customFormat="1" ht="15.75" hidden="1" outlineLevel="3" collapsed="1">
      <c r="A824" s="38" t="s">
        <v>49</v>
      </c>
      <c r="B824" s="25">
        <v>951</v>
      </c>
      <c r="C824" s="66" t="s">
        <v>143</v>
      </c>
      <c r="D824" s="62">
        <f>D825</f>
        <v>275.10000000000002</v>
      </c>
      <c r="E824" s="67">
        <f t="shared" si="19"/>
        <v>275.10000000000002</v>
      </c>
      <c r="F824" s="141" t="e">
        <f>#REF!</f>
        <v>#REF!</v>
      </c>
      <c r="G824" s="141" t="e">
        <f>#REF!</f>
        <v>#REF!</v>
      </c>
    </row>
    <row r="825" spans="1:7" s="7" customFormat="1" ht="22.5" hidden="1" outlineLevel="5">
      <c r="A825" s="64" t="s">
        <v>144</v>
      </c>
      <c r="B825" s="25">
        <v>951</v>
      </c>
      <c r="C825" s="66" t="s">
        <v>143</v>
      </c>
      <c r="D825" s="62">
        <f>D826</f>
        <v>275.10000000000002</v>
      </c>
      <c r="E825" s="67">
        <f t="shared" si="19"/>
        <v>275.10000000000002</v>
      </c>
      <c r="F825" s="141" t="e">
        <f>#REF!</f>
        <v>#REF!</v>
      </c>
      <c r="G825" s="141" t="e">
        <f>#REF!</f>
        <v>#REF!</v>
      </c>
    </row>
    <row r="826" spans="1:7" s="7" customFormat="1" ht="15.75" hidden="1" outlineLevel="6">
      <c r="A826" s="64" t="s">
        <v>98</v>
      </c>
      <c r="B826" s="25">
        <v>951</v>
      </c>
      <c r="C826" s="66" t="s">
        <v>143</v>
      </c>
      <c r="D826" s="62">
        <f>D827</f>
        <v>275.10000000000002</v>
      </c>
      <c r="E826" s="67">
        <f t="shared" si="19"/>
        <v>275.10000000000002</v>
      </c>
      <c r="F826" s="141" t="e">
        <f>#REF!</f>
        <v>#REF!</v>
      </c>
      <c r="G826" s="141" t="e">
        <f>#REF!</f>
        <v>#REF!</v>
      </c>
    </row>
    <row r="827" spans="1:7" s="7" customFormat="1" ht="15.75" hidden="1" outlineLevel="7">
      <c r="A827" s="64" t="s">
        <v>99</v>
      </c>
      <c r="B827" s="25">
        <v>951</v>
      </c>
      <c r="C827" s="69" t="s">
        <v>143</v>
      </c>
      <c r="D827" s="70">
        <v>275.10000000000002</v>
      </c>
      <c r="E827" s="67">
        <f t="shared" si="19"/>
        <v>275.10000000000002</v>
      </c>
      <c r="F827" s="141" t="e">
        <f>#REF!</f>
        <v>#REF!</v>
      </c>
      <c r="G827" s="141" t="e">
        <f>#REF!</f>
        <v>#REF!</v>
      </c>
    </row>
    <row r="828" spans="1:7" s="7" customFormat="1" ht="15.75" hidden="1" outlineLevel="3">
      <c r="A828" s="38" t="s">
        <v>99</v>
      </c>
      <c r="B828" s="25">
        <v>951</v>
      </c>
      <c r="C828" s="66" t="s">
        <v>143</v>
      </c>
      <c r="D828" s="62">
        <v>12932.1</v>
      </c>
      <c r="E828" s="67">
        <f t="shared" si="19"/>
        <v>12932.1</v>
      </c>
      <c r="F828" s="141" t="e">
        <f>#REF!</f>
        <v>#REF!</v>
      </c>
      <c r="G828" s="141" t="e">
        <f>#REF!</f>
        <v>#REF!</v>
      </c>
    </row>
    <row r="829" spans="1:7" s="7" customFormat="1" ht="22.5" hidden="1" outlineLevel="5">
      <c r="A829" s="64" t="s">
        <v>145</v>
      </c>
      <c r="B829" s="25">
        <v>951</v>
      </c>
      <c r="C829" s="66" t="s">
        <v>143</v>
      </c>
      <c r="D829" s="62">
        <v>12932.1</v>
      </c>
      <c r="E829" s="67">
        <f t="shared" si="19"/>
        <v>12932.1</v>
      </c>
      <c r="F829" s="141" t="e">
        <f>#REF!</f>
        <v>#REF!</v>
      </c>
      <c r="G829" s="141" t="e">
        <f>#REF!</f>
        <v>#REF!</v>
      </c>
    </row>
    <row r="830" spans="1:7" s="7" customFormat="1" ht="15.75" hidden="1" outlineLevel="6">
      <c r="A830" s="64" t="s">
        <v>98</v>
      </c>
      <c r="B830" s="25">
        <v>951</v>
      </c>
      <c r="C830" s="66" t="s">
        <v>143</v>
      </c>
      <c r="D830" s="62">
        <v>12932.1</v>
      </c>
      <c r="E830" s="67">
        <f t="shared" si="19"/>
        <v>12932.1</v>
      </c>
      <c r="F830" s="141" t="e">
        <f>#REF!</f>
        <v>#REF!</v>
      </c>
      <c r="G830" s="141" t="e">
        <f>#REF!</f>
        <v>#REF!</v>
      </c>
    </row>
    <row r="831" spans="1:7" s="7" customFormat="1" ht="15.75" hidden="1" outlineLevel="7">
      <c r="A831" s="64" t="s">
        <v>99</v>
      </c>
      <c r="B831" s="25">
        <v>951</v>
      </c>
      <c r="C831" s="69" t="s">
        <v>143</v>
      </c>
      <c r="D831" s="70">
        <v>12932.1</v>
      </c>
      <c r="E831" s="67">
        <f t="shared" si="19"/>
        <v>12932.1</v>
      </c>
      <c r="F831" s="141" t="e">
        <f>#REF!</f>
        <v>#REF!</v>
      </c>
      <c r="G831" s="141" t="e">
        <f>#REF!</f>
        <v>#REF!</v>
      </c>
    </row>
    <row r="832" spans="1:7" s="7" customFormat="1" ht="15.75" hidden="1" outlineLevel="2">
      <c r="A832" s="38" t="s">
        <v>99</v>
      </c>
      <c r="B832" s="25">
        <v>951</v>
      </c>
      <c r="C832" s="66" t="s">
        <v>143</v>
      </c>
      <c r="D832" s="62">
        <v>527377</v>
      </c>
      <c r="E832" s="67">
        <f t="shared" si="19"/>
        <v>527377</v>
      </c>
      <c r="F832" s="141" t="e">
        <f>#REF!</f>
        <v>#REF!</v>
      </c>
      <c r="G832" s="141" t="e">
        <f>#REF!</f>
        <v>#REF!</v>
      </c>
    </row>
    <row r="833" spans="1:7" s="7" customFormat="1" ht="15.75" hidden="1" outlineLevel="3">
      <c r="A833" s="64" t="s">
        <v>146</v>
      </c>
      <c r="B833" s="25">
        <v>951</v>
      </c>
      <c r="C833" s="66" t="s">
        <v>143</v>
      </c>
      <c r="D833" s="62">
        <v>5329</v>
      </c>
      <c r="E833" s="67">
        <f t="shared" si="19"/>
        <v>5329</v>
      </c>
      <c r="F833" s="141" t="e">
        <f>#REF!</f>
        <v>#REF!</v>
      </c>
      <c r="G833" s="141" t="e">
        <f>#REF!</f>
        <v>#REF!</v>
      </c>
    </row>
    <row r="834" spans="1:7" s="7" customFormat="1" ht="22.5" hidden="1" outlineLevel="4">
      <c r="A834" s="64" t="s">
        <v>147</v>
      </c>
      <c r="B834" s="25">
        <v>951</v>
      </c>
      <c r="C834" s="66" t="s">
        <v>143</v>
      </c>
      <c r="D834" s="62">
        <v>5329</v>
      </c>
      <c r="E834" s="67">
        <f t="shared" si="19"/>
        <v>5329</v>
      </c>
      <c r="F834" s="141" t="e">
        <f>#REF!</f>
        <v>#REF!</v>
      </c>
      <c r="G834" s="141" t="e">
        <f>#REF!</f>
        <v>#REF!</v>
      </c>
    </row>
    <row r="835" spans="1:7" s="7" customFormat="1" ht="22.5" hidden="1" outlineLevel="5">
      <c r="A835" s="64" t="s">
        <v>148</v>
      </c>
      <c r="B835" s="25">
        <v>951</v>
      </c>
      <c r="C835" s="66" t="s">
        <v>143</v>
      </c>
      <c r="D835" s="62">
        <v>29</v>
      </c>
      <c r="E835" s="67">
        <f t="shared" si="19"/>
        <v>29</v>
      </c>
      <c r="F835" s="141" t="e">
        <f>#REF!</f>
        <v>#REF!</v>
      </c>
      <c r="G835" s="141" t="e">
        <f>#REF!</f>
        <v>#REF!</v>
      </c>
    </row>
    <row r="836" spans="1:7" s="7" customFormat="1" ht="15.75" hidden="1" outlineLevel="6">
      <c r="A836" s="64" t="s">
        <v>26</v>
      </c>
      <c r="B836" s="25">
        <v>951</v>
      </c>
      <c r="C836" s="66" t="s">
        <v>143</v>
      </c>
      <c r="D836" s="62">
        <v>29</v>
      </c>
      <c r="E836" s="67">
        <f t="shared" si="19"/>
        <v>29</v>
      </c>
      <c r="F836" s="141" t="e">
        <f>#REF!</f>
        <v>#REF!</v>
      </c>
      <c r="G836" s="141" t="e">
        <f>#REF!</f>
        <v>#REF!</v>
      </c>
    </row>
    <row r="837" spans="1:7" s="7" customFormat="1" ht="15.75" hidden="1" outlineLevel="7">
      <c r="A837" s="64" t="s">
        <v>28</v>
      </c>
      <c r="B837" s="25">
        <v>951</v>
      </c>
      <c r="C837" s="69" t="s">
        <v>143</v>
      </c>
      <c r="D837" s="70">
        <v>29</v>
      </c>
      <c r="E837" s="67">
        <f t="shared" si="19"/>
        <v>29</v>
      </c>
      <c r="F837" s="141" t="e">
        <f>#REF!</f>
        <v>#REF!</v>
      </c>
      <c r="G837" s="141" t="e">
        <f>#REF!</f>
        <v>#REF!</v>
      </c>
    </row>
    <row r="838" spans="1:7" s="7" customFormat="1" ht="15.75" hidden="1" outlineLevel="5">
      <c r="A838" s="38" t="s">
        <v>32</v>
      </c>
      <c r="B838" s="25">
        <v>951</v>
      </c>
      <c r="C838" s="66" t="s">
        <v>143</v>
      </c>
      <c r="D838" s="62">
        <v>5300</v>
      </c>
      <c r="E838" s="67">
        <f t="shared" si="19"/>
        <v>5300</v>
      </c>
      <c r="F838" s="141" t="e">
        <f>#REF!</f>
        <v>#REF!</v>
      </c>
      <c r="G838" s="141" t="e">
        <f>#REF!</f>
        <v>#REF!</v>
      </c>
    </row>
    <row r="839" spans="1:7" s="7" customFormat="1" ht="15.75" hidden="1" outlineLevel="6">
      <c r="A839" s="64" t="s">
        <v>45</v>
      </c>
      <c r="B839" s="25">
        <v>951</v>
      </c>
      <c r="C839" s="66" t="s">
        <v>143</v>
      </c>
      <c r="D839" s="62">
        <v>5300</v>
      </c>
      <c r="E839" s="67">
        <f t="shared" si="19"/>
        <v>5300</v>
      </c>
      <c r="F839" s="141" t="e">
        <f>#REF!</f>
        <v>#REF!</v>
      </c>
      <c r="G839" s="141" t="e">
        <f>#REF!</f>
        <v>#REF!</v>
      </c>
    </row>
    <row r="840" spans="1:7" s="7" customFormat="1" ht="22.5" hidden="1" outlineLevel="7">
      <c r="A840" s="64" t="s">
        <v>149</v>
      </c>
      <c r="B840" s="25">
        <v>951</v>
      </c>
      <c r="C840" s="69" t="s">
        <v>143</v>
      </c>
      <c r="D840" s="70">
        <v>5300</v>
      </c>
      <c r="E840" s="67">
        <f t="shared" si="19"/>
        <v>5300</v>
      </c>
      <c r="F840" s="141" t="e">
        <f>#REF!</f>
        <v>#REF!</v>
      </c>
      <c r="G840" s="141" t="e">
        <f>#REF!</f>
        <v>#REF!</v>
      </c>
    </row>
    <row r="841" spans="1:7" s="7" customFormat="1" ht="22.5" hidden="1" outlineLevel="3">
      <c r="A841" s="38" t="s">
        <v>149</v>
      </c>
      <c r="B841" s="25">
        <v>951</v>
      </c>
      <c r="C841" s="66" t="s">
        <v>143</v>
      </c>
      <c r="D841" s="62">
        <v>155784.79999999999</v>
      </c>
      <c r="E841" s="67">
        <f t="shared" si="19"/>
        <v>155784.79999999999</v>
      </c>
      <c r="F841" s="141" t="e">
        <f>#REF!</f>
        <v>#REF!</v>
      </c>
      <c r="G841" s="141" t="e">
        <f>#REF!</f>
        <v>#REF!</v>
      </c>
    </row>
    <row r="842" spans="1:7" s="7" customFormat="1" ht="22.5" hidden="1" outlineLevel="5">
      <c r="A842" s="64" t="s">
        <v>150</v>
      </c>
      <c r="B842" s="25">
        <v>951</v>
      </c>
      <c r="C842" s="66" t="s">
        <v>143</v>
      </c>
      <c r="D842" s="62">
        <v>81427.5</v>
      </c>
      <c r="E842" s="67">
        <f t="shared" si="19"/>
        <v>81427.5</v>
      </c>
      <c r="F842" s="141" t="e">
        <f>#REF!</f>
        <v>#REF!</v>
      </c>
      <c r="G842" s="141" t="e">
        <f>#REF!</f>
        <v>#REF!</v>
      </c>
    </row>
    <row r="843" spans="1:7" s="7" customFormat="1" ht="15.75" hidden="1" outlineLevel="6">
      <c r="A843" s="64" t="s">
        <v>26</v>
      </c>
      <c r="B843" s="25">
        <v>951</v>
      </c>
      <c r="C843" s="66" t="s">
        <v>143</v>
      </c>
      <c r="D843" s="62">
        <v>81427.5</v>
      </c>
      <c r="E843" s="67">
        <f t="shared" si="19"/>
        <v>81427.5</v>
      </c>
      <c r="F843" s="141" t="e">
        <f>#REF!</f>
        <v>#REF!</v>
      </c>
      <c r="G843" s="141" t="e">
        <f>#REF!</f>
        <v>#REF!</v>
      </c>
    </row>
    <row r="844" spans="1:7" s="7" customFormat="1" ht="15.75" hidden="1" outlineLevel="7">
      <c r="A844" s="64" t="s">
        <v>28</v>
      </c>
      <c r="B844" s="25">
        <v>951</v>
      </c>
      <c r="C844" s="69" t="s">
        <v>143</v>
      </c>
      <c r="D844" s="70">
        <v>81427.5</v>
      </c>
      <c r="E844" s="67">
        <f t="shared" si="19"/>
        <v>81427.5</v>
      </c>
      <c r="F844" s="141" t="e">
        <f>#REF!</f>
        <v>#REF!</v>
      </c>
      <c r="G844" s="141" t="e">
        <f>#REF!</f>
        <v>#REF!</v>
      </c>
    </row>
    <row r="845" spans="1:7" s="7" customFormat="1" ht="15.75" hidden="1" outlineLevel="5">
      <c r="A845" s="38" t="s">
        <v>32</v>
      </c>
      <c r="B845" s="25">
        <v>951</v>
      </c>
      <c r="C845" s="66" t="s">
        <v>143</v>
      </c>
      <c r="D845" s="62">
        <v>34534.5</v>
      </c>
      <c r="E845" s="67">
        <f t="shared" si="19"/>
        <v>34534.5</v>
      </c>
      <c r="F845" s="141" t="e">
        <f>#REF!</f>
        <v>#REF!</v>
      </c>
      <c r="G845" s="141" t="e">
        <f>#REF!</f>
        <v>#REF!</v>
      </c>
    </row>
    <row r="846" spans="1:7" s="7" customFormat="1" ht="15.75" hidden="1" outlineLevel="6">
      <c r="A846" s="64" t="s">
        <v>34</v>
      </c>
      <c r="B846" s="25">
        <v>951</v>
      </c>
      <c r="C846" s="66" t="s">
        <v>143</v>
      </c>
      <c r="D846" s="62">
        <v>34534.5</v>
      </c>
      <c r="E846" s="67">
        <f t="shared" si="19"/>
        <v>34534.5</v>
      </c>
      <c r="F846" s="141" t="e">
        <f>#REF!</f>
        <v>#REF!</v>
      </c>
      <c r="G846" s="141" t="e">
        <f>#REF!</f>
        <v>#REF!</v>
      </c>
    </row>
    <row r="847" spans="1:7" s="7" customFormat="1" ht="15.75" hidden="1" outlineLevel="7">
      <c r="A847" s="64" t="s">
        <v>66</v>
      </c>
      <c r="B847" s="25">
        <v>951</v>
      </c>
      <c r="C847" s="69" t="s">
        <v>143</v>
      </c>
      <c r="D847" s="70">
        <v>34534.5</v>
      </c>
      <c r="E847" s="67">
        <f t="shared" si="19"/>
        <v>34534.5</v>
      </c>
      <c r="F847" s="141" t="e">
        <f>#REF!</f>
        <v>#REF!</v>
      </c>
      <c r="G847" s="141" t="e">
        <f>#REF!</f>
        <v>#REF!</v>
      </c>
    </row>
    <row r="848" spans="1:7" s="7" customFormat="1" ht="15.75" hidden="1" outlineLevel="5">
      <c r="A848" s="38" t="s">
        <v>66</v>
      </c>
      <c r="B848" s="25">
        <v>951</v>
      </c>
      <c r="C848" s="66" t="s">
        <v>143</v>
      </c>
      <c r="D848" s="62">
        <v>20160</v>
      </c>
      <c r="E848" s="67">
        <f t="shared" si="19"/>
        <v>20160</v>
      </c>
      <c r="F848" s="141" t="e">
        <f>#REF!</f>
        <v>#REF!</v>
      </c>
      <c r="G848" s="141" t="e">
        <f>#REF!</f>
        <v>#REF!</v>
      </c>
    </row>
    <row r="849" spans="1:7" s="7" customFormat="1" ht="22.5" hidden="1" outlineLevel="6">
      <c r="A849" s="64" t="s">
        <v>103</v>
      </c>
      <c r="B849" s="25">
        <v>951</v>
      </c>
      <c r="C849" s="66" t="s">
        <v>143</v>
      </c>
      <c r="D849" s="62">
        <v>20160</v>
      </c>
      <c r="E849" s="67">
        <f t="shared" si="19"/>
        <v>20160</v>
      </c>
      <c r="F849" s="141" t="e">
        <f>#REF!</f>
        <v>#REF!</v>
      </c>
      <c r="G849" s="141" t="e">
        <f>#REF!</f>
        <v>#REF!</v>
      </c>
    </row>
    <row r="850" spans="1:7" s="7" customFormat="1" ht="15.75" hidden="1" outlineLevel="7">
      <c r="A850" s="64" t="s">
        <v>104</v>
      </c>
      <c r="B850" s="25">
        <v>951</v>
      </c>
      <c r="C850" s="69" t="s">
        <v>143</v>
      </c>
      <c r="D850" s="70">
        <v>20160</v>
      </c>
      <c r="E850" s="67">
        <f t="shared" si="19"/>
        <v>20160</v>
      </c>
      <c r="F850" s="141" t="e">
        <f>#REF!</f>
        <v>#REF!</v>
      </c>
      <c r="G850" s="141" t="e">
        <f>#REF!</f>
        <v>#REF!</v>
      </c>
    </row>
    <row r="851" spans="1:7" s="7" customFormat="1" ht="22.5" hidden="1" outlineLevel="5">
      <c r="A851" s="38" t="s">
        <v>105</v>
      </c>
      <c r="B851" s="25">
        <v>951</v>
      </c>
      <c r="C851" s="66" t="s">
        <v>143</v>
      </c>
      <c r="D851" s="62">
        <v>19662.8</v>
      </c>
      <c r="E851" s="67">
        <f t="shared" si="19"/>
        <v>19662.8</v>
      </c>
      <c r="F851" s="141" t="e">
        <f>#REF!</f>
        <v>#REF!</v>
      </c>
      <c r="G851" s="141" t="e">
        <f>#REF!</f>
        <v>#REF!</v>
      </c>
    </row>
    <row r="852" spans="1:7" s="7" customFormat="1" ht="15.75" hidden="1" outlineLevel="6">
      <c r="A852" s="64" t="s">
        <v>45</v>
      </c>
      <c r="B852" s="25">
        <v>951</v>
      </c>
      <c r="C852" s="66" t="s">
        <v>143</v>
      </c>
      <c r="D852" s="62">
        <v>19662.8</v>
      </c>
      <c r="E852" s="67">
        <f t="shared" si="19"/>
        <v>19662.8</v>
      </c>
      <c r="F852" s="141" t="e">
        <f>#REF!</f>
        <v>#REF!</v>
      </c>
      <c r="G852" s="141" t="e">
        <f>#REF!</f>
        <v>#REF!</v>
      </c>
    </row>
    <row r="853" spans="1:7" s="7" customFormat="1" ht="22.5" hidden="1" outlineLevel="7">
      <c r="A853" s="64" t="s">
        <v>149</v>
      </c>
      <c r="B853" s="25">
        <v>951</v>
      </c>
      <c r="C853" s="69" t="s">
        <v>143</v>
      </c>
      <c r="D853" s="70">
        <v>19662.8</v>
      </c>
      <c r="E853" s="67">
        <f t="shared" si="19"/>
        <v>19662.8</v>
      </c>
      <c r="F853" s="141" t="e">
        <f>#REF!</f>
        <v>#REF!</v>
      </c>
      <c r="G853" s="141" t="e">
        <f>#REF!</f>
        <v>#REF!</v>
      </c>
    </row>
    <row r="854" spans="1:7" s="7" customFormat="1" ht="22.5" hidden="1" outlineLevel="3">
      <c r="A854" s="38" t="s">
        <v>149</v>
      </c>
      <c r="B854" s="25">
        <v>951</v>
      </c>
      <c r="C854" s="66" t="s">
        <v>143</v>
      </c>
      <c r="D854" s="62">
        <v>366263.2</v>
      </c>
      <c r="E854" s="67">
        <f t="shared" si="19"/>
        <v>366263.2</v>
      </c>
      <c r="F854" s="141" t="e">
        <f>#REF!</f>
        <v>#REF!</v>
      </c>
      <c r="G854" s="141" t="e">
        <f>#REF!</f>
        <v>#REF!</v>
      </c>
    </row>
    <row r="855" spans="1:7" s="7" customFormat="1" ht="15.75" hidden="1" outlineLevel="5">
      <c r="A855" s="64" t="s">
        <v>77</v>
      </c>
      <c r="B855" s="25">
        <v>951</v>
      </c>
      <c r="C855" s="66" t="s">
        <v>143</v>
      </c>
      <c r="D855" s="62">
        <v>307933.5</v>
      </c>
      <c r="E855" s="67">
        <f t="shared" ref="E855:E926" si="20">D855</f>
        <v>307933.5</v>
      </c>
      <c r="F855" s="141" t="e">
        <f>#REF!</f>
        <v>#REF!</v>
      </c>
      <c r="G855" s="141" t="e">
        <f>#REF!</f>
        <v>#REF!</v>
      </c>
    </row>
    <row r="856" spans="1:7" s="7" customFormat="1" ht="33.75" hidden="1" outlineLevel="6">
      <c r="A856" s="64" t="s">
        <v>15</v>
      </c>
      <c r="B856" s="25">
        <v>951</v>
      </c>
      <c r="C856" s="66" t="s">
        <v>143</v>
      </c>
      <c r="D856" s="62">
        <v>307933.5</v>
      </c>
      <c r="E856" s="67">
        <f t="shared" si="20"/>
        <v>307933.5</v>
      </c>
      <c r="F856" s="141" t="e">
        <f>#REF!</f>
        <v>#REF!</v>
      </c>
      <c r="G856" s="141" t="e">
        <f>#REF!</f>
        <v>#REF!</v>
      </c>
    </row>
    <row r="857" spans="1:7" s="7" customFormat="1" ht="15.75" hidden="1" outlineLevel="7">
      <c r="A857" s="64" t="s">
        <v>78</v>
      </c>
      <c r="B857" s="25">
        <v>951</v>
      </c>
      <c r="C857" s="69" t="s">
        <v>143</v>
      </c>
      <c r="D857" s="70">
        <v>305362.7</v>
      </c>
      <c r="E857" s="67">
        <f t="shared" si="20"/>
        <v>305362.7</v>
      </c>
      <c r="F857" s="141" t="e">
        <f>#REF!</f>
        <v>#REF!</v>
      </c>
      <c r="G857" s="141" t="e">
        <f>#REF!</f>
        <v>#REF!</v>
      </c>
    </row>
    <row r="858" spans="1:7" s="7" customFormat="1" ht="15.75" hidden="1" outlineLevel="7">
      <c r="A858" s="38" t="s">
        <v>19</v>
      </c>
      <c r="B858" s="25">
        <v>951</v>
      </c>
      <c r="C858" s="69" t="s">
        <v>143</v>
      </c>
      <c r="D858" s="70">
        <v>2570.8000000000002</v>
      </c>
      <c r="E858" s="67">
        <f t="shared" si="20"/>
        <v>2570.8000000000002</v>
      </c>
      <c r="F858" s="141" t="e">
        <f>#REF!</f>
        <v>#REF!</v>
      </c>
      <c r="G858" s="141" t="e">
        <f>#REF!</f>
        <v>#REF!</v>
      </c>
    </row>
    <row r="859" spans="1:7" s="7" customFormat="1" ht="15.75" hidden="1" outlineLevel="5">
      <c r="A859" s="38" t="s">
        <v>24</v>
      </c>
      <c r="B859" s="25">
        <v>951</v>
      </c>
      <c r="C859" s="66" t="s">
        <v>143</v>
      </c>
      <c r="D859" s="62">
        <v>57534.1</v>
      </c>
      <c r="E859" s="67">
        <f t="shared" si="20"/>
        <v>57534.1</v>
      </c>
      <c r="F859" s="141" t="e">
        <f>#REF!</f>
        <v>#REF!</v>
      </c>
      <c r="G859" s="141" t="e">
        <f>#REF!</f>
        <v>#REF!</v>
      </c>
    </row>
    <row r="860" spans="1:7" s="7" customFormat="1" ht="15.75" hidden="1" outlineLevel="6">
      <c r="A860" s="64" t="s">
        <v>26</v>
      </c>
      <c r="B860" s="25">
        <v>951</v>
      </c>
      <c r="C860" s="66" t="s">
        <v>143</v>
      </c>
      <c r="D860" s="62">
        <v>57534.1</v>
      </c>
      <c r="E860" s="67">
        <f t="shared" si="20"/>
        <v>57534.1</v>
      </c>
      <c r="F860" s="141" t="e">
        <f>#REF!</f>
        <v>#REF!</v>
      </c>
      <c r="G860" s="141" t="e">
        <f>#REF!</f>
        <v>#REF!</v>
      </c>
    </row>
    <row r="861" spans="1:7" s="7" customFormat="1" ht="15.75" hidden="1" outlineLevel="7">
      <c r="A861" s="64" t="s">
        <v>28</v>
      </c>
      <c r="B861" s="25">
        <v>951</v>
      </c>
      <c r="C861" s="69" t="s">
        <v>143</v>
      </c>
      <c r="D861" s="70">
        <v>13970.6</v>
      </c>
      <c r="E861" s="67">
        <f t="shared" si="20"/>
        <v>13970.6</v>
      </c>
      <c r="F861" s="141" t="e">
        <f>#REF!</f>
        <v>#REF!</v>
      </c>
      <c r="G861" s="141" t="e">
        <f>#REF!</f>
        <v>#REF!</v>
      </c>
    </row>
    <row r="862" spans="1:7" s="7" customFormat="1" ht="15.75" hidden="1" outlineLevel="7">
      <c r="A862" s="38" t="s">
        <v>30</v>
      </c>
      <c r="B862" s="25">
        <v>951</v>
      </c>
      <c r="C862" s="69" t="s">
        <v>143</v>
      </c>
      <c r="D862" s="70">
        <v>43563.5</v>
      </c>
      <c r="E862" s="67">
        <f t="shared" si="20"/>
        <v>43563.5</v>
      </c>
      <c r="F862" s="141" t="e">
        <f>#REF!</f>
        <v>#REF!</v>
      </c>
      <c r="G862" s="141" t="e">
        <f>#REF!</f>
        <v>#REF!</v>
      </c>
    </row>
    <row r="863" spans="1:7" s="7" customFormat="1" ht="15.75" hidden="1" outlineLevel="5">
      <c r="A863" s="38" t="s">
        <v>32</v>
      </c>
      <c r="B863" s="25">
        <v>951</v>
      </c>
      <c r="C863" s="66" t="s">
        <v>143</v>
      </c>
      <c r="D863" s="62">
        <v>795.6</v>
      </c>
      <c r="E863" s="67">
        <f t="shared" si="20"/>
        <v>795.6</v>
      </c>
      <c r="F863" s="141" t="e">
        <f>#REF!</f>
        <v>#REF!</v>
      </c>
      <c r="G863" s="141" t="e">
        <f>#REF!</f>
        <v>#REF!</v>
      </c>
    </row>
    <row r="864" spans="1:7" s="7" customFormat="1" ht="15.75" hidden="1" outlineLevel="6">
      <c r="A864" s="64" t="s">
        <v>45</v>
      </c>
      <c r="B864" s="25">
        <v>951</v>
      </c>
      <c r="C864" s="66" t="s">
        <v>143</v>
      </c>
      <c r="D864" s="62">
        <v>795.6</v>
      </c>
      <c r="E864" s="67">
        <f t="shared" si="20"/>
        <v>795.6</v>
      </c>
      <c r="F864" s="141" t="e">
        <f>#REF!</f>
        <v>#REF!</v>
      </c>
      <c r="G864" s="141" t="e">
        <f>#REF!</f>
        <v>#REF!</v>
      </c>
    </row>
    <row r="865" spans="1:7" s="7" customFormat="1" ht="15.75" hidden="1" outlineLevel="7">
      <c r="A865" s="64" t="s">
        <v>47</v>
      </c>
      <c r="B865" s="25">
        <v>951</v>
      </c>
      <c r="C865" s="69" t="s">
        <v>143</v>
      </c>
      <c r="D865" s="70">
        <v>563.6</v>
      </c>
      <c r="E865" s="67">
        <f t="shared" si="20"/>
        <v>563.6</v>
      </c>
      <c r="F865" s="141" t="e">
        <f>#REF!</f>
        <v>#REF!</v>
      </c>
      <c r="G865" s="141" t="e">
        <f>#REF!</f>
        <v>#REF!</v>
      </c>
    </row>
    <row r="866" spans="1:7" s="7" customFormat="1" ht="15.75" hidden="1" outlineLevel="7">
      <c r="A866" s="38" t="s">
        <v>54</v>
      </c>
      <c r="B866" s="25">
        <v>951</v>
      </c>
      <c r="C866" s="69" t="s">
        <v>143</v>
      </c>
      <c r="D866" s="70">
        <v>232</v>
      </c>
      <c r="E866" s="67">
        <f t="shared" si="20"/>
        <v>232</v>
      </c>
      <c r="F866" s="141" t="e">
        <f>#REF!</f>
        <v>#REF!</v>
      </c>
      <c r="G866" s="141" t="e">
        <f>#REF!</f>
        <v>#REF!</v>
      </c>
    </row>
    <row r="867" spans="1:7" s="7" customFormat="1" ht="15.75" hidden="1" outlineLevel="1">
      <c r="A867" s="38" t="s">
        <v>49</v>
      </c>
      <c r="B867" s="25">
        <v>951</v>
      </c>
      <c r="C867" s="66" t="s">
        <v>152</v>
      </c>
      <c r="D867" s="62">
        <v>7000</v>
      </c>
      <c r="E867" s="67">
        <f t="shared" si="20"/>
        <v>7000</v>
      </c>
      <c r="F867" s="141" t="e">
        <f>#REF!</f>
        <v>#REF!</v>
      </c>
      <c r="G867" s="141" t="e">
        <f>#REF!</f>
        <v>#REF!</v>
      </c>
    </row>
    <row r="868" spans="1:7" s="7" customFormat="1" ht="15.75" hidden="1" outlineLevel="2">
      <c r="A868" s="64" t="s">
        <v>151</v>
      </c>
      <c r="B868" s="25">
        <v>951</v>
      </c>
      <c r="C868" s="66" t="s">
        <v>152</v>
      </c>
      <c r="D868" s="62">
        <v>7000</v>
      </c>
      <c r="E868" s="67">
        <f t="shared" si="20"/>
        <v>7000</v>
      </c>
      <c r="F868" s="141" t="e">
        <f>#REF!</f>
        <v>#REF!</v>
      </c>
      <c r="G868" s="141" t="e">
        <f>#REF!</f>
        <v>#REF!</v>
      </c>
    </row>
    <row r="869" spans="1:7" s="7" customFormat="1" ht="22.5" hidden="1" outlineLevel="5">
      <c r="A869" s="64" t="s">
        <v>153</v>
      </c>
      <c r="B869" s="25">
        <v>951</v>
      </c>
      <c r="C869" s="66" t="s">
        <v>152</v>
      </c>
      <c r="D869" s="62">
        <v>7000</v>
      </c>
      <c r="E869" s="67">
        <f t="shared" si="20"/>
        <v>7000</v>
      </c>
      <c r="F869" s="141" t="e">
        <f>#REF!</f>
        <v>#REF!</v>
      </c>
      <c r="G869" s="141" t="e">
        <f>#REF!</f>
        <v>#REF!</v>
      </c>
    </row>
    <row r="870" spans="1:7" s="7" customFormat="1" ht="15.75" hidden="1" outlineLevel="6">
      <c r="A870" s="64" t="s">
        <v>26</v>
      </c>
      <c r="B870" s="25">
        <v>951</v>
      </c>
      <c r="C870" s="66" t="s">
        <v>152</v>
      </c>
      <c r="D870" s="62">
        <v>7000</v>
      </c>
      <c r="E870" s="67">
        <f t="shared" si="20"/>
        <v>7000</v>
      </c>
      <c r="F870" s="141" t="e">
        <f>#REF!</f>
        <v>#REF!</v>
      </c>
      <c r="G870" s="141" t="e">
        <f>#REF!</f>
        <v>#REF!</v>
      </c>
    </row>
    <row r="871" spans="1:7" s="7" customFormat="1" ht="15.75" hidden="1" outlineLevel="7">
      <c r="A871" s="64" t="s">
        <v>28</v>
      </c>
      <c r="B871" s="25">
        <v>951</v>
      </c>
      <c r="C871" s="69" t="s">
        <v>152</v>
      </c>
      <c r="D871" s="70">
        <v>7000</v>
      </c>
      <c r="E871" s="67">
        <f t="shared" si="20"/>
        <v>7000</v>
      </c>
      <c r="F871" s="141" t="e">
        <f>#REF!</f>
        <v>#REF!</v>
      </c>
      <c r="G871" s="141" t="e">
        <f>#REF!</f>
        <v>#REF!</v>
      </c>
    </row>
    <row r="872" spans="1:7" s="7" customFormat="1" ht="15.75" hidden="1" outlineLevel="1">
      <c r="A872" s="38" t="s">
        <v>32</v>
      </c>
      <c r="B872" s="25">
        <v>951</v>
      </c>
      <c r="C872" s="66" t="s">
        <v>155</v>
      </c>
      <c r="D872" s="62">
        <v>1902182.3</v>
      </c>
      <c r="E872" s="67">
        <f t="shared" si="20"/>
        <v>1902182.3</v>
      </c>
      <c r="F872" s="141" t="e">
        <f>#REF!</f>
        <v>#REF!</v>
      </c>
      <c r="G872" s="141" t="e">
        <f>#REF!</f>
        <v>#REF!</v>
      </c>
    </row>
    <row r="873" spans="1:7" s="7" customFormat="1" ht="15.75" hidden="1" outlineLevel="2">
      <c r="A873" s="64" t="s">
        <v>154</v>
      </c>
      <c r="B873" s="25">
        <v>951</v>
      </c>
      <c r="C873" s="66" t="s">
        <v>155</v>
      </c>
      <c r="D873" s="62">
        <v>170476.3</v>
      </c>
      <c r="E873" s="67">
        <f t="shared" si="20"/>
        <v>170476.3</v>
      </c>
      <c r="F873" s="141" t="e">
        <f>#REF!</f>
        <v>#REF!</v>
      </c>
      <c r="G873" s="141" t="e">
        <f>#REF!</f>
        <v>#REF!</v>
      </c>
    </row>
    <row r="874" spans="1:7" s="7" customFormat="1" ht="22.5" hidden="1" outlineLevel="3">
      <c r="A874" s="64" t="s">
        <v>12</v>
      </c>
      <c r="B874" s="25">
        <v>951</v>
      </c>
      <c r="C874" s="66" t="s">
        <v>155</v>
      </c>
      <c r="D874" s="62">
        <v>3487.8</v>
      </c>
      <c r="E874" s="67">
        <f t="shared" si="20"/>
        <v>3487.8</v>
      </c>
      <c r="F874" s="141" t="e">
        <f>#REF!</f>
        <v>#REF!</v>
      </c>
      <c r="G874" s="141" t="e">
        <f>#REF!</f>
        <v>#REF!</v>
      </c>
    </row>
    <row r="875" spans="1:7" s="7" customFormat="1" ht="22.5" hidden="1" outlineLevel="5">
      <c r="A875" s="64" t="s">
        <v>53</v>
      </c>
      <c r="B875" s="25">
        <v>951</v>
      </c>
      <c r="C875" s="66" t="s">
        <v>155</v>
      </c>
      <c r="D875" s="62">
        <v>3487.8</v>
      </c>
      <c r="E875" s="67">
        <f t="shared" si="20"/>
        <v>3487.8</v>
      </c>
      <c r="F875" s="141" t="e">
        <f>#REF!</f>
        <v>#REF!</v>
      </c>
      <c r="G875" s="141" t="e">
        <f>#REF!</f>
        <v>#REF!</v>
      </c>
    </row>
    <row r="876" spans="1:7" s="7" customFormat="1" ht="33.75" hidden="1" outlineLevel="6">
      <c r="A876" s="64" t="s">
        <v>15</v>
      </c>
      <c r="B876" s="25">
        <v>951</v>
      </c>
      <c r="C876" s="66" t="s">
        <v>155</v>
      </c>
      <c r="D876" s="62">
        <v>3487.8</v>
      </c>
      <c r="E876" s="67">
        <f t="shared" si="20"/>
        <v>3487.8</v>
      </c>
      <c r="F876" s="141" t="e">
        <f>#REF!</f>
        <v>#REF!</v>
      </c>
      <c r="G876" s="141" t="e">
        <f>#REF!</f>
        <v>#REF!</v>
      </c>
    </row>
    <row r="877" spans="1:7" s="7" customFormat="1" ht="15.75" hidden="1" outlineLevel="7">
      <c r="A877" s="64" t="s">
        <v>17</v>
      </c>
      <c r="B877" s="25">
        <v>951</v>
      </c>
      <c r="C877" s="69" t="s">
        <v>155</v>
      </c>
      <c r="D877" s="70">
        <v>3487.8</v>
      </c>
      <c r="E877" s="67">
        <f t="shared" si="20"/>
        <v>3487.8</v>
      </c>
      <c r="F877" s="141" t="e">
        <f>#REF!</f>
        <v>#REF!</v>
      </c>
      <c r="G877" s="141" t="e">
        <f>#REF!</f>
        <v>#REF!</v>
      </c>
    </row>
    <row r="878" spans="1:7" s="7" customFormat="1" ht="15.75" hidden="1" outlineLevel="3">
      <c r="A878" s="38" t="s">
        <v>19</v>
      </c>
      <c r="B878" s="25">
        <v>951</v>
      </c>
      <c r="C878" s="66" t="s">
        <v>155</v>
      </c>
      <c r="D878" s="62">
        <v>166988.5</v>
      </c>
      <c r="E878" s="67">
        <f t="shared" si="20"/>
        <v>166988.5</v>
      </c>
      <c r="F878" s="141" t="e">
        <f>#REF!</f>
        <v>#REF!</v>
      </c>
      <c r="G878" s="141" t="e">
        <f>#REF!</f>
        <v>#REF!</v>
      </c>
    </row>
    <row r="879" spans="1:7" s="7" customFormat="1" ht="15.75" hidden="1" outlineLevel="5">
      <c r="A879" s="64" t="s">
        <v>23</v>
      </c>
      <c r="B879" s="25">
        <v>951</v>
      </c>
      <c r="C879" s="66" t="s">
        <v>155</v>
      </c>
      <c r="D879" s="62">
        <v>149931.79999999999</v>
      </c>
      <c r="E879" s="67">
        <f t="shared" si="20"/>
        <v>149931.79999999999</v>
      </c>
      <c r="F879" s="141" t="e">
        <f>#REF!</f>
        <v>#REF!</v>
      </c>
      <c r="G879" s="141" t="e">
        <f>#REF!</f>
        <v>#REF!</v>
      </c>
    </row>
    <row r="880" spans="1:7" s="7" customFormat="1" ht="33.75" hidden="1" outlineLevel="6">
      <c r="A880" s="64" t="s">
        <v>15</v>
      </c>
      <c r="B880" s="25">
        <v>951</v>
      </c>
      <c r="C880" s="66" t="s">
        <v>155</v>
      </c>
      <c r="D880" s="62">
        <v>149931.79999999999</v>
      </c>
      <c r="E880" s="67">
        <f t="shared" si="20"/>
        <v>149931.79999999999</v>
      </c>
      <c r="F880" s="141" t="e">
        <f>#REF!</f>
        <v>#REF!</v>
      </c>
      <c r="G880" s="141" t="e">
        <f>#REF!</f>
        <v>#REF!</v>
      </c>
    </row>
    <row r="881" spans="1:7" s="7" customFormat="1" ht="15.75" hidden="1" outlineLevel="7">
      <c r="A881" s="64" t="s">
        <v>17</v>
      </c>
      <c r="B881" s="25">
        <v>951</v>
      </c>
      <c r="C881" s="69" t="s">
        <v>155</v>
      </c>
      <c r="D881" s="70">
        <v>149758</v>
      </c>
      <c r="E881" s="67">
        <f t="shared" si="20"/>
        <v>149758</v>
      </c>
      <c r="F881" s="141" t="e">
        <f>#REF!</f>
        <v>#REF!</v>
      </c>
      <c r="G881" s="141" t="e">
        <f>#REF!</f>
        <v>#REF!</v>
      </c>
    </row>
    <row r="882" spans="1:7" s="7" customFormat="1" ht="15.75" hidden="1" outlineLevel="7">
      <c r="A882" s="38" t="s">
        <v>19</v>
      </c>
      <c r="B882" s="25">
        <v>951</v>
      </c>
      <c r="C882" s="69" t="s">
        <v>155</v>
      </c>
      <c r="D882" s="70">
        <v>173.8</v>
      </c>
      <c r="E882" s="67">
        <f t="shared" si="20"/>
        <v>173.8</v>
      </c>
      <c r="F882" s="141" t="e">
        <f>#REF!</f>
        <v>#REF!</v>
      </c>
      <c r="G882" s="141" t="e">
        <f>#REF!</f>
        <v>#REF!</v>
      </c>
    </row>
    <row r="883" spans="1:7" s="7" customFormat="1" ht="15.75" hidden="1" outlineLevel="5">
      <c r="A883" s="38" t="s">
        <v>24</v>
      </c>
      <c r="B883" s="25">
        <v>951</v>
      </c>
      <c r="C883" s="66" t="s">
        <v>155</v>
      </c>
      <c r="D883" s="62">
        <v>17005.7</v>
      </c>
      <c r="E883" s="67">
        <f t="shared" si="20"/>
        <v>17005.7</v>
      </c>
      <c r="F883" s="141" t="e">
        <f>#REF!</f>
        <v>#REF!</v>
      </c>
      <c r="G883" s="141" t="e">
        <f>#REF!</f>
        <v>#REF!</v>
      </c>
    </row>
    <row r="884" spans="1:7" s="7" customFormat="1" ht="15.75" hidden="1" outlineLevel="6">
      <c r="A884" s="64" t="s">
        <v>26</v>
      </c>
      <c r="B884" s="25">
        <v>951</v>
      </c>
      <c r="C884" s="66" t="s">
        <v>155</v>
      </c>
      <c r="D884" s="62">
        <v>17005.7</v>
      </c>
      <c r="E884" s="67">
        <f t="shared" si="20"/>
        <v>17005.7</v>
      </c>
      <c r="F884" s="141" t="e">
        <f>#REF!</f>
        <v>#REF!</v>
      </c>
      <c r="G884" s="141" t="e">
        <f>#REF!</f>
        <v>#REF!</v>
      </c>
    </row>
    <row r="885" spans="1:7" s="7" customFormat="1" ht="15.75" hidden="1" outlineLevel="7">
      <c r="A885" s="64" t="s">
        <v>28</v>
      </c>
      <c r="B885" s="25">
        <v>951</v>
      </c>
      <c r="C885" s="69" t="s">
        <v>155</v>
      </c>
      <c r="D885" s="70">
        <v>1782.4</v>
      </c>
      <c r="E885" s="67">
        <f t="shared" si="20"/>
        <v>1782.4</v>
      </c>
      <c r="F885" s="141" t="e">
        <f>#REF!</f>
        <v>#REF!</v>
      </c>
      <c r="G885" s="141" t="e">
        <f>#REF!</f>
        <v>#REF!</v>
      </c>
    </row>
    <row r="886" spans="1:7" s="7" customFormat="1" ht="15.75" hidden="1" outlineLevel="7">
      <c r="A886" s="38" t="s">
        <v>30</v>
      </c>
      <c r="B886" s="25">
        <v>951</v>
      </c>
      <c r="C886" s="69" t="s">
        <v>155</v>
      </c>
      <c r="D886" s="70">
        <v>15223.3</v>
      </c>
      <c r="E886" s="67">
        <f t="shared" si="20"/>
        <v>15223.3</v>
      </c>
      <c r="F886" s="141" t="e">
        <f>#REF!</f>
        <v>#REF!</v>
      </c>
      <c r="G886" s="141" t="e">
        <f>#REF!</f>
        <v>#REF!</v>
      </c>
    </row>
    <row r="887" spans="1:7" s="7" customFormat="1" ht="15.75" hidden="1" outlineLevel="5">
      <c r="A887" s="38" t="s">
        <v>32</v>
      </c>
      <c r="B887" s="25">
        <v>951</v>
      </c>
      <c r="C887" s="66" t="s">
        <v>155</v>
      </c>
      <c r="D887" s="62">
        <v>51</v>
      </c>
      <c r="E887" s="67">
        <f t="shared" si="20"/>
        <v>51</v>
      </c>
      <c r="F887" s="141" t="e">
        <f>#REF!</f>
        <v>#REF!</v>
      </c>
      <c r="G887" s="141" t="e">
        <f>#REF!</f>
        <v>#REF!</v>
      </c>
    </row>
    <row r="888" spans="1:7" s="7" customFormat="1" ht="15.75" hidden="1" outlineLevel="6">
      <c r="A888" s="64" t="s">
        <v>45</v>
      </c>
      <c r="B888" s="25">
        <v>951</v>
      </c>
      <c r="C888" s="66" t="s">
        <v>155</v>
      </c>
      <c r="D888" s="62">
        <v>51</v>
      </c>
      <c r="E888" s="67">
        <f t="shared" si="20"/>
        <v>51</v>
      </c>
      <c r="F888" s="141" t="e">
        <f>#REF!</f>
        <v>#REF!</v>
      </c>
      <c r="G888" s="141" t="e">
        <f>#REF!</f>
        <v>#REF!</v>
      </c>
    </row>
    <row r="889" spans="1:7" s="7" customFormat="1" ht="15.75" hidden="1" outlineLevel="7">
      <c r="A889" s="64" t="s">
        <v>47</v>
      </c>
      <c r="B889" s="25">
        <v>951</v>
      </c>
      <c r="C889" s="69" t="s">
        <v>155</v>
      </c>
      <c r="D889" s="70">
        <v>51</v>
      </c>
      <c r="E889" s="67">
        <f t="shared" si="20"/>
        <v>51</v>
      </c>
      <c r="F889" s="141" t="e">
        <f>#REF!</f>
        <v>#REF!</v>
      </c>
      <c r="G889" s="141" t="e">
        <f>#REF!</f>
        <v>#REF!</v>
      </c>
    </row>
    <row r="890" spans="1:7" s="7" customFormat="1" ht="15.75" hidden="1" outlineLevel="2">
      <c r="A890" s="38" t="s">
        <v>49</v>
      </c>
      <c r="B890" s="25">
        <v>951</v>
      </c>
      <c r="C890" s="66" t="s">
        <v>155</v>
      </c>
      <c r="D890" s="62">
        <v>1475750</v>
      </c>
      <c r="E890" s="67">
        <f t="shared" si="20"/>
        <v>1475750</v>
      </c>
      <c r="F890" s="141" t="e">
        <f>#REF!</f>
        <v>#REF!</v>
      </c>
      <c r="G890" s="141" t="e">
        <f>#REF!</f>
        <v>#REF!</v>
      </c>
    </row>
    <row r="891" spans="1:7" s="7" customFormat="1" ht="15.75" hidden="1" outlineLevel="3">
      <c r="A891" s="64" t="s">
        <v>156</v>
      </c>
      <c r="B891" s="25">
        <v>951</v>
      </c>
      <c r="C891" s="66" t="s">
        <v>155</v>
      </c>
      <c r="D891" s="62">
        <v>240240</v>
      </c>
      <c r="E891" s="67">
        <f t="shared" si="20"/>
        <v>240240</v>
      </c>
      <c r="F891" s="141" t="e">
        <f>#REF!</f>
        <v>#REF!</v>
      </c>
      <c r="G891" s="141" t="e">
        <f>#REF!</f>
        <v>#REF!</v>
      </c>
    </row>
    <row r="892" spans="1:7" s="7" customFormat="1" ht="15.75" hidden="1" outlineLevel="5">
      <c r="A892" s="64" t="s">
        <v>157</v>
      </c>
      <c r="B892" s="25">
        <v>951</v>
      </c>
      <c r="C892" s="66" t="s">
        <v>155</v>
      </c>
      <c r="D892" s="62">
        <v>240240</v>
      </c>
      <c r="E892" s="67">
        <f t="shared" si="20"/>
        <v>240240</v>
      </c>
      <c r="F892" s="141" t="e">
        <f>#REF!</f>
        <v>#REF!</v>
      </c>
      <c r="G892" s="141" t="e">
        <f>#REF!</f>
        <v>#REF!</v>
      </c>
    </row>
    <row r="893" spans="1:7" s="7" customFormat="1" ht="15.75" hidden="1" outlineLevel="6">
      <c r="A893" s="64" t="s">
        <v>45</v>
      </c>
      <c r="B893" s="25">
        <v>951</v>
      </c>
      <c r="C893" s="66" t="s">
        <v>155</v>
      </c>
      <c r="D893" s="62">
        <v>240240</v>
      </c>
      <c r="E893" s="67">
        <f t="shared" si="20"/>
        <v>240240</v>
      </c>
      <c r="F893" s="141" t="e">
        <f>#REF!</f>
        <v>#REF!</v>
      </c>
      <c r="G893" s="141" t="e">
        <f>#REF!</f>
        <v>#REF!</v>
      </c>
    </row>
    <row r="894" spans="1:7" s="7" customFormat="1" ht="22.5" hidden="1" outlineLevel="7">
      <c r="A894" s="64" t="s">
        <v>149</v>
      </c>
      <c r="B894" s="25">
        <v>951</v>
      </c>
      <c r="C894" s="69" t="s">
        <v>155</v>
      </c>
      <c r="D894" s="70">
        <v>240240</v>
      </c>
      <c r="E894" s="67">
        <f t="shared" si="20"/>
        <v>240240</v>
      </c>
      <c r="F894" s="141" t="e">
        <f>#REF!</f>
        <v>#REF!</v>
      </c>
      <c r="G894" s="141" t="e">
        <f>#REF!</f>
        <v>#REF!</v>
      </c>
    </row>
    <row r="895" spans="1:7" s="7" customFormat="1" ht="22.5" hidden="1" outlineLevel="3">
      <c r="A895" s="38" t="s">
        <v>149</v>
      </c>
      <c r="B895" s="25">
        <v>951</v>
      </c>
      <c r="C895" s="66" t="s">
        <v>155</v>
      </c>
      <c r="D895" s="62">
        <v>192793</v>
      </c>
      <c r="E895" s="67">
        <f t="shared" si="20"/>
        <v>192793</v>
      </c>
      <c r="F895" s="141" t="e">
        <f>#REF!</f>
        <v>#REF!</v>
      </c>
      <c r="G895" s="141" t="e">
        <f>#REF!</f>
        <v>#REF!</v>
      </c>
    </row>
    <row r="896" spans="1:7" s="7" customFormat="1" ht="15.75" hidden="1" outlineLevel="5">
      <c r="A896" s="64" t="s">
        <v>158</v>
      </c>
      <c r="B896" s="25">
        <v>951</v>
      </c>
      <c r="C896" s="66" t="s">
        <v>155</v>
      </c>
      <c r="D896" s="62">
        <v>192793</v>
      </c>
      <c r="E896" s="67">
        <f t="shared" si="20"/>
        <v>192793</v>
      </c>
      <c r="F896" s="141" t="e">
        <f>#REF!</f>
        <v>#REF!</v>
      </c>
      <c r="G896" s="141" t="e">
        <f>#REF!</f>
        <v>#REF!</v>
      </c>
    </row>
    <row r="897" spans="1:7" s="7" customFormat="1" ht="15.75" hidden="1" outlineLevel="6">
      <c r="A897" s="64" t="s">
        <v>45</v>
      </c>
      <c r="B897" s="25">
        <v>951</v>
      </c>
      <c r="C897" s="66" t="s">
        <v>155</v>
      </c>
      <c r="D897" s="62">
        <v>192793</v>
      </c>
      <c r="E897" s="67">
        <f t="shared" si="20"/>
        <v>192793</v>
      </c>
      <c r="F897" s="141" t="e">
        <f>#REF!</f>
        <v>#REF!</v>
      </c>
      <c r="G897" s="141" t="e">
        <f>#REF!</f>
        <v>#REF!</v>
      </c>
    </row>
    <row r="898" spans="1:7" s="7" customFormat="1" ht="22.5" hidden="1" outlineLevel="7">
      <c r="A898" s="64" t="s">
        <v>149</v>
      </c>
      <c r="B898" s="25">
        <v>951</v>
      </c>
      <c r="C898" s="69" t="s">
        <v>155</v>
      </c>
      <c r="D898" s="70">
        <v>192793</v>
      </c>
      <c r="E898" s="67">
        <f t="shared" si="20"/>
        <v>192793</v>
      </c>
      <c r="F898" s="141" t="e">
        <f>#REF!</f>
        <v>#REF!</v>
      </c>
      <c r="G898" s="141" t="e">
        <f>#REF!</f>
        <v>#REF!</v>
      </c>
    </row>
    <row r="899" spans="1:7" s="7" customFormat="1" ht="22.5" hidden="1" outlineLevel="3">
      <c r="A899" s="38" t="s">
        <v>149</v>
      </c>
      <c r="B899" s="25">
        <v>951</v>
      </c>
      <c r="C899" s="66" t="s">
        <v>155</v>
      </c>
      <c r="D899" s="62">
        <v>102800</v>
      </c>
      <c r="E899" s="67">
        <f t="shared" si="20"/>
        <v>102800</v>
      </c>
      <c r="F899" s="141" t="e">
        <f>#REF!</f>
        <v>#REF!</v>
      </c>
      <c r="G899" s="141" t="e">
        <f>#REF!</f>
        <v>#REF!</v>
      </c>
    </row>
    <row r="900" spans="1:7" s="7" customFormat="1" ht="15.75" hidden="1" outlineLevel="5">
      <c r="A900" s="64" t="s">
        <v>159</v>
      </c>
      <c r="B900" s="25">
        <v>951</v>
      </c>
      <c r="C900" s="66" t="s">
        <v>155</v>
      </c>
      <c r="D900" s="62">
        <v>102800</v>
      </c>
      <c r="E900" s="67">
        <f t="shared" si="20"/>
        <v>102800</v>
      </c>
      <c r="F900" s="141" t="e">
        <f>#REF!</f>
        <v>#REF!</v>
      </c>
      <c r="G900" s="141" t="e">
        <f>#REF!</f>
        <v>#REF!</v>
      </c>
    </row>
    <row r="901" spans="1:7" s="7" customFormat="1" ht="15.75" hidden="1" outlineLevel="6">
      <c r="A901" s="64" t="s">
        <v>45</v>
      </c>
      <c r="B901" s="25">
        <v>951</v>
      </c>
      <c r="C901" s="66" t="s">
        <v>155</v>
      </c>
      <c r="D901" s="62">
        <v>102800</v>
      </c>
      <c r="E901" s="67">
        <f t="shared" si="20"/>
        <v>102800</v>
      </c>
      <c r="F901" s="141" t="e">
        <f>#REF!</f>
        <v>#REF!</v>
      </c>
      <c r="G901" s="141" t="e">
        <f>#REF!</f>
        <v>#REF!</v>
      </c>
    </row>
    <row r="902" spans="1:7" s="7" customFormat="1" ht="22.5" hidden="1" outlineLevel="7">
      <c r="A902" s="64" t="s">
        <v>149</v>
      </c>
      <c r="B902" s="25">
        <v>951</v>
      </c>
      <c r="C902" s="69" t="s">
        <v>155</v>
      </c>
      <c r="D902" s="70">
        <v>102800</v>
      </c>
      <c r="E902" s="67">
        <f t="shared" si="20"/>
        <v>102800</v>
      </c>
      <c r="F902" s="141" t="e">
        <f>#REF!</f>
        <v>#REF!</v>
      </c>
      <c r="G902" s="141" t="e">
        <f>#REF!</f>
        <v>#REF!</v>
      </c>
    </row>
    <row r="903" spans="1:7" s="7" customFormat="1" ht="22.5" hidden="1" outlineLevel="3">
      <c r="A903" s="38" t="s">
        <v>149</v>
      </c>
      <c r="B903" s="25">
        <v>951</v>
      </c>
      <c r="C903" s="66" t="s">
        <v>155</v>
      </c>
      <c r="D903" s="62">
        <v>90500</v>
      </c>
      <c r="E903" s="67">
        <f t="shared" si="20"/>
        <v>90500</v>
      </c>
      <c r="F903" s="141" t="e">
        <f>#REF!</f>
        <v>#REF!</v>
      </c>
      <c r="G903" s="141" t="e">
        <f>#REF!</f>
        <v>#REF!</v>
      </c>
    </row>
    <row r="904" spans="1:7" s="7" customFormat="1" ht="15.75" hidden="1" outlineLevel="5">
      <c r="A904" s="64" t="s">
        <v>160</v>
      </c>
      <c r="B904" s="25">
        <v>951</v>
      </c>
      <c r="C904" s="66" t="s">
        <v>155</v>
      </c>
      <c r="D904" s="62">
        <v>90500</v>
      </c>
      <c r="E904" s="67">
        <f t="shared" si="20"/>
        <v>90500</v>
      </c>
      <c r="F904" s="141" t="e">
        <f>#REF!</f>
        <v>#REF!</v>
      </c>
      <c r="G904" s="141" t="e">
        <f>#REF!</f>
        <v>#REF!</v>
      </c>
    </row>
    <row r="905" spans="1:7" s="7" customFormat="1" ht="15.75" hidden="1" outlineLevel="6">
      <c r="A905" s="64" t="s">
        <v>45</v>
      </c>
      <c r="B905" s="25">
        <v>951</v>
      </c>
      <c r="C905" s="66" t="s">
        <v>155</v>
      </c>
      <c r="D905" s="62">
        <v>90500</v>
      </c>
      <c r="E905" s="67">
        <f t="shared" si="20"/>
        <v>90500</v>
      </c>
      <c r="F905" s="141" t="e">
        <f>#REF!</f>
        <v>#REF!</v>
      </c>
      <c r="G905" s="141" t="e">
        <f>#REF!</f>
        <v>#REF!</v>
      </c>
    </row>
    <row r="906" spans="1:7" s="7" customFormat="1" ht="22.5" hidden="1" outlineLevel="7">
      <c r="A906" s="64" t="s">
        <v>149</v>
      </c>
      <c r="B906" s="25">
        <v>951</v>
      </c>
      <c r="C906" s="69" t="s">
        <v>155</v>
      </c>
      <c r="D906" s="70">
        <v>90500</v>
      </c>
      <c r="E906" s="67">
        <f t="shared" si="20"/>
        <v>90500</v>
      </c>
      <c r="F906" s="141" t="e">
        <f>#REF!</f>
        <v>#REF!</v>
      </c>
      <c r="G906" s="141" t="e">
        <f>#REF!</f>
        <v>#REF!</v>
      </c>
    </row>
    <row r="907" spans="1:7" s="7" customFormat="1" ht="22.5" hidden="1" outlineLevel="3">
      <c r="A907" s="38" t="s">
        <v>149</v>
      </c>
      <c r="B907" s="25">
        <v>951</v>
      </c>
      <c r="C907" s="66" t="s">
        <v>155</v>
      </c>
      <c r="D907" s="62">
        <v>614851</v>
      </c>
      <c r="E907" s="67">
        <f t="shared" si="20"/>
        <v>614851</v>
      </c>
      <c r="F907" s="141" t="e">
        <f>#REF!</f>
        <v>#REF!</v>
      </c>
      <c r="G907" s="141" t="e">
        <f>#REF!</f>
        <v>#REF!</v>
      </c>
    </row>
    <row r="908" spans="1:7" s="7" customFormat="1" ht="15.75" hidden="1" outlineLevel="5">
      <c r="A908" s="64" t="s">
        <v>161</v>
      </c>
      <c r="B908" s="25">
        <v>951</v>
      </c>
      <c r="C908" s="66" t="s">
        <v>155</v>
      </c>
      <c r="D908" s="62">
        <v>614851</v>
      </c>
      <c r="E908" s="67">
        <f t="shared" si="20"/>
        <v>614851</v>
      </c>
      <c r="F908" s="141" t="e">
        <f>#REF!</f>
        <v>#REF!</v>
      </c>
      <c r="G908" s="141" t="e">
        <f>#REF!</f>
        <v>#REF!</v>
      </c>
    </row>
    <row r="909" spans="1:7" s="7" customFormat="1" ht="15.75" hidden="1" outlineLevel="6">
      <c r="A909" s="64" t="s">
        <v>45</v>
      </c>
      <c r="B909" s="25">
        <v>951</v>
      </c>
      <c r="C909" s="66" t="s">
        <v>155</v>
      </c>
      <c r="D909" s="62">
        <v>614851</v>
      </c>
      <c r="E909" s="67">
        <f t="shared" si="20"/>
        <v>614851</v>
      </c>
      <c r="F909" s="141" t="e">
        <f>#REF!</f>
        <v>#REF!</v>
      </c>
      <c r="G909" s="141" t="e">
        <f>#REF!</f>
        <v>#REF!</v>
      </c>
    </row>
    <row r="910" spans="1:7" s="7" customFormat="1" ht="22.5" hidden="1" outlineLevel="7">
      <c r="A910" s="64" t="s">
        <v>149</v>
      </c>
      <c r="B910" s="25">
        <v>951</v>
      </c>
      <c r="C910" s="69" t="s">
        <v>155</v>
      </c>
      <c r="D910" s="70">
        <v>614851</v>
      </c>
      <c r="E910" s="67">
        <f t="shared" si="20"/>
        <v>614851</v>
      </c>
      <c r="F910" s="141" t="e">
        <f>#REF!</f>
        <v>#REF!</v>
      </c>
      <c r="G910" s="141" t="e">
        <f>#REF!</f>
        <v>#REF!</v>
      </c>
    </row>
    <row r="911" spans="1:7" s="7" customFormat="1" ht="22.5" hidden="1" outlineLevel="3">
      <c r="A911" s="38" t="s">
        <v>149</v>
      </c>
      <c r="B911" s="25">
        <v>951</v>
      </c>
      <c r="C911" s="66" t="s">
        <v>155</v>
      </c>
      <c r="D911" s="62">
        <v>60759</v>
      </c>
      <c r="E911" s="67">
        <f t="shared" si="20"/>
        <v>60759</v>
      </c>
      <c r="F911" s="141" t="e">
        <f>#REF!</f>
        <v>#REF!</v>
      </c>
      <c r="G911" s="141" t="e">
        <f>#REF!</f>
        <v>#REF!</v>
      </c>
    </row>
    <row r="912" spans="1:7" s="7" customFormat="1" ht="78.75" hidden="1" outlineLevel="5">
      <c r="A912" s="85" t="s">
        <v>162</v>
      </c>
      <c r="B912" s="25">
        <v>951</v>
      </c>
      <c r="C912" s="66" t="s">
        <v>155</v>
      </c>
      <c r="D912" s="62">
        <v>60759</v>
      </c>
      <c r="E912" s="67">
        <f t="shared" si="20"/>
        <v>60759</v>
      </c>
      <c r="F912" s="141" t="e">
        <f>#REF!</f>
        <v>#REF!</v>
      </c>
      <c r="G912" s="141" t="e">
        <f>#REF!</f>
        <v>#REF!</v>
      </c>
    </row>
    <row r="913" spans="1:7" s="7" customFormat="1" ht="15.75" hidden="1" outlineLevel="6">
      <c r="A913" s="64" t="s">
        <v>45</v>
      </c>
      <c r="B913" s="25">
        <v>951</v>
      </c>
      <c r="C913" s="66" t="s">
        <v>155</v>
      </c>
      <c r="D913" s="62">
        <v>60759</v>
      </c>
      <c r="E913" s="67">
        <f t="shared" si="20"/>
        <v>60759</v>
      </c>
      <c r="F913" s="141" t="e">
        <f>#REF!</f>
        <v>#REF!</v>
      </c>
      <c r="G913" s="141" t="e">
        <f>#REF!</f>
        <v>#REF!</v>
      </c>
    </row>
    <row r="914" spans="1:7" s="7" customFormat="1" ht="22.5" hidden="1" outlineLevel="7">
      <c r="A914" s="64" t="s">
        <v>149</v>
      </c>
      <c r="B914" s="25">
        <v>951</v>
      </c>
      <c r="C914" s="69" t="s">
        <v>155</v>
      </c>
      <c r="D914" s="70">
        <v>60759</v>
      </c>
      <c r="E914" s="67">
        <f t="shared" si="20"/>
        <v>60759</v>
      </c>
      <c r="F914" s="141" t="e">
        <f>#REF!</f>
        <v>#REF!</v>
      </c>
      <c r="G914" s="141" t="e">
        <f>#REF!</f>
        <v>#REF!</v>
      </c>
    </row>
    <row r="915" spans="1:7" s="7" customFormat="1" ht="22.5" hidden="1" outlineLevel="3">
      <c r="A915" s="38" t="s">
        <v>149</v>
      </c>
      <c r="B915" s="25">
        <v>951</v>
      </c>
      <c r="C915" s="66" t="s">
        <v>155</v>
      </c>
      <c r="D915" s="62">
        <v>35001</v>
      </c>
      <c r="E915" s="67">
        <f t="shared" si="20"/>
        <v>35001</v>
      </c>
      <c r="F915" s="141" t="e">
        <f>#REF!</f>
        <v>#REF!</v>
      </c>
      <c r="G915" s="141" t="e">
        <f>#REF!</f>
        <v>#REF!</v>
      </c>
    </row>
    <row r="916" spans="1:7" s="7" customFormat="1" ht="78.75" hidden="1" outlineLevel="5">
      <c r="A916" s="85" t="s">
        <v>163</v>
      </c>
      <c r="B916" s="25">
        <v>951</v>
      </c>
      <c r="C916" s="66" t="s">
        <v>155</v>
      </c>
      <c r="D916" s="62">
        <v>35001</v>
      </c>
      <c r="E916" s="67">
        <f t="shared" si="20"/>
        <v>35001</v>
      </c>
      <c r="F916" s="141" t="e">
        <f>#REF!</f>
        <v>#REF!</v>
      </c>
      <c r="G916" s="141" t="e">
        <f>#REF!</f>
        <v>#REF!</v>
      </c>
    </row>
    <row r="917" spans="1:7" s="7" customFormat="1" ht="15.75" hidden="1" outlineLevel="6">
      <c r="A917" s="64" t="s">
        <v>45</v>
      </c>
      <c r="B917" s="25">
        <v>951</v>
      </c>
      <c r="C917" s="66" t="s">
        <v>155</v>
      </c>
      <c r="D917" s="62">
        <v>35001</v>
      </c>
      <c r="E917" s="67">
        <f t="shared" si="20"/>
        <v>35001</v>
      </c>
      <c r="F917" s="141" t="e">
        <f>#REF!</f>
        <v>#REF!</v>
      </c>
      <c r="G917" s="141" t="e">
        <f>#REF!</f>
        <v>#REF!</v>
      </c>
    </row>
    <row r="918" spans="1:7" s="7" customFormat="1" ht="22.5" hidden="1" outlineLevel="7">
      <c r="A918" s="64" t="s">
        <v>149</v>
      </c>
      <c r="B918" s="25">
        <v>951</v>
      </c>
      <c r="C918" s="69" t="s">
        <v>155</v>
      </c>
      <c r="D918" s="70">
        <v>35001</v>
      </c>
      <c r="E918" s="67">
        <f t="shared" si="20"/>
        <v>35001</v>
      </c>
      <c r="F918" s="141" t="e">
        <f>#REF!</f>
        <v>#REF!</v>
      </c>
      <c r="G918" s="141" t="e">
        <f>#REF!</f>
        <v>#REF!</v>
      </c>
    </row>
    <row r="919" spans="1:7" s="7" customFormat="1" ht="22.5" hidden="1" outlineLevel="3">
      <c r="A919" s="38" t="s">
        <v>149</v>
      </c>
      <c r="B919" s="25">
        <v>951</v>
      </c>
      <c r="C919" s="66" t="s">
        <v>155</v>
      </c>
      <c r="D919" s="62">
        <v>5618</v>
      </c>
      <c r="E919" s="67">
        <f t="shared" si="20"/>
        <v>5618</v>
      </c>
      <c r="F919" s="141" t="e">
        <f>#REF!</f>
        <v>#REF!</v>
      </c>
      <c r="G919" s="141" t="e">
        <f>#REF!</f>
        <v>#REF!</v>
      </c>
    </row>
    <row r="920" spans="1:7" s="7" customFormat="1" ht="56.25" hidden="1" outlineLevel="5">
      <c r="A920" s="85" t="s">
        <v>164</v>
      </c>
      <c r="B920" s="25">
        <v>951</v>
      </c>
      <c r="C920" s="66" t="s">
        <v>155</v>
      </c>
      <c r="D920" s="62">
        <v>5618</v>
      </c>
      <c r="E920" s="67">
        <f t="shared" si="20"/>
        <v>5618</v>
      </c>
      <c r="F920" s="141" t="e">
        <f>#REF!</f>
        <v>#REF!</v>
      </c>
      <c r="G920" s="141" t="e">
        <f>#REF!</f>
        <v>#REF!</v>
      </c>
    </row>
    <row r="921" spans="1:7" s="7" customFormat="1" ht="15.75" hidden="1" outlineLevel="6">
      <c r="A921" s="64" t="s">
        <v>45</v>
      </c>
      <c r="B921" s="25">
        <v>951</v>
      </c>
      <c r="C921" s="66" t="s">
        <v>155</v>
      </c>
      <c r="D921" s="62">
        <v>5618</v>
      </c>
      <c r="E921" s="67">
        <f t="shared" si="20"/>
        <v>5618</v>
      </c>
      <c r="F921" s="141" t="e">
        <f>#REF!</f>
        <v>#REF!</v>
      </c>
      <c r="G921" s="141" t="e">
        <f>#REF!</f>
        <v>#REF!</v>
      </c>
    </row>
    <row r="922" spans="1:7" s="7" customFormat="1" ht="22.5" hidden="1" outlineLevel="7">
      <c r="A922" s="64" t="s">
        <v>149</v>
      </c>
      <c r="B922" s="25">
        <v>951</v>
      </c>
      <c r="C922" s="69" t="s">
        <v>155</v>
      </c>
      <c r="D922" s="70">
        <v>5618</v>
      </c>
      <c r="E922" s="67">
        <f t="shared" si="20"/>
        <v>5618</v>
      </c>
      <c r="F922" s="141" t="e">
        <f>#REF!</f>
        <v>#REF!</v>
      </c>
      <c r="G922" s="141" t="e">
        <f>#REF!</f>
        <v>#REF!</v>
      </c>
    </row>
    <row r="923" spans="1:7" s="7" customFormat="1" ht="22.5" hidden="1" outlineLevel="3">
      <c r="A923" s="38" t="s">
        <v>149</v>
      </c>
      <c r="B923" s="25">
        <v>951</v>
      </c>
      <c r="C923" s="66" t="s">
        <v>155</v>
      </c>
      <c r="D923" s="62">
        <v>68788</v>
      </c>
      <c r="E923" s="67">
        <f t="shared" si="20"/>
        <v>68788</v>
      </c>
      <c r="F923" s="141" t="e">
        <f>#REF!</f>
        <v>#REF!</v>
      </c>
      <c r="G923" s="141" t="e">
        <f>#REF!</f>
        <v>#REF!</v>
      </c>
    </row>
    <row r="924" spans="1:7" s="7" customFormat="1" ht="15.75" hidden="1" outlineLevel="5">
      <c r="A924" s="64" t="s">
        <v>165</v>
      </c>
      <c r="B924" s="25">
        <v>951</v>
      </c>
      <c r="C924" s="66" t="s">
        <v>155</v>
      </c>
      <c r="D924" s="62">
        <v>68788</v>
      </c>
      <c r="E924" s="67">
        <f t="shared" si="20"/>
        <v>68788</v>
      </c>
      <c r="F924" s="141" t="e">
        <f>#REF!</f>
        <v>#REF!</v>
      </c>
      <c r="G924" s="141" t="e">
        <f>#REF!</f>
        <v>#REF!</v>
      </c>
    </row>
    <row r="925" spans="1:7" s="7" customFormat="1" ht="15.75" hidden="1" outlineLevel="6">
      <c r="A925" s="64" t="s">
        <v>45</v>
      </c>
      <c r="B925" s="25">
        <v>951</v>
      </c>
      <c r="C925" s="66" t="s">
        <v>155</v>
      </c>
      <c r="D925" s="62">
        <v>68788</v>
      </c>
      <c r="E925" s="67">
        <f t="shared" si="20"/>
        <v>68788</v>
      </c>
      <c r="F925" s="141" t="e">
        <f>#REF!</f>
        <v>#REF!</v>
      </c>
      <c r="G925" s="141" t="e">
        <f>#REF!</f>
        <v>#REF!</v>
      </c>
    </row>
    <row r="926" spans="1:7" s="7" customFormat="1" ht="22.5" hidden="1" outlineLevel="7">
      <c r="A926" s="64" t="s">
        <v>149</v>
      </c>
      <c r="B926" s="25">
        <v>951</v>
      </c>
      <c r="C926" s="69" t="s">
        <v>155</v>
      </c>
      <c r="D926" s="70">
        <v>68788</v>
      </c>
      <c r="E926" s="67">
        <f t="shared" si="20"/>
        <v>68788</v>
      </c>
      <c r="F926" s="141" t="e">
        <f>#REF!</f>
        <v>#REF!</v>
      </c>
      <c r="G926" s="141" t="e">
        <f>#REF!</f>
        <v>#REF!</v>
      </c>
    </row>
    <row r="927" spans="1:7" s="7" customFormat="1" ht="22.5" hidden="1" outlineLevel="3">
      <c r="A927" s="38" t="s">
        <v>149</v>
      </c>
      <c r="B927" s="25">
        <v>951</v>
      </c>
      <c r="C927" s="66" t="s">
        <v>155</v>
      </c>
      <c r="D927" s="62">
        <v>64400</v>
      </c>
      <c r="E927" s="67">
        <f t="shared" ref="E927:E990" si="21">D927</f>
        <v>64400</v>
      </c>
      <c r="F927" s="141" t="e">
        <f>#REF!</f>
        <v>#REF!</v>
      </c>
      <c r="G927" s="141" t="e">
        <f>#REF!</f>
        <v>#REF!</v>
      </c>
    </row>
    <row r="928" spans="1:7" s="7" customFormat="1" ht="15.75" hidden="1" outlineLevel="5">
      <c r="A928" s="64" t="s">
        <v>166</v>
      </c>
      <c r="B928" s="25">
        <v>951</v>
      </c>
      <c r="C928" s="66" t="s">
        <v>155</v>
      </c>
      <c r="D928" s="62">
        <v>64400</v>
      </c>
      <c r="E928" s="67">
        <f t="shared" si="21"/>
        <v>64400</v>
      </c>
      <c r="F928" s="141" t="e">
        <f>#REF!</f>
        <v>#REF!</v>
      </c>
      <c r="G928" s="141" t="e">
        <f>#REF!</f>
        <v>#REF!</v>
      </c>
    </row>
    <row r="929" spans="1:7" s="7" customFormat="1" ht="15.75" hidden="1" outlineLevel="6">
      <c r="A929" s="64" t="s">
        <v>45</v>
      </c>
      <c r="B929" s="25">
        <v>951</v>
      </c>
      <c r="C929" s="66" t="s">
        <v>155</v>
      </c>
      <c r="D929" s="62">
        <v>64400</v>
      </c>
      <c r="E929" s="67">
        <f t="shared" si="21"/>
        <v>64400</v>
      </c>
      <c r="F929" s="141" t="e">
        <f>#REF!</f>
        <v>#REF!</v>
      </c>
      <c r="G929" s="141" t="e">
        <f>#REF!</f>
        <v>#REF!</v>
      </c>
    </row>
    <row r="930" spans="1:7" s="7" customFormat="1" ht="22.5" hidden="1" outlineLevel="7">
      <c r="A930" s="64" t="s">
        <v>149</v>
      </c>
      <c r="B930" s="25">
        <v>951</v>
      </c>
      <c r="C930" s="69" t="s">
        <v>155</v>
      </c>
      <c r="D930" s="70">
        <v>64400</v>
      </c>
      <c r="E930" s="67">
        <f t="shared" si="21"/>
        <v>64400</v>
      </c>
      <c r="F930" s="141" t="e">
        <f>#REF!</f>
        <v>#REF!</v>
      </c>
      <c r="G930" s="141" t="e">
        <f>#REF!</f>
        <v>#REF!</v>
      </c>
    </row>
    <row r="931" spans="1:7" s="7" customFormat="1" ht="22.5" hidden="1" outlineLevel="2">
      <c r="A931" s="38" t="s">
        <v>149</v>
      </c>
      <c r="B931" s="25">
        <v>951</v>
      </c>
      <c r="C931" s="66" t="s">
        <v>155</v>
      </c>
      <c r="D931" s="62">
        <v>245915.9</v>
      </c>
      <c r="E931" s="67">
        <f t="shared" si="21"/>
        <v>245915.9</v>
      </c>
      <c r="F931" s="141" t="e">
        <f>#REF!</f>
        <v>#REF!</v>
      </c>
      <c r="G931" s="141" t="e">
        <f>#REF!</f>
        <v>#REF!</v>
      </c>
    </row>
    <row r="932" spans="1:7" s="7" customFormat="1" ht="22.5" hidden="1" outlineLevel="3">
      <c r="A932" s="64" t="s">
        <v>167</v>
      </c>
      <c r="B932" s="25">
        <v>951</v>
      </c>
      <c r="C932" s="66" t="s">
        <v>155</v>
      </c>
      <c r="D932" s="62">
        <v>245915.9</v>
      </c>
      <c r="E932" s="67">
        <f t="shared" si="21"/>
        <v>245915.9</v>
      </c>
      <c r="F932" s="141" t="e">
        <f>#REF!</f>
        <v>#REF!</v>
      </c>
      <c r="G932" s="141" t="e">
        <f>#REF!</f>
        <v>#REF!</v>
      </c>
    </row>
    <row r="933" spans="1:7" s="7" customFormat="1" ht="15.75" hidden="1" outlineLevel="5">
      <c r="A933" s="64" t="s">
        <v>77</v>
      </c>
      <c r="B933" s="25">
        <v>951</v>
      </c>
      <c r="C933" s="66" t="s">
        <v>155</v>
      </c>
      <c r="D933" s="62">
        <v>245915.9</v>
      </c>
      <c r="E933" s="67">
        <f t="shared" si="21"/>
        <v>245915.9</v>
      </c>
      <c r="F933" s="141" t="e">
        <f>#REF!</f>
        <v>#REF!</v>
      </c>
      <c r="G933" s="141" t="e">
        <f>#REF!</f>
        <v>#REF!</v>
      </c>
    </row>
    <row r="934" spans="1:7" s="7" customFormat="1" ht="22.5" hidden="1" outlineLevel="6">
      <c r="A934" s="64" t="s">
        <v>103</v>
      </c>
      <c r="B934" s="25">
        <v>951</v>
      </c>
      <c r="C934" s="66" t="s">
        <v>155</v>
      </c>
      <c r="D934" s="62">
        <v>245915.9</v>
      </c>
      <c r="E934" s="67">
        <f t="shared" si="21"/>
        <v>245915.9</v>
      </c>
      <c r="F934" s="141" t="e">
        <f>#REF!</f>
        <v>#REF!</v>
      </c>
      <c r="G934" s="141" t="e">
        <f>#REF!</f>
        <v>#REF!</v>
      </c>
    </row>
    <row r="935" spans="1:7" s="7" customFormat="1" ht="15.75" hidden="1" outlineLevel="7">
      <c r="A935" s="64" t="s">
        <v>133</v>
      </c>
      <c r="B935" s="25">
        <v>951</v>
      </c>
      <c r="C935" s="69" t="s">
        <v>155</v>
      </c>
      <c r="D935" s="70">
        <v>238915.9</v>
      </c>
      <c r="E935" s="67">
        <f t="shared" si="21"/>
        <v>238915.9</v>
      </c>
      <c r="F935" s="141" t="e">
        <f>#REF!</f>
        <v>#REF!</v>
      </c>
      <c r="G935" s="141" t="e">
        <f>#REF!</f>
        <v>#REF!</v>
      </c>
    </row>
    <row r="936" spans="1:7" s="7" customFormat="1" ht="22.5" hidden="1" outlineLevel="7">
      <c r="A936" s="38" t="s">
        <v>134</v>
      </c>
      <c r="B936" s="25">
        <v>951</v>
      </c>
      <c r="C936" s="69" t="s">
        <v>155</v>
      </c>
      <c r="D936" s="70">
        <v>7000</v>
      </c>
      <c r="E936" s="67">
        <f t="shared" si="21"/>
        <v>7000</v>
      </c>
      <c r="F936" s="141" t="e">
        <f>#REF!</f>
        <v>#REF!</v>
      </c>
      <c r="G936" s="141" t="e">
        <f>#REF!</f>
        <v>#REF!</v>
      </c>
    </row>
    <row r="937" spans="1:7" s="7" customFormat="1" ht="15.75" hidden="1" outlineLevel="2">
      <c r="A937" s="38" t="s">
        <v>135</v>
      </c>
      <c r="B937" s="25">
        <v>951</v>
      </c>
      <c r="C937" s="66" t="s">
        <v>155</v>
      </c>
      <c r="D937" s="62">
        <v>7941.4</v>
      </c>
      <c r="E937" s="67">
        <f t="shared" si="21"/>
        <v>7941.4</v>
      </c>
      <c r="F937" s="141" t="e">
        <f>#REF!</f>
        <v>#REF!</v>
      </c>
      <c r="G937" s="141" t="e">
        <f>#REF!</f>
        <v>#REF!</v>
      </c>
    </row>
    <row r="938" spans="1:7" s="7" customFormat="1" ht="22.5" hidden="1" outlineLevel="3">
      <c r="A938" s="64" t="s">
        <v>168</v>
      </c>
      <c r="B938" s="25">
        <v>951</v>
      </c>
      <c r="C938" s="66" t="s">
        <v>155</v>
      </c>
      <c r="D938" s="62">
        <v>7941.4</v>
      </c>
      <c r="E938" s="67">
        <f t="shared" si="21"/>
        <v>7941.4</v>
      </c>
      <c r="F938" s="141" t="e">
        <f>#REF!</f>
        <v>#REF!</v>
      </c>
      <c r="G938" s="141" t="e">
        <f>#REF!</f>
        <v>#REF!</v>
      </c>
    </row>
    <row r="939" spans="1:7" s="7" customFormat="1" ht="15.75" hidden="1" outlineLevel="5">
      <c r="A939" s="64" t="s">
        <v>169</v>
      </c>
      <c r="B939" s="25">
        <v>951</v>
      </c>
      <c r="C939" s="66" t="s">
        <v>155</v>
      </c>
      <c r="D939" s="62">
        <v>7941.4</v>
      </c>
      <c r="E939" s="67">
        <f t="shared" si="21"/>
        <v>7941.4</v>
      </c>
      <c r="F939" s="141" t="e">
        <f>#REF!</f>
        <v>#REF!</v>
      </c>
      <c r="G939" s="141" t="e">
        <f>#REF!</f>
        <v>#REF!</v>
      </c>
    </row>
    <row r="940" spans="1:7" s="7" customFormat="1" ht="15.75" hidden="1" outlineLevel="6">
      <c r="A940" s="64" t="s">
        <v>26</v>
      </c>
      <c r="B940" s="25">
        <v>951</v>
      </c>
      <c r="C940" s="66" t="s">
        <v>155</v>
      </c>
      <c r="D940" s="62">
        <v>7941.4</v>
      </c>
      <c r="E940" s="67">
        <f t="shared" si="21"/>
        <v>7941.4</v>
      </c>
      <c r="F940" s="141" t="e">
        <f>#REF!</f>
        <v>#REF!</v>
      </c>
      <c r="G940" s="141" t="e">
        <f>#REF!</f>
        <v>#REF!</v>
      </c>
    </row>
    <row r="941" spans="1:7" s="7" customFormat="1" ht="15.75" hidden="1" outlineLevel="7">
      <c r="A941" s="64" t="s">
        <v>28</v>
      </c>
      <c r="B941" s="25">
        <v>951</v>
      </c>
      <c r="C941" s="69" t="s">
        <v>155</v>
      </c>
      <c r="D941" s="70">
        <v>7941.4</v>
      </c>
      <c r="E941" s="67">
        <f t="shared" si="21"/>
        <v>7941.4</v>
      </c>
      <c r="F941" s="141" t="e">
        <f>#REF!</f>
        <v>#REF!</v>
      </c>
      <c r="G941" s="141" t="e">
        <f>#REF!</f>
        <v>#REF!</v>
      </c>
    </row>
    <row r="942" spans="1:7" s="7" customFormat="1" ht="15.75" hidden="1" outlineLevel="2">
      <c r="A942" s="38" t="s">
        <v>32</v>
      </c>
      <c r="B942" s="25">
        <v>951</v>
      </c>
      <c r="C942" s="66" t="s">
        <v>155</v>
      </c>
      <c r="D942" s="62">
        <v>2098.6999999999998</v>
      </c>
      <c r="E942" s="67">
        <f t="shared" si="21"/>
        <v>2098.6999999999998</v>
      </c>
      <c r="F942" s="141" t="e">
        <f>#REF!</f>
        <v>#REF!</v>
      </c>
      <c r="G942" s="141" t="e">
        <f>#REF!</f>
        <v>#REF!</v>
      </c>
    </row>
    <row r="943" spans="1:7" s="7" customFormat="1" ht="15.75" hidden="1" outlineLevel="3">
      <c r="A943" s="64" t="s">
        <v>170</v>
      </c>
      <c r="B943" s="25">
        <v>951</v>
      </c>
      <c r="C943" s="66" t="s">
        <v>155</v>
      </c>
      <c r="D943" s="62">
        <v>2098.6999999999998</v>
      </c>
      <c r="E943" s="67">
        <f t="shared" si="21"/>
        <v>2098.6999999999998</v>
      </c>
      <c r="F943" s="141" t="e">
        <f>#REF!</f>
        <v>#REF!</v>
      </c>
      <c r="G943" s="141" t="e">
        <f>#REF!</f>
        <v>#REF!</v>
      </c>
    </row>
    <row r="944" spans="1:7" s="7" customFormat="1" ht="15.75" hidden="1" outlineLevel="5">
      <c r="A944" s="64" t="s">
        <v>171</v>
      </c>
      <c r="B944" s="25">
        <v>951</v>
      </c>
      <c r="C944" s="66" t="s">
        <v>155</v>
      </c>
      <c r="D944" s="62">
        <v>2098.6999999999998</v>
      </c>
      <c r="E944" s="67">
        <f t="shared" si="21"/>
        <v>2098.6999999999998</v>
      </c>
      <c r="F944" s="141" t="e">
        <f>#REF!</f>
        <v>#REF!</v>
      </c>
      <c r="G944" s="141" t="e">
        <f>#REF!</f>
        <v>#REF!</v>
      </c>
    </row>
    <row r="945" spans="1:7" s="7" customFormat="1" ht="15.75" hidden="1" outlineLevel="6">
      <c r="A945" s="64" t="s">
        <v>26</v>
      </c>
      <c r="B945" s="25">
        <v>951</v>
      </c>
      <c r="C945" s="66" t="s">
        <v>155</v>
      </c>
      <c r="D945" s="62">
        <v>2098.6999999999998</v>
      </c>
      <c r="E945" s="67">
        <f t="shared" si="21"/>
        <v>2098.6999999999998</v>
      </c>
      <c r="F945" s="141" t="e">
        <f>#REF!</f>
        <v>#REF!</v>
      </c>
      <c r="G945" s="141" t="e">
        <f>#REF!</f>
        <v>#REF!</v>
      </c>
    </row>
    <row r="946" spans="1:7" s="7" customFormat="1" ht="15.75" hidden="1" outlineLevel="7">
      <c r="A946" s="64" t="s">
        <v>28</v>
      </c>
      <c r="B946" s="25">
        <v>951</v>
      </c>
      <c r="C946" s="69" t="s">
        <v>155</v>
      </c>
      <c r="D946" s="70">
        <v>2098.6999999999998</v>
      </c>
      <c r="E946" s="67">
        <f t="shared" si="21"/>
        <v>2098.6999999999998</v>
      </c>
      <c r="F946" s="141" t="e">
        <f>#REF!</f>
        <v>#REF!</v>
      </c>
      <c r="G946" s="141" t="e">
        <f>#REF!</f>
        <v>#REF!</v>
      </c>
    </row>
    <row r="947" spans="1:7" s="7" customFormat="1" ht="15.75" hidden="1" outlineLevel="1">
      <c r="A947" s="38" t="s">
        <v>32</v>
      </c>
      <c r="B947" s="25">
        <v>951</v>
      </c>
      <c r="C947" s="66" t="s">
        <v>173</v>
      </c>
      <c r="D947" s="62">
        <v>114453</v>
      </c>
      <c r="E947" s="67">
        <f t="shared" si="21"/>
        <v>114453</v>
      </c>
      <c r="F947" s="141" t="e">
        <f>#REF!</f>
        <v>#REF!</v>
      </c>
      <c r="G947" s="141" t="e">
        <f>#REF!</f>
        <v>#REF!</v>
      </c>
    </row>
    <row r="948" spans="1:7" s="7" customFormat="1" ht="15.75" hidden="1" outlineLevel="2">
      <c r="A948" s="64" t="s">
        <v>172</v>
      </c>
      <c r="B948" s="25">
        <v>951</v>
      </c>
      <c r="C948" s="66" t="s">
        <v>173</v>
      </c>
      <c r="D948" s="62">
        <v>41507.199999999997</v>
      </c>
      <c r="E948" s="67">
        <f t="shared" si="21"/>
        <v>41507.199999999997</v>
      </c>
      <c r="F948" s="141" t="e">
        <f>#REF!</f>
        <v>#REF!</v>
      </c>
      <c r="G948" s="141" t="e">
        <f>#REF!</f>
        <v>#REF!</v>
      </c>
    </row>
    <row r="949" spans="1:7" s="7" customFormat="1" ht="15.75" hidden="1" outlineLevel="3">
      <c r="A949" s="64" t="s">
        <v>174</v>
      </c>
      <c r="B949" s="25">
        <v>951</v>
      </c>
      <c r="C949" s="66" t="s">
        <v>173</v>
      </c>
      <c r="D949" s="62">
        <v>41507.199999999997</v>
      </c>
      <c r="E949" s="67">
        <f t="shared" si="21"/>
        <v>41507.199999999997</v>
      </c>
      <c r="F949" s="141" t="e">
        <f>#REF!</f>
        <v>#REF!</v>
      </c>
      <c r="G949" s="141" t="e">
        <f>#REF!</f>
        <v>#REF!</v>
      </c>
    </row>
    <row r="950" spans="1:7" s="7" customFormat="1" ht="15.75" hidden="1" outlineLevel="5">
      <c r="A950" s="64" t="s">
        <v>175</v>
      </c>
      <c r="B950" s="25">
        <v>951</v>
      </c>
      <c r="C950" s="66" t="s">
        <v>173</v>
      </c>
      <c r="D950" s="62">
        <v>41507.199999999997</v>
      </c>
      <c r="E950" s="67">
        <f t="shared" si="21"/>
        <v>41507.199999999997</v>
      </c>
      <c r="F950" s="141" t="e">
        <f>#REF!</f>
        <v>#REF!</v>
      </c>
      <c r="G950" s="141" t="e">
        <f>#REF!</f>
        <v>#REF!</v>
      </c>
    </row>
    <row r="951" spans="1:7" s="7" customFormat="1" ht="15.75" hidden="1" outlineLevel="6">
      <c r="A951" s="64" t="s">
        <v>26</v>
      </c>
      <c r="B951" s="25">
        <v>951</v>
      </c>
      <c r="C951" s="66" t="s">
        <v>173</v>
      </c>
      <c r="D951" s="62">
        <v>41507.199999999997</v>
      </c>
      <c r="E951" s="67">
        <f t="shared" si="21"/>
        <v>41507.199999999997</v>
      </c>
      <c r="F951" s="141" t="e">
        <f>#REF!</f>
        <v>#REF!</v>
      </c>
      <c r="G951" s="141" t="e">
        <f>#REF!</f>
        <v>#REF!</v>
      </c>
    </row>
    <row r="952" spans="1:7" s="7" customFormat="1" ht="15.75" hidden="1" outlineLevel="7">
      <c r="A952" s="64" t="s">
        <v>28</v>
      </c>
      <c r="B952" s="25">
        <v>951</v>
      </c>
      <c r="C952" s="69" t="s">
        <v>173</v>
      </c>
      <c r="D952" s="70">
        <v>41507.199999999997</v>
      </c>
      <c r="E952" s="67">
        <f t="shared" si="21"/>
        <v>41507.199999999997</v>
      </c>
      <c r="F952" s="141" t="e">
        <f>#REF!</f>
        <v>#REF!</v>
      </c>
      <c r="G952" s="141" t="e">
        <f>#REF!</f>
        <v>#REF!</v>
      </c>
    </row>
    <row r="953" spans="1:7" s="7" customFormat="1" ht="15.75" hidden="1" outlineLevel="2">
      <c r="A953" s="38" t="s">
        <v>32</v>
      </c>
      <c r="B953" s="25">
        <v>951</v>
      </c>
      <c r="C953" s="66" t="s">
        <v>173</v>
      </c>
      <c r="D953" s="62">
        <v>72945.8</v>
      </c>
      <c r="E953" s="67">
        <f t="shared" si="21"/>
        <v>72945.8</v>
      </c>
      <c r="F953" s="141" t="e">
        <f>#REF!</f>
        <v>#REF!</v>
      </c>
      <c r="G953" s="141" t="e">
        <f>#REF!</f>
        <v>#REF!</v>
      </c>
    </row>
    <row r="954" spans="1:7" s="7" customFormat="1" ht="15.75" hidden="1" outlineLevel="3">
      <c r="A954" s="64" t="s">
        <v>116</v>
      </c>
      <c r="B954" s="25">
        <v>951</v>
      </c>
      <c r="C954" s="66" t="s">
        <v>173</v>
      </c>
      <c r="D954" s="62">
        <v>47319.8</v>
      </c>
      <c r="E954" s="67">
        <f t="shared" si="21"/>
        <v>47319.8</v>
      </c>
      <c r="F954" s="141" t="e">
        <f>#REF!</f>
        <v>#REF!</v>
      </c>
      <c r="G954" s="141" t="e">
        <f>#REF!</f>
        <v>#REF!</v>
      </c>
    </row>
    <row r="955" spans="1:7" s="7" customFormat="1" ht="22.5" hidden="1" outlineLevel="4">
      <c r="A955" s="64" t="s">
        <v>176</v>
      </c>
      <c r="B955" s="25">
        <v>951</v>
      </c>
      <c r="C955" s="66" t="s">
        <v>173</v>
      </c>
      <c r="D955" s="62">
        <v>2000</v>
      </c>
      <c r="E955" s="67">
        <f t="shared" si="21"/>
        <v>2000</v>
      </c>
      <c r="F955" s="141" t="e">
        <f>#REF!</f>
        <v>#REF!</v>
      </c>
      <c r="G955" s="141" t="e">
        <f>#REF!</f>
        <v>#REF!</v>
      </c>
    </row>
    <row r="956" spans="1:7" s="7" customFormat="1" ht="22.5" hidden="1" outlineLevel="5">
      <c r="A956" s="64" t="s">
        <v>177</v>
      </c>
      <c r="B956" s="25">
        <v>951</v>
      </c>
      <c r="C956" s="66" t="s">
        <v>173</v>
      </c>
      <c r="D956" s="62">
        <v>2000</v>
      </c>
      <c r="E956" s="67">
        <f t="shared" si="21"/>
        <v>2000</v>
      </c>
      <c r="F956" s="141" t="e">
        <f>#REF!</f>
        <v>#REF!</v>
      </c>
      <c r="G956" s="141" t="e">
        <f>#REF!</f>
        <v>#REF!</v>
      </c>
    </row>
    <row r="957" spans="1:7" s="7" customFormat="1" ht="15.75" hidden="1" outlineLevel="6">
      <c r="A957" s="64" t="s">
        <v>98</v>
      </c>
      <c r="B957" s="25">
        <v>951</v>
      </c>
      <c r="C957" s="66" t="s">
        <v>173</v>
      </c>
      <c r="D957" s="62">
        <v>2000</v>
      </c>
      <c r="E957" s="67">
        <f t="shared" si="21"/>
        <v>2000</v>
      </c>
      <c r="F957" s="141" t="e">
        <f>#REF!</f>
        <v>#REF!</v>
      </c>
      <c r="G957" s="141" t="e">
        <f>#REF!</f>
        <v>#REF!</v>
      </c>
    </row>
    <row r="958" spans="1:7" s="7" customFormat="1" ht="15.75" hidden="1" outlineLevel="7">
      <c r="A958" s="64" t="s">
        <v>178</v>
      </c>
      <c r="B958" s="25">
        <v>951</v>
      </c>
      <c r="C958" s="69" t="s">
        <v>173</v>
      </c>
      <c r="D958" s="70">
        <v>2000</v>
      </c>
      <c r="E958" s="67">
        <f t="shared" si="21"/>
        <v>2000</v>
      </c>
      <c r="F958" s="141" t="e">
        <f>#REF!</f>
        <v>#REF!</v>
      </c>
      <c r="G958" s="141" t="e">
        <f>#REF!</f>
        <v>#REF!</v>
      </c>
    </row>
    <row r="959" spans="1:7" s="7" customFormat="1" ht="22.5" hidden="1" outlineLevel="4">
      <c r="A959" s="38" t="s">
        <v>179</v>
      </c>
      <c r="B959" s="25">
        <v>951</v>
      </c>
      <c r="C959" s="66" t="s">
        <v>173</v>
      </c>
      <c r="D959" s="62">
        <v>45319.8</v>
      </c>
      <c r="E959" s="67">
        <f t="shared" si="21"/>
        <v>45319.8</v>
      </c>
      <c r="F959" s="141" t="e">
        <f>#REF!</f>
        <v>#REF!</v>
      </c>
      <c r="G959" s="141" t="e">
        <f>#REF!</f>
        <v>#REF!</v>
      </c>
    </row>
    <row r="960" spans="1:7" s="7" customFormat="1" ht="22.5" hidden="1" outlineLevel="5">
      <c r="A960" s="64" t="s">
        <v>180</v>
      </c>
      <c r="B960" s="25">
        <v>951</v>
      </c>
      <c r="C960" s="66" t="s">
        <v>173</v>
      </c>
      <c r="D960" s="62">
        <v>45319.8</v>
      </c>
      <c r="E960" s="67">
        <f t="shared" si="21"/>
        <v>45319.8</v>
      </c>
      <c r="F960" s="141" t="e">
        <f>#REF!</f>
        <v>#REF!</v>
      </c>
      <c r="G960" s="141" t="e">
        <f>#REF!</f>
        <v>#REF!</v>
      </c>
    </row>
    <row r="961" spans="1:7" s="7" customFormat="1" ht="15.75" hidden="1" outlineLevel="6">
      <c r="A961" s="64" t="s">
        <v>98</v>
      </c>
      <c r="B961" s="25">
        <v>951</v>
      </c>
      <c r="C961" s="66" t="s">
        <v>173</v>
      </c>
      <c r="D961" s="62">
        <v>45319.8</v>
      </c>
      <c r="E961" s="67">
        <f t="shared" si="21"/>
        <v>45319.8</v>
      </c>
      <c r="F961" s="141" t="e">
        <f>#REF!</f>
        <v>#REF!</v>
      </c>
      <c r="G961" s="141" t="e">
        <f>#REF!</f>
        <v>#REF!</v>
      </c>
    </row>
    <row r="962" spans="1:7" s="7" customFormat="1" ht="15.75" hidden="1" outlineLevel="7">
      <c r="A962" s="64" t="s">
        <v>178</v>
      </c>
      <c r="B962" s="25">
        <v>951</v>
      </c>
      <c r="C962" s="69" t="s">
        <v>173</v>
      </c>
      <c r="D962" s="70">
        <v>45319.8</v>
      </c>
      <c r="E962" s="67">
        <f t="shared" si="21"/>
        <v>45319.8</v>
      </c>
      <c r="F962" s="141" t="e">
        <f>#REF!</f>
        <v>#REF!</v>
      </c>
      <c r="G962" s="141" t="e">
        <f>#REF!</f>
        <v>#REF!</v>
      </c>
    </row>
    <row r="963" spans="1:7" s="7" customFormat="1" ht="22.5" hidden="1" outlineLevel="3">
      <c r="A963" s="38" t="s">
        <v>179</v>
      </c>
      <c r="B963" s="25">
        <v>951</v>
      </c>
      <c r="C963" s="66" t="s">
        <v>173</v>
      </c>
      <c r="D963" s="62">
        <v>25626</v>
      </c>
      <c r="E963" s="67">
        <f t="shared" si="21"/>
        <v>25626</v>
      </c>
      <c r="F963" s="141" t="e">
        <f>#REF!</f>
        <v>#REF!</v>
      </c>
      <c r="G963" s="141" t="e">
        <f>#REF!</f>
        <v>#REF!</v>
      </c>
    </row>
    <row r="964" spans="1:7" s="7" customFormat="1" ht="22.5" hidden="1" outlineLevel="5">
      <c r="A964" s="64" t="s">
        <v>181</v>
      </c>
      <c r="B964" s="25">
        <v>951</v>
      </c>
      <c r="C964" s="66" t="s">
        <v>173</v>
      </c>
      <c r="D964" s="62">
        <v>20000</v>
      </c>
      <c r="E964" s="67">
        <f t="shared" si="21"/>
        <v>20000</v>
      </c>
      <c r="F964" s="141" t="e">
        <f>#REF!</f>
        <v>#REF!</v>
      </c>
      <c r="G964" s="141" t="e">
        <f>#REF!</f>
        <v>#REF!</v>
      </c>
    </row>
    <row r="965" spans="1:7" s="7" customFormat="1" ht="15.75" hidden="1" outlineLevel="6">
      <c r="A965" s="64" t="s">
        <v>182</v>
      </c>
      <c r="B965" s="25">
        <v>951</v>
      </c>
      <c r="C965" s="66" t="s">
        <v>173</v>
      </c>
      <c r="D965" s="62">
        <v>20000</v>
      </c>
      <c r="E965" s="67">
        <f t="shared" si="21"/>
        <v>20000</v>
      </c>
      <c r="F965" s="141" t="e">
        <f>#REF!</f>
        <v>#REF!</v>
      </c>
      <c r="G965" s="141" t="e">
        <f>#REF!</f>
        <v>#REF!</v>
      </c>
    </row>
    <row r="966" spans="1:7" s="7" customFormat="1" ht="22.5" hidden="1" outlineLevel="7">
      <c r="A966" s="64" t="s">
        <v>183</v>
      </c>
      <c r="B966" s="25">
        <v>951</v>
      </c>
      <c r="C966" s="69" t="s">
        <v>173</v>
      </c>
      <c r="D966" s="70">
        <v>20000</v>
      </c>
      <c r="E966" s="67">
        <f t="shared" si="21"/>
        <v>20000</v>
      </c>
      <c r="F966" s="141" t="e">
        <f>#REF!</f>
        <v>#REF!</v>
      </c>
      <c r="G966" s="141" t="e">
        <f>#REF!</f>
        <v>#REF!</v>
      </c>
    </row>
    <row r="967" spans="1:7" s="7" customFormat="1" ht="22.5" hidden="1" outlineLevel="5">
      <c r="A967" s="38" t="s">
        <v>184</v>
      </c>
      <c r="B967" s="25">
        <v>951</v>
      </c>
      <c r="C967" s="66" t="s">
        <v>173</v>
      </c>
      <c r="D967" s="62">
        <v>5626</v>
      </c>
      <c r="E967" s="67">
        <f t="shared" si="21"/>
        <v>5626</v>
      </c>
      <c r="F967" s="141" t="e">
        <f>#REF!</f>
        <v>#REF!</v>
      </c>
      <c r="G967" s="141" t="e">
        <f>#REF!</f>
        <v>#REF!</v>
      </c>
    </row>
    <row r="968" spans="1:7" s="7" customFormat="1" ht="15.75" hidden="1" outlineLevel="6">
      <c r="A968" s="64" t="s">
        <v>98</v>
      </c>
      <c r="B968" s="25">
        <v>951</v>
      </c>
      <c r="C968" s="66" t="s">
        <v>173</v>
      </c>
      <c r="D968" s="62">
        <v>5626</v>
      </c>
      <c r="E968" s="67">
        <f t="shared" si="21"/>
        <v>5626</v>
      </c>
      <c r="F968" s="141" t="e">
        <f>#REF!</f>
        <v>#REF!</v>
      </c>
      <c r="G968" s="141" t="e">
        <f>#REF!</f>
        <v>#REF!</v>
      </c>
    </row>
    <row r="969" spans="1:7" s="7" customFormat="1" ht="15.75" hidden="1" outlineLevel="7">
      <c r="A969" s="64" t="s">
        <v>178</v>
      </c>
      <c r="B969" s="25">
        <v>951</v>
      </c>
      <c r="C969" s="69" t="s">
        <v>173</v>
      </c>
      <c r="D969" s="70">
        <v>5626</v>
      </c>
      <c r="E969" s="67">
        <f t="shared" si="21"/>
        <v>5626</v>
      </c>
      <c r="F969" s="141" t="e">
        <f>#REF!</f>
        <v>#REF!</v>
      </c>
      <c r="G969" s="141" t="e">
        <f>#REF!</f>
        <v>#REF!</v>
      </c>
    </row>
    <row r="970" spans="1:7" s="7" customFormat="1" ht="22.5" hidden="1" outlineLevel="1">
      <c r="A970" s="38" t="s">
        <v>179</v>
      </c>
      <c r="B970" s="25">
        <v>951</v>
      </c>
      <c r="C970" s="66" t="s">
        <v>186</v>
      </c>
      <c r="D970" s="62">
        <v>1164864.2</v>
      </c>
      <c r="E970" s="67">
        <f t="shared" si="21"/>
        <v>1164864.2</v>
      </c>
      <c r="F970" s="141" t="e">
        <f>#REF!</f>
        <v>#REF!</v>
      </c>
      <c r="G970" s="141" t="e">
        <f>#REF!</f>
        <v>#REF!</v>
      </c>
    </row>
    <row r="971" spans="1:7" s="7" customFormat="1" ht="15.75" hidden="1" outlineLevel="2">
      <c r="A971" s="64" t="s">
        <v>185</v>
      </c>
      <c r="B971" s="25">
        <v>951</v>
      </c>
      <c r="C971" s="66" t="s">
        <v>186</v>
      </c>
      <c r="D971" s="62">
        <v>30049.200000000001</v>
      </c>
      <c r="E971" s="67">
        <f t="shared" si="21"/>
        <v>30049.200000000001</v>
      </c>
      <c r="F971" s="141" t="e">
        <f>#REF!</f>
        <v>#REF!</v>
      </c>
      <c r="G971" s="141" t="e">
        <f>#REF!</f>
        <v>#REF!</v>
      </c>
    </row>
    <row r="972" spans="1:7" s="7" customFormat="1" ht="22.5" hidden="1" outlineLevel="3">
      <c r="A972" s="64" t="s">
        <v>12</v>
      </c>
      <c r="B972" s="25">
        <v>951</v>
      </c>
      <c r="C972" s="66" t="s">
        <v>186</v>
      </c>
      <c r="D972" s="62">
        <v>3698.1</v>
      </c>
      <c r="E972" s="67">
        <f t="shared" si="21"/>
        <v>3698.1</v>
      </c>
      <c r="F972" s="141" t="e">
        <f>#REF!</f>
        <v>#REF!</v>
      </c>
      <c r="G972" s="141" t="e">
        <f>#REF!</f>
        <v>#REF!</v>
      </c>
    </row>
    <row r="973" spans="1:7" s="7" customFormat="1" ht="22.5" hidden="1" outlineLevel="5">
      <c r="A973" s="64" t="s">
        <v>53</v>
      </c>
      <c r="B973" s="25">
        <v>951</v>
      </c>
      <c r="C973" s="66" t="s">
        <v>186</v>
      </c>
      <c r="D973" s="62">
        <v>3698.1</v>
      </c>
      <c r="E973" s="67">
        <f t="shared" si="21"/>
        <v>3698.1</v>
      </c>
      <c r="F973" s="141" t="e">
        <f>#REF!</f>
        <v>#REF!</v>
      </c>
      <c r="G973" s="141" t="e">
        <f>#REF!</f>
        <v>#REF!</v>
      </c>
    </row>
    <row r="974" spans="1:7" s="7" customFormat="1" ht="33.75" hidden="1" outlineLevel="6">
      <c r="A974" s="64" t="s">
        <v>15</v>
      </c>
      <c r="B974" s="25">
        <v>951</v>
      </c>
      <c r="C974" s="66" t="s">
        <v>186</v>
      </c>
      <c r="D974" s="62">
        <v>3698.1</v>
      </c>
      <c r="E974" s="67">
        <f t="shared" si="21"/>
        <v>3698.1</v>
      </c>
      <c r="F974" s="141" t="e">
        <f>#REF!</f>
        <v>#REF!</v>
      </c>
      <c r="G974" s="141" t="e">
        <f>#REF!</f>
        <v>#REF!</v>
      </c>
    </row>
    <row r="975" spans="1:7" s="7" customFormat="1" ht="15.75" hidden="1" outlineLevel="7">
      <c r="A975" s="64" t="s">
        <v>17</v>
      </c>
      <c r="B975" s="25">
        <v>951</v>
      </c>
      <c r="C975" s="69" t="s">
        <v>186</v>
      </c>
      <c r="D975" s="70">
        <v>3698.1</v>
      </c>
      <c r="E975" s="67">
        <f t="shared" si="21"/>
        <v>3698.1</v>
      </c>
      <c r="F975" s="141" t="e">
        <f>#REF!</f>
        <v>#REF!</v>
      </c>
      <c r="G975" s="141" t="e">
        <f>#REF!</f>
        <v>#REF!</v>
      </c>
    </row>
    <row r="976" spans="1:7" s="7" customFormat="1" ht="15.75" hidden="1" outlineLevel="3">
      <c r="A976" s="38" t="s">
        <v>19</v>
      </c>
      <c r="B976" s="25">
        <v>951</v>
      </c>
      <c r="C976" s="66" t="s">
        <v>186</v>
      </c>
      <c r="D976" s="62">
        <v>26351.1</v>
      </c>
      <c r="E976" s="67">
        <f t="shared" si="21"/>
        <v>26351.1</v>
      </c>
      <c r="F976" s="141" t="e">
        <f>#REF!</f>
        <v>#REF!</v>
      </c>
      <c r="G976" s="141" t="e">
        <f>#REF!</f>
        <v>#REF!</v>
      </c>
    </row>
    <row r="977" spans="1:7" s="7" customFormat="1" ht="15.75" hidden="1" outlineLevel="5">
      <c r="A977" s="64" t="s">
        <v>23</v>
      </c>
      <c r="B977" s="25">
        <v>951</v>
      </c>
      <c r="C977" s="66" t="s">
        <v>186</v>
      </c>
      <c r="D977" s="62">
        <v>24748.799999999999</v>
      </c>
      <c r="E977" s="67">
        <f t="shared" si="21"/>
        <v>24748.799999999999</v>
      </c>
      <c r="F977" s="141" t="e">
        <f>#REF!</f>
        <v>#REF!</v>
      </c>
      <c r="G977" s="141" t="e">
        <f>#REF!</f>
        <v>#REF!</v>
      </c>
    </row>
    <row r="978" spans="1:7" s="7" customFormat="1" ht="33.75" hidden="1" outlineLevel="6">
      <c r="A978" s="64" t="s">
        <v>15</v>
      </c>
      <c r="B978" s="25">
        <v>951</v>
      </c>
      <c r="C978" s="66" t="s">
        <v>186</v>
      </c>
      <c r="D978" s="62">
        <v>24748.799999999999</v>
      </c>
      <c r="E978" s="67">
        <f t="shared" si="21"/>
        <v>24748.799999999999</v>
      </c>
      <c r="F978" s="141" t="e">
        <f>#REF!</f>
        <v>#REF!</v>
      </c>
      <c r="G978" s="141" t="e">
        <f>#REF!</f>
        <v>#REF!</v>
      </c>
    </row>
    <row r="979" spans="1:7" s="7" customFormat="1" ht="15.75" hidden="1" outlineLevel="7">
      <c r="A979" s="64" t="s">
        <v>17</v>
      </c>
      <c r="B979" s="25">
        <v>951</v>
      </c>
      <c r="C979" s="69" t="s">
        <v>186</v>
      </c>
      <c r="D979" s="70">
        <v>24739.200000000001</v>
      </c>
      <c r="E979" s="67">
        <f t="shared" si="21"/>
        <v>24739.200000000001</v>
      </c>
      <c r="F979" s="141" t="e">
        <f>#REF!</f>
        <v>#REF!</v>
      </c>
      <c r="G979" s="141" t="e">
        <f>#REF!</f>
        <v>#REF!</v>
      </c>
    </row>
    <row r="980" spans="1:7" s="7" customFormat="1" ht="15.75" hidden="1" outlineLevel="7">
      <c r="A980" s="38" t="s">
        <v>19</v>
      </c>
      <c r="B980" s="25">
        <v>951</v>
      </c>
      <c r="C980" s="69" t="s">
        <v>186</v>
      </c>
      <c r="D980" s="70">
        <v>9.6</v>
      </c>
      <c r="E980" s="67">
        <f t="shared" si="21"/>
        <v>9.6</v>
      </c>
      <c r="F980" s="141" t="e">
        <f>#REF!</f>
        <v>#REF!</v>
      </c>
      <c r="G980" s="141" t="e">
        <f>#REF!</f>
        <v>#REF!</v>
      </c>
    </row>
    <row r="981" spans="1:7" s="7" customFormat="1" ht="15.75" hidden="1" outlineLevel="5">
      <c r="A981" s="38" t="s">
        <v>24</v>
      </c>
      <c r="B981" s="25">
        <v>951</v>
      </c>
      <c r="C981" s="66" t="s">
        <v>186</v>
      </c>
      <c r="D981" s="62">
        <v>1599.4</v>
      </c>
      <c r="E981" s="67">
        <f t="shared" si="21"/>
        <v>1599.4</v>
      </c>
      <c r="F981" s="141" t="e">
        <f>#REF!</f>
        <v>#REF!</v>
      </c>
      <c r="G981" s="141" t="e">
        <f>#REF!</f>
        <v>#REF!</v>
      </c>
    </row>
    <row r="982" spans="1:7" s="7" customFormat="1" ht="15.75" hidden="1" outlineLevel="6">
      <c r="A982" s="64" t="s">
        <v>26</v>
      </c>
      <c r="B982" s="25">
        <v>951</v>
      </c>
      <c r="C982" s="66" t="s">
        <v>186</v>
      </c>
      <c r="D982" s="62">
        <v>1599.4</v>
      </c>
      <c r="E982" s="67">
        <f t="shared" si="21"/>
        <v>1599.4</v>
      </c>
      <c r="F982" s="141" t="e">
        <f>#REF!</f>
        <v>#REF!</v>
      </c>
      <c r="G982" s="141" t="e">
        <f>#REF!</f>
        <v>#REF!</v>
      </c>
    </row>
    <row r="983" spans="1:7" s="7" customFormat="1" ht="15.75" hidden="1" outlineLevel="7">
      <c r="A983" s="64" t="s">
        <v>28</v>
      </c>
      <c r="B983" s="25">
        <v>951</v>
      </c>
      <c r="C983" s="69" t="s">
        <v>186</v>
      </c>
      <c r="D983" s="70">
        <v>844.8</v>
      </c>
      <c r="E983" s="67">
        <f t="shared" si="21"/>
        <v>844.8</v>
      </c>
      <c r="F983" s="141" t="e">
        <f>#REF!</f>
        <v>#REF!</v>
      </c>
      <c r="G983" s="141" t="e">
        <f>#REF!</f>
        <v>#REF!</v>
      </c>
    </row>
    <row r="984" spans="1:7" s="7" customFormat="1" ht="15.75" hidden="1" outlineLevel="7">
      <c r="A984" s="38" t="s">
        <v>30</v>
      </c>
      <c r="B984" s="25">
        <v>951</v>
      </c>
      <c r="C984" s="69" t="s">
        <v>186</v>
      </c>
      <c r="D984" s="70">
        <v>754.6</v>
      </c>
      <c r="E984" s="67">
        <f t="shared" si="21"/>
        <v>754.6</v>
      </c>
      <c r="F984" s="141" t="e">
        <f>#REF!</f>
        <v>#REF!</v>
      </c>
      <c r="G984" s="141" t="e">
        <f>#REF!</f>
        <v>#REF!</v>
      </c>
    </row>
    <row r="985" spans="1:7" s="7" customFormat="1" ht="15.75" hidden="1" outlineLevel="5">
      <c r="A985" s="38" t="s">
        <v>32</v>
      </c>
      <c r="B985" s="25">
        <v>951</v>
      </c>
      <c r="C985" s="66" t="s">
        <v>186</v>
      </c>
      <c r="D985" s="62">
        <v>2.9</v>
      </c>
      <c r="E985" s="67">
        <f t="shared" si="21"/>
        <v>2.9</v>
      </c>
      <c r="F985" s="141" t="e">
        <f>#REF!</f>
        <v>#REF!</v>
      </c>
      <c r="G985" s="141" t="e">
        <f>#REF!</f>
        <v>#REF!</v>
      </c>
    </row>
    <row r="986" spans="1:7" s="7" customFormat="1" ht="15.75" hidden="1" outlineLevel="6">
      <c r="A986" s="64" t="s">
        <v>45</v>
      </c>
      <c r="B986" s="25">
        <v>951</v>
      </c>
      <c r="C986" s="66" t="s">
        <v>186</v>
      </c>
      <c r="D986" s="62">
        <v>2.9</v>
      </c>
      <c r="E986" s="67">
        <f t="shared" si="21"/>
        <v>2.9</v>
      </c>
      <c r="F986" s="141" t="e">
        <f>#REF!</f>
        <v>#REF!</v>
      </c>
      <c r="G986" s="141" t="e">
        <f>#REF!</f>
        <v>#REF!</v>
      </c>
    </row>
    <row r="987" spans="1:7" s="7" customFormat="1" ht="15.75" hidden="1" outlineLevel="7">
      <c r="A987" s="64" t="s">
        <v>47</v>
      </c>
      <c r="B987" s="25">
        <v>951</v>
      </c>
      <c r="C987" s="69" t="s">
        <v>186</v>
      </c>
      <c r="D987" s="70">
        <v>2.9</v>
      </c>
      <c r="E987" s="67">
        <f t="shared" si="21"/>
        <v>2.9</v>
      </c>
      <c r="F987" s="141" t="e">
        <f>#REF!</f>
        <v>#REF!</v>
      </c>
      <c r="G987" s="141" t="e">
        <f>#REF!</f>
        <v>#REF!</v>
      </c>
    </row>
    <row r="988" spans="1:7" s="7" customFormat="1" ht="15.75" hidden="1" outlineLevel="2">
      <c r="A988" s="38" t="s">
        <v>49</v>
      </c>
      <c r="B988" s="25">
        <v>951</v>
      </c>
      <c r="C988" s="66" t="s">
        <v>186</v>
      </c>
      <c r="D988" s="62">
        <v>800303.2</v>
      </c>
      <c r="E988" s="67">
        <f t="shared" si="21"/>
        <v>800303.2</v>
      </c>
      <c r="F988" s="141" t="e">
        <f>#REF!</f>
        <v>#REF!</v>
      </c>
      <c r="G988" s="141" t="e">
        <f>#REF!</f>
        <v>#REF!</v>
      </c>
    </row>
    <row r="989" spans="1:7" s="7" customFormat="1" ht="15.75" hidden="1" outlineLevel="3">
      <c r="A989" s="64" t="s">
        <v>187</v>
      </c>
      <c r="B989" s="25">
        <v>951</v>
      </c>
      <c r="C989" s="66" t="s">
        <v>186</v>
      </c>
      <c r="D989" s="62">
        <v>800303.2</v>
      </c>
      <c r="E989" s="67">
        <f t="shared" si="21"/>
        <v>800303.2</v>
      </c>
      <c r="F989" s="141" t="e">
        <f>#REF!</f>
        <v>#REF!</v>
      </c>
      <c r="G989" s="141" t="e">
        <f>#REF!</f>
        <v>#REF!</v>
      </c>
    </row>
    <row r="990" spans="1:7" s="7" customFormat="1" ht="15.75" hidden="1" outlineLevel="4">
      <c r="A990" s="64" t="s">
        <v>188</v>
      </c>
      <c r="B990" s="25">
        <v>951</v>
      </c>
      <c r="C990" s="66" t="s">
        <v>186</v>
      </c>
      <c r="D990" s="62">
        <v>759493.1</v>
      </c>
      <c r="E990" s="67">
        <f t="shared" si="21"/>
        <v>759493.1</v>
      </c>
      <c r="F990" s="141" t="e">
        <f>#REF!</f>
        <v>#REF!</v>
      </c>
      <c r="G990" s="141" t="e">
        <f>#REF!</f>
        <v>#REF!</v>
      </c>
    </row>
    <row r="991" spans="1:7" s="7" customFormat="1" ht="22.5" hidden="1" outlineLevel="5">
      <c r="A991" s="64" t="s">
        <v>189</v>
      </c>
      <c r="B991" s="25">
        <v>951</v>
      </c>
      <c r="C991" s="66" t="s">
        <v>186</v>
      </c>
      <c r="D991" s="62">
        <v>463005.3</v>
      </c>
      <c r="E991" s="67">
        <f t="shared" ref="E991:E1021" si="22">D991</f>
        <v>463005.3</v>
      </c>
      <c r="F991" s="141" t="e">
        <f>#REF!</f>
        <v>#REF!</v>
      </c>
      <c r="G991" s="141" t="e">
        <f>#REF!</f>
        <v>#REF!</v>
      </c>
    </row>
    <row r="992" spans="1:7" s="7" customFormat="1" ht="33.75" hidden="1" outlineLevel="6">
      <c r="A992" s="64" t="s">
        <v>15</v>
      </c>
      <c r="B992" s="25">
        <v>951</v>
      </c>
      <c r="C992" s="66" t="s">
        <v>186</v>
      </c>
      <c r="D992" s="62">
        <v>463005.3</v>
      </c>
      <c r="E992" s="67">
        <f t="shared" si="22"/>
        <v>463005.3</v>
      </c>
      <c r="F992" s="141" t="e">
        <f>#REF!</f>
        <v>#REF!</v>
      </c>
      <c r="G992" s="141" t="e">
        <f>#REF!</f>
        <v>#REF!</v>
      </c>
    </row>
    <row r="993" spans="1:7" s="7" customFormat="1" ht="15.75" hidden="1" outlineLevel="7">
      <c r="A993" s="64" t="s">
        <v>17</v>
      </c>
      <c r="B993" s="25">
        <v>951</v>
      </c>
      <c r="C993" s="69" t="s">
        <v>186</v>
      </c>
      <c r="D993" s="70">
        <v>460444.3</v>
      </c>
      <c r="E993" s="67">
        <f t="shared" si="22"/>
        <v>460444.3</v>
      </c>
      <c r="F993" s="141" t="e">
        <f>#REF!</f>
        <v>#REF!</v>
      </c>
      <c r="G993" s="141" t="e">
        <f>#REF!</f>
        <v>#REF!</v>
      </c>
    </row>
    <row r="994" spans="1:7" s="7" customFormat="1" ht="15.75" hidden="1" outlineLevel="7">
      <c r="A994" s="38" t="s">
        <v>19</v>
      </c>
      <c r="B994" s="25">
        <v>951</v>
      </c>
      <c r="C994" s="69" t="s">
        <v>186</v>
      </c>
      <c r="D994" s="70">
        <v>2561</v>
      </c>
      <c r="E994" s="67">
        <f t="shared" si="22"/>
        <v>2561</v>
      </c>
      <c r="F994" s="141" t="e">
        <f>#REF!</f>
        <v>#REF!</v>
      </c>
      <c r="G994" s="141" t="e">
        <f>#REF!</f>
        <v>#REF!</v>
      </c>
    </row>
    <row r="995" spans="1:7" s="7" customFormat="1" ht="15.75" hidden="1" outlineLevel="5">
      <c r="A995" s="38" t="s">
        <v>24</v>
      </c>
      <c r="B995" s="25">
        <v>951</v>
      </c>
      <c r="C995" s="66" t="s">
        <v>186</v>
      </c>
      <c r="D995" s="62">
        <v>83949</v>
      </c>
      <c r="E995" s="67">
        <f t="shared" si="22"/>
        <v>83949</v>
      </c>
      <c r="F995" s="141" t="e">
        <f>#REF!</f>
        <v>#REF!</v>
      </c>
      <c r="G995" s="141" t="e">
        <f>#REF!</f>
        <v>#REF!</v>
      </c>
    </row>
    <row r="996" spans="1:7" s="7" customFormat="1" ht="15.75" hidden="1" outlineLevel="6">
      <c r="A996" s="64" t="s">
        <v>26</v>
      </c>
      <c r="B996" s="25">
        <v>951</v>
      </c>
      <c r="C996" s="66" t="s">
        <v>186</v>
      </c>
      <c r="D996" s="62">
        <v>83949</v>
      </c>
      <c r="E996" s="67">
        <f t="shared" si="22"/>
        <v>83949</v>
      </c>
      <c r="F996" s="141" t="e">
        <f>#REF!</f>
        <v>#REF!</v>
      </c>
      <c r="G996" s="141" t="e">
        <f>#REF!</f>
        <v>#REF!</v>
      </c>
    </row>
    <row r="997" spans="1:7" s="7" customFormat="1" ht="15.75" hidden="1" outlineLevel="7">
      <c r="A997" s="64" t="s">
        <v>28</v>
      </c>
      <c r="B997" s="25">
        <v>951</v>
      </c>
      <c r="C997" s="69" t="s">
        <v>186</v>
      </c>
      <c r="D997" s="70">
        <v>11251.3</v>
      </c>
      <c r="E997" s="67">
        <f t="shared" si="22"/>
        <v>11251.3</v>
      </c>
      <c r="F997" s="141" t="e">
        <f>#REF!</f>
        <v>#REF!</v>
      </c>
      <c r="G997" s="141" t="e">
        <f>#REF!</f>
        <v>#REF!</v>
      </c>
    </row>
    <row r="998" spans="1:7" s="7" customFormat="1" ht="15.75" hidden="1" outlineLevel="7">
      <c r="A998" s="38" t="s">
        <v>30</v>
      </c>
      <c r="B998" s="25">
        <v>951</v>
      </c>
      <c r="C998" s="69" t="s">
        <v>186</v>
      </c>
      <c r="D998" s="70">
        <v>72697.7</v>
      </c>
      <c r="E998" s="67">
        <f t="shared" si="22"/>
        <v>72697.7</v>
      </c>
      <c r="F998" s="141" t="e">
        <f>#REF!</f>
        <v>#REF!</v>
      </c>
      <c r="G998" s="141" t="e">
        <f>#REF!</f>
        <v>#REF!</v>
      </c>
    </row>
    <row r="999" spans="1:7" s="7" customFormat="1" ht="15.75" hidden="1" outlineLevel="5">
      <c r="A999" s="38" t="s">
        <v>32</v>
      </c>
      <c r="B999" s="25">
        <v>951</v>
      </c>
      <c r="C999" s="66" t="s">
        <v>186</v>
      </c>
      <c r="D999" s="62">
        <v>211861.6</v>
      </c>
      <c r="E999" s="67">
        <f t="shared" si="22"/>
        <v>211861.6</v>
      </c>
      <c r="F999" s="141" t="e">
        <f>#REF!</f>
        <v>#REF!</v>
      </c>
      <c r="G999" s="141" t="e">
        <f>#REF!</f>
        <v>#REF!</v>
      </c>
    </row>
    <row r="1000" spans="1:7" s="7" customFormat="1" ht="22.5" hidden="1" outlineLevel="6">
      <c r="A1000" s="64" t="s">
        <v>103</v>
      </c>
      <c r="B1000" s="25">
        <v>951</v>
      </c>
      <c r="C1000" s="66" t="s">
        <v>186</v>
      </c>
      <c r="D1000" s="62">
        <v>154129.60000000001</v>
      </c>
      <c r="E1000" s="67">
        <f t="shared" si="22"/>
        <v>154129.60000000001</v>
      </c>
      <c r="F1000" s="141" t="e">
        <f>#REF!</f>
        <v>#REF!</v>
      </c>
      <c r="G1000" s="141" t="e">
        <f>#REF!</f>
        <v>#REF!</v>
      </c>
    </row>
    <row r="1001" spans="1:7" s="7" customFormat="1" ht="15.75" hidden="1" outlineLevel="7">
      <c r="A1001" s="64" t="s">
        <v>133</v>
      </c>
      <c r="B1001" s="25">
        <v>951</v>
      </c>
      <c r="C1001" s="69" t="s">
        <v>186</v>
      </c>
      <c r="D1001" s="70">
        <v>154129.60000000001</v>
      </c>
      <c r="E1001" s="67">
        <f t="shared" si="22"/>
        <v>154129.60000000001</v>
      </c>
      <c r="F1001" s="141" t="e">
        <f>#REF!</f>
        <v>#REF!</v>
      </c>
      <c r="G1001" s="141" t="e">
        <f>#REF!</f>
        <v>#REF!</v>
      </c>
    </row>
    <row r="1002" spans="1:7" s="7" customFormat="1" ht="22.5" hidden="1" outlineLevel="6">
      <c r="A1002" s="38" t="s">
        <v>134</v>
      </c>
      <c r="B1002" s="25">
        <v>951</v>
      </c>
      <c r="C1002" s="66" t="s">
        <v>186</v>
      </c>
      <c r="D1002" s="62">
        <v>57732</v>
      </c>
      <c r="E1002" s="67">
        <f t="shared" si="22"/>
        <v>57732</v>
      </c>
      <c r="F1002" s="141" t="e">
        <f>#REF!</f>
        <v>#REF!</v>
      </c>
      <c r="G1002" s="141" t="e">
        <f>#REF!</f>
        <v>#REF!</v>
      </c>
    </row>
    <row r="1003" spans="1:7" s="7" customFormat="1" ht="15.75" hidden="1" outlineLevel="7">
      <c r="A1003" s="64" t="s">
        <v>104</v>
      </c>
      <c r="B1003" s="25">
        <v>951</v>
      </c>
      <c r="C1003" s="69" t="s">
        <v>186</v>
      </c>
      <c r="D1003" s="70">
        <v>57732</v>
      </c>
      <c r="E1003" s="67">
        <f t="shared" si="22"/>
        <v>57732</v>
      </c>
      <c r="F1003" s="141" t="e">
        <f>#REF!</f>
        <v>#REF!</v>
      </c>
      <c r="G1003" s="141" t="e">
        <f>#REF!</f>
        <v>#REF!</v>
      </c>
    </row>
    <row r="1004" spans="1:7" s="7" customFormat="1" ht="22.5" hidden="1" outlineLevel="5">
      <c r="A1004" s="38" t="s">
        <v>105</v>
      </c>
      <c r="B1004" s="25">
        <v>951</v>
      </c>
      <c r="C1004" s="66" t="s">
        <v>186</v>
      </c>
      <c r="D1004" s="62">
        <v>677.2</v>
      </c>
      <c r="E1004" s="67">
        <f t="shared" si="22"/>
        <v>677.2</v>
      </c>
      <c r="F1004" s="141" t="e">
        <f>#REF!</f>
        <v>#REF!</v>
      </c>
      <c r="G1004" s="141" t="e">
        <f>#REF!</f>
        <v>#REF!</v>
      </c>
    </row>
    <row r="1005" spans="1:7" s="7" customFormat="1" ht="15.75" hidden="1" outlineLevel="6">
      <c r="A1005" s="64" t="s">
        <v>45</v>
      </c>
      <c r="B1005" s="25">
        <v>951</v>
      </c>
      <c r="C1005" s="66" t="s">
        <v>186</v>
      </c>
      <c r="D1005" s="62">
        <v>677.2</v>
      </c>
      <c r="E1005" s="67">
        <f t="shared" si="22"/>
        <v>677.2</v>
      </c>
      <c r="F1005" s="141" t="e">
        <f>#REF!</f>
        <v>#REF!</v>
      </c>
      <c r="G1005" s="141" t="e">
        <f>#REF!</f>
        <v>#REF!</v>
      </c>
    </row>
    <row r="1006" spans="1:7" s="7" customFormat="1" ht="15.75" hidden="1" outlineLevel="7">
      <c r="A1006" s="64" t="s">
        <v>47</v>
      </c>
      <c r="B1006" s="25">
        <v>951</v>
      </c>
      <c r="C1006" s="69" t="s">
        <v>186</v>
      </c>
      <c r="D1006" s="70">
        <v>677.2</v>
      </c>
      <c r="E1006" s="67">
        <f t="shared" si="22"/>
        <v>677.2</v>
      </c>
      <c r="F1006" s="141" t="e">
        <f>#REF!</f>
        <v>#REF!</v>
      </c>
      <c r="G1006" s="141" t="e">
        <f>#REF!</f>
        <v>#REF!</v>
      </c>
    </row>
    <row r="1007" spans="1:7" s="7" customFormat="1" ht="15.75" hidden="1" outlineLevel="4">
      <c r="A1007" s="38" t="s">
        <v>49</v>
      </c>
      <c r="B1007" s="25">
        <v>951</v>
      </c>
      <c r="C1007" s="66" t="s">
        <v>186</v>
      </c>
      <c r="D1007" s="62">
        <v>40810.1</v>
      </c>
      <c r="E1007" s="67">
        <f t="shared" si="22"/>
        <v>40810.1</v>
      </c>
      <c r="F1007" s="141" t="e">
        <f>#REF!</f>
        <v>#REF!</v>
      </c>
      <c r="G1007" s="141" t="e">
        <f>#REF!</f>
        <v>#REF!</v>
      </c>
    </row>
    <row r="1008" spans="1:7" s="7" customFormat="1" ht="22.5" hidden="1" outlineLevel="5">
      <c r="A1008" s="64" t="s">
        <v>190</v>
      </c>
      <c r="B1008" s="25">
        <v>951</v>
      </c>
      <c r="C1008" s="66" t="s">
        <v>186</v>
      </c>
      <c r="D1008" s="62">
        <v>40810.1</v>
      </c>
      <c r="E1008" s="67">
        <f t="shared" si="22"/>
        <v>40810.1</v>
      </c>
      <c r="F1008" s="141" t="e">
        <f>#REF!</f>
        <v>#REF!</v>
      </c>
      <c r="G1008" s="141" t="e">
        <f>#REF!</f>
        <v>#REF!</v>
      </c>
    </row>
    <row r="1009" spans="1:7" s="7" customFormat="1" ht="33.75" hidden="1" outlineLevel="6">
      <c r="A1009" s="64" t="s">
        <v>15</v>
      </c>
      <c r="B1009" s="25">
        <v>951</v>
      </c>
      <c r="C1009" s="66" t="s">
        <v>186</v>
      </c>
      <c r="D1009" s="62">
        <v>40810.1</v>
      </c>
      <c r="E1009" s="67">
        <f t="shared" si="22"/>
        <v>40810.1</v>
      </c>
      <c r="F1009" s="141" t="e">
        <f>#REF!</f>
        <v>#REF!</v>
      </c>
      <c r="G1009" s="141" t="e">
        <f>#REF!</f>
        <v>#REF!</v>
      </c>
    </row>
    <row r="1010" spans="1:7" s="7" customFormat="1" ht="15.75" hidden="1" outlineLevel="7">
      <c r="A1010" s="64" t="s">
        <v>17</v>
      </c>
      <c r="B1010" s="25">
        <v>951</v>
      </c>
      <c r="C1010" s="69" t="s">
        <v>186</v>
      </c>
      <c r="D1010" s="70">
        <v>40810.1</v>
      </c>
      <c r="E1010" s="67">
        <f t="shared" si="22"/>
        <v>40810.1</v>
      </c>
      <c r="F1010" s="141" t="e">
        <f>#REF!</f>
        <v>#REF!</v>
      </c>
      <c r="G1010" s="141" t="e">
        <f>#REF!</f>
        <v>#REF!</v>
      </c>
    </row>
    <row r="1011" spans="1:7" s="7" customFormat="1" ht="15.75" hidden="1" outlineLevel="2">
      <c r="A1011" s="38" t="s">
        <v>19</v>
      </c>
      <c r="B1011" s="25">
        <v>951</v>
      </c>
      <c r="C1011" s="66" t="s">
        <v>186</v>
      </c>
      <c r="D1011" s="62">
        <v>334511.8</v>
      </c>
      <c r="E1011" s="67">
        <f t="shared" si="22"/>
        <v>334511.8</v>
      </c>
      <c r="F1011" s="141" t="e">
        <f>#REF!</f>
        <v>#REF!</v>
      </c>
      <c r="G1011" s="141" t="e">
        <f>#REF!</f>
        <v>#REF!</v>
      </c>
    </row>
    <row r="1012" spans="1:7" s="7" customFormat="1" ht="15.75" hidden="1" outlineLevel="3">
      <c r="A1012" s="64" t="s">
        <v>116</v>
      </c>
      <c r="B1012" s="25">
        <v>951</v>
      </c>
      <c r="C1012" s="66" t="s">
        <v>186</v>
      </c>
      <c r="D1012" s="62">
        <v>334511.8</v>
      </c>
      <c r="E1012" s="67">
        <f t="shared" si="22"/>
        <v>334511.8</v>
      </c>
      <c r="F1012" s="141" t="e">
        <f>#REF!</f>
        <v>#REF!</v>
      </c>
      <c r="G1012" s="141" t="e">
        <f>#REF!</f>
        <v>#REF!</v>
      </c>
    </row>
    <row r="1013" spans="1:7" s="7" customFormat="1" ht="22.5" hidden="1" outlineLevel="5">
      <c r="A1013" s="64" t="s">
        <v>191</v>
      </c>
      <c r="B1013" s="25">
        <v>951</v>
      </c>
      <c r="C1013" s="66" t="s">
        <v>186</v>
      </c>
      <c r="D1013" s="62">
        <v>115382.8</v>
      </c>
      <c r="E1013" s="67">
        <f t="shared" si="22"/>
        <v>115382.8</v>
      </c>
      <c r="F1013" s="141" t="e">
        <f>#REF!</f>
        <v>#REF!</v>
      </c>
      <c r="G1013" s="141" t="e">
        <f>#REF!</f>
        <v>#REF!</v>
      </c>
    </row>
    <row r="1014" spans="1:7" s="7" customFormat="1" ht="15.75" hidden="1" outlineLevel="6">
      <c r="A1014" s="64" t="s">
        <v>26</v>
      </c>
      <c r="B1014" s="25">
        <v>951</v>
      </c>
      <c r="C1014" s="66" t="s">
        <v>186</v>
      </c>
      <c r="D1014" s="62">
        <v>115382.8</v>
      </c>
      <c r="E1014" s="67">
        <f t="shared" si="22"/>
        <v>115382.8</v>
      </c>
      <c r="F1014" s="141" t="e">
        <f>#REF!</f>
        <v>#REF!</v>
      </c>
      <c r="G1014" s="141" t="e">
        <f>#REF!</f>
        <v>#REF!</v>
      </c>
    </row>
    <row r="1015" spans="1:7" s="7" customFormat="1" ht="15.75" hidden="1" outlineLevel="7">
      <c r="A1015" s="64" t="s">
        <v>28</v>
      </c>
      <c r="B1015" s="25">
        <v>951</v>
      </c>
      <c r="C1015" s="69" t="s">
        <v>186</v>
      </c>
      <c r="D1015" s="70">
        <v>989</v>
      </c>
      <c r="E1015" s="67">
        <f t="shared" si="22"/>
        <v>989</v>
      </c>
      <c r="F1015" s="141" t="e">
        <f>#REF!</f>
        <v>#REF!</v>
      </c>
      <c r="G1015" s="141" t="e">
        <f>#REF!</f>
        <v>#REF!</v>
      </c>
    </row>
    <row r="1016" spans="1:7" s="7" customFormat="1" ht="15.75" hidden="1" outlineLevel="7">
      <c r="A1016" s="38" t="s">
        <v>30</v>
      </c>
      <c r="B1016" s="25">
        <v>951</v>
      </c>
      <c r="C1016" s="69" t="s">
        <v>186</v>
      </c>
      <c r="D1016" s="70">
        <v>114393.8</v>
      </c>
      <c r="E1016" s="67">
        <f t="shared" si="22"/>
        <v>114393.8</v>
      </c>
      <c r="F1016" s="141" t="e">
        <f>#REF!</f>
        <v>#REF!</v>
      </c>
      <c r="G1016" s="141" t="e">
        <f>#REF!</f>
        <v>#REF!</v>
      </c>
    </row>
    <row r="1017" spans="1:7" s="7" customFormat="1" ht="15.75" hidden="1" outlineLevel="5">
      <c r="A1017" s="38" t="s">
        <v>32</v>
      </c>
      <c r="B1017" s="25">
        <v>951</v>
      </c>
      <c r="C1017" s="66" t="s">
        <v>186</v>
      </c>
      <c r="D1017" s="62">
        <v>219129</v>
      </c>
      <c r="E1017" s="67">
        <f t="shared" si="22"/>
        <v>219129</v>
      </c>
      <c r="F1017" s="141" t="e">
        <f>#REF!</f>
        <v>#REF!</v>
      </c>
      <c r="G1017" s="141" t="e">
        <f>#REF!</f>
        <v>#REF!</v>
      </c>
    </row>
    <row r="1018" spans="1:7" s="7" customFormat="1" ht="22.5" hidden="1" outlineLevel="6">
      <c r="A1018" s="64" t="s">
        <v>103</v>
      </c>
      <c r="B1018" s="25">
        <v>951</v>
      </c>
      <c r="C1018" s="66" t="s">
        <v>186</v>
      </c>
      <c r="D1018" s="62">
        <v>154053</v>
      </c>
      <c r="E1018" s="67">
        <f t="shared" si="22"/>
        <v>154053</v>
      </c>
      <c r="F1018" s="141" t="e">
        <f>#REF!</f>
        <v>#REF!</v>
      </c>
      <c r="G1018" s="141" t="e">
        <f>#REF!</f>
        <v>#REF!</v>
      </c>
    </row>
    <row r="1019" spans="1:7" s="7" customFormat="1" ht="15.75" hidden="1" outlineLevel="7">
      <c r="A1019" s="64" t="s">
        <v>133</v>
      </c>
      <c r="B1019" s="25">
        <v>951</v>
      </c>
      <c r="C1019" s="69" t="s">
        <v>186</v>
      </c>
      <c r="D1019" s="70">
        <v>154053</v>
      </c>
      <c r="E1019" s="67">
        <f t="shared" si="22"/>
        <v>154053</v>
      </c>
      <c r="F1019" s="141" t="e">
        <f>#REF!</f>
        <v>#REF!</v>
      </c>
      <c r="G1019" s="141" t="e">
        <f>#REF!</f>
        <v>#REF!</v>
      </c>
    </row>
    <row r="1020" spans="1:7" s="7" customFormat="1" ht="22.5" hidden="1" outlineLevel="6">
      <c r="A1020" s="38" t="s">
        <v>134</v>
      </c>
      <c r="B1020" s="25">
        <v>951</v>
      </c>
      <c r="C1020" s="66" t="s">
        <v>186</v>
      </c>
      <c r="D1020" s="62">
        <v>65076</v>
      </c>
      <c r="E1020" s="67">
        <f t="shared" si="22"/>
        <v>65076</v>
      </c>
      <c r="F1020" s="141" t="e">
        <f>#REF!</f>
        <v>#REF!</v>
      </c>
      <c r="G1020" s="141" t="e">
        <f>#REF!</f>
        <v>#REF!</v>
      </c>
    </row>
    <row r="1021" spans="1:7" s="7" customFormat="1" ht="15.75" hidden="1" customHeight="1" outlineLevel="7">
      <c r="A1021" s="64" t="s">
        <v>104</v>
      </c>
      <c r="B1021" s="25">
        <v>951</v>
      </c>
      <c r="C1021" s="69" t="s">
        <v>186</v>
      </c>
      <c r="D1021" s="70">
        <v>65076</v>
      </c>
      <c r="E1021" s="67">
        <f t="shared" si="22"/>
        <v>65076</v>
      </c>
      <c r="F1021" s="141" t="e">
        <f>#REF!</f>
        <v>#REF!</v>
      </c>
      <c r="G1021" s="141" t="e">
        <f>#REF!</f>
        <v>#REF!</v>
      </c>
    </row>
    <row r="1022" spans="1:7" s="7" customFormat="1" ht="23.25" outlineLevel="7">
      <c r="A1022" s="101" t="s">
        <v>1087</v>
      </c>
      <c r="B1022" s="25">
        <v>951</v>
      </c>
      <c r="C1022" s="69" t="s">
        <v>143</v>
      </c>
      <c r="D1022" s="72" t="s">
        <v>625</v>
      </c>
      <c r="E1022" s="71"/>
      <c r="F1022" s="142">
        <f>F1024+F1028</f>
        <v>306.8</v>
      </c>
      <c r="G1022" s="142">
        <f>G1024+G1028</f>
        <v>306.8</v>
      </c>
    </row>
    <row r="1023" spans="1:7" s="7" customFormat="1" ht="23.25" outlineLevel="7">
      <c r="A1023" s="27" t="s">
        <v>916</v>
      </c>
      <c r="B1023" s="25">
        <v>951</v>
      </c>
      <c r="C1023" s="69" t="s">
        <v>143</v>
      </c>
      <c r="D1023" s="72" t="s">
        <v>917</v>
      </c>
      <c r="E1023" s="71"/>
      <c r="F1023" s="142">
        <f>F1024+F1028</f>
        <v>306.8</v>
      </c>
      <c r="G1023" s="142">
        <f>G1024+G1028</f>
        <v>306.8</v>
      </c>
    </row>
    <row r="1024" spans="1:7" s="7" customFormat="1" ht="33.75" outlineLevel="7">
      <c r="A1024" s="38" t="s">
        <v>897</v>
      </c>
      <c r="B1024" s="25">
        <v>951</v>
      </c>
      <c r="C1024" s="69" t="s">
        <v>143</v>
      </c>
      <c r="D1024" s="72" t="s">
        <v>917</v>
      </c>
      <c r="E1024" s="76">
        <v>100</v>
      </c>
      <c r="F1024" s="142">
        <f>F1025</f>
        <v>292.2</v>
      </c>
      <c r="G1024" s="142">
        <f>G1025</f>
        <v>292.2</v>
      </c>
    </row>
    <row r="1025" spans="1:7" s="7" customFormat="1" ht="15.75" outlineLevel="7">
      <c r="A1025" s="38" t="s">
        <v>898</v>
      </c>
      <c r="B1025" s="25">
        <v>951</v>
      </c>
      <c r="C1025" s="69" t="s">
        <v>143</v>
      </c>
      <c r="D1025" s="72" t="s">
        <v>917</v>
      </c>
      <c r="E1025" s="76" t="s">
        <v>18</v>
      </c>
      <c r="F1025" s="142">
        <f>F1026+F1027</f>
        <v>292.2</v>
      </c>
      <c r="G1025" s="142">
        <f>G1026+G1027</f>
        <v>292.2</v>
      </c>
    </row>
    <row r="1026" spans="1:7" s="7" customFormat="1" ht="15.75" outlineLevel="7">
      <c r="A1026" s="38" t="s">
        <v>626</v>
      </c>
      <c r="B1026" s="25">
        <v>951</v>
      </c>
      <c r="C1026" s="69" t="s">
        <v>143</v>
      </c>
      <c r="D1026" s="72" t="s">
        <v>917</v>
      </c>
      <c r="E1026" s="76" t="s">
        <v>20</v>
      </c>
      <c r="F1026" s="142">
        <v>224.4</v>
      </c>
      <c r="G1026" s="142">
        <v>224.4</v>
      </c>
    </row>
    <row r="1027" spans="1:7" s="7" customFormat="1" ht="22.5" outlineLevel="7">
      <c r="A1027" s="38" t="s">
        <v>627</v>
      </c>
      <c r="B1027" s="25">
        <v>951</v>
      </c>
      <c r="C1027" s="69" t="s">
        <v>143</v>
      </c>
      <c r="D1027" s="72" t="s">
        <v>917</v>
      </c>
      <c r="E1027" s="76" t="s">
        <v>630</v>
      </c>
      <c r="F1027" s="142">
        <v>67.8</v>
      </c>
      <c r="G1027" s="142">
        <v>67.8</v>
      </c>
    </row>
    <row r="1028" spans="1:7" s="7" customFormat="1" ht="24.75" customHeight="1" outlineLevel="7">
      <c r="A1028" s="38" t="s">
        <v>649</v>
      </c>
      <c r="B1028" s="25">
        <v>951</v>
      </c>
      <c r="C1028" s="69" t="s">
        <v>143</v>
      </c>
      <c r="D1028" s="72" t="s">
        <v>917</v>
      </c>
      <c r="E1028" s="76" t="s">
        <v>27</v>
      </c>
      <c r="F1028" s="142">
        <f>F1029</f>
        <v>14.6</v>
      </c>
      <c r="G1028" s="142">
        <f>G1029</f>
        <v>14.6</v>
      </c>
    </row>
    <row r="1029" spans="1:7" s="7" customFormat="1" ht="15.75" outlineLevel="7">
      <c r="A1029" s="38" t="s">
        <v>650</v>
      </c>
      <c r="B1029" s="25">
        <v>951</v>
      </c>
      <c r="C1029" s="69" t="s">
        <v>143</v>
      </c>
      <c r="D1029" s="72" t="s">
        <v>917</v>
      </c>
      <c r="E1029" s="76" t="s">
        <v>29</v>
      </c>
      <c r="F1029" s="142">
        <f>F1030</f>
        <v>14.6</v>
      </c>
      <c r="G1029" s="142">
        <f>G1030</f>
        <v>14.6</v>
      </c>
    </row>
    <row r="1030" spans="1:7" s="7" customFormat="1" ht="15.75" outlineLevel="7">
      <c r="A1030" s="38" t="s">
        <v>901</v>
      </c>
      <c r="B1030" s="25">
        <v>951</v>
      </c>
      <c r="C1030" s="69" t="s">
        <v>143</v>
      </c>
      <c r="D1030" s="72" t="s">
        <v>917</v>
      </c>
      <c r="E1030" s="76" t="s">
        <v>33</v>
      </c>
      <c r="F1030" s="142">
        <v>14.6</v>
      </c>
      <c r="G1030" s="142">
        <v>14.6</v>
      </c>
    </row>
    <row r="1031" spans="1:7" s="7" customFormat="1" ht="15.75" outlineLevel="7">
      <c r="A1031" s="64" t="s">
        <v>172</v>
      </c>
      <c r="B1031" s="75">
        <v>951</v>
      </c>
      <c r="C1031" s="66" t="s">
        <v>173</v>
      </c>
      <c r="D1031" s="86"/>
      <c r="E1031" s="87"/>
      <c r="F1031" s="141">
        <f>F1032</f>
        <v>0</v>
      </c>
      <c r="G1031" s="141">
        <f>G1032</f>
        <v>0</v>
      </c>
    </row>
    <row r="1032" spans="1:7" s="7" customFormat="1" ht="23.25" outlineLevel="7">
      <c r="A1032" s="27" t="s">
        <v>1089</v>
      </c>
      <c r="B1032" s="25">
        <v>951</v>
      </c>
      <c r="C1032" s="69" t="s">
        <v>173</v>
      </c>
      <c r="D1032" s="72" t="s">
        <v>1043</v>
      </c>
      <c r="E1032" s="76"/>
      <c r="F1032" s="142">
        <f>F1033</f>
        <v>0</v>
      </c>
      <c r="G1032" s="142">
        <f>G1033</f>
        <v>0</v>
      </c>
    </row>
    <row r="1033" spans="1:7" s="7" customFormat="1" ht="15.75" outlineLevel="7">
      <c r="A1033" s="38" t="s">
        <v>901</v>
      </c>
      <c r="B1033" s="25">
        <v>951</v>
      </c>
      <c r="C1033" s="69" t="s">
        <v>173</v>
      </c>
      <c r="D1033" s="72" t="s">
        <v>1043</v>
      </c>
      <c r="E1033" s="76" t="s">
        <v>33</v>
      </c>
      <c r="F1033" s="142">
        <v>0</v>
      </c>
      <c r="G1033" s="142">
        <v>0</v>
      </c>
    </row>
    <row r="1034" spans="1:7" s="7" customFormat="1" ht="15.75" outlineLevel="7">
      <c r="A1034" s="64" t="s">
        <v>192</v>
      </c>
      <c r="B1034" s="75">
        <v>951</v>
      </c>
      <c r="C1034" s="66" t="s">
        <v>193</v>
      </c>
      <c r="D1034" s="86"/>
      <c r="E1034" s="87"/>
      <c r="F1034" s="141">
        <f>F1035</f>
        <v>17755.3</v>
      </c>
      <c r="G1034" s="141">
        <f>G1035</f>
        <v>17755.3</v>
      </c>
    </row>
    <row r="1035" spans="1:7" s="7" customFormat="1" ht="23.25" outlineLevel="7">
      <c r="A1035" s="101" t="s">
        <v>1090</v>
      </c>
      <c r="B1035" s="25">
        <v>951</v>
      </c>
      <c r="C1035" s="69" t="s">
        <v>193</v>
      </c>
      <c r="D1035" s="72" t="s">
        <v>828</v>
      </c>
      <c r="E1035" s="76"/>
      <c r="F1035" s="142">
        <f>F1036+F1244+F1250+F1252+F1243</f>
        <v>17755.3</v>
      </c>
      <c r="G1035" s="142">
        <f>G1036+G1244+G1250+G1252+G1243</f>
        <v>17755.3</v>
      </c>
    </row>
    <row r="1036" spans="1:7" s="7" customFormat="1" ht="15.75" outlineLevel="7">
      <c r="A1036" s="43" t="s">
        <v>918</v>
      </c>
      <c r="B1036" s="25">
        <v>951</v>
      </c>
      <c r="C1036" s="69" t="s">
        <v>193</v>
      </c>
      <c r="D1036" s="72" t="s">
        <v>830</v>
      </c>
      <c r="E1036" s="76"/>
      <c r="F1036" s="142">
        <f>F1239+F1242</f>
        <v>14945</v>
      </c>
      <c r="G1036" s="142">
        <f>G1239+G1242</f>
        <v>14945</v>
      </c>
    </row>
    <row r="1037" spans="1:7" s="7" customFormat="1" ht="15.75" hidden="1" outlineLevel="2">
      <c r="A1037" s="64" t="s">
        <v>192</v>
      </c>
      <c r="B1037" s="25">
        <v>951</v>
      </c>
      <c r="C1037" s="66" t="s">
        <v>193</v>
      </c>
      <c r="D1037" s="72" t="s">
        <v>819</v>
      </c>
      <c r="E1037" s="67" t="str">
        <f t="shared" ref="E1037:E1100" si="23">D1037</f>
        <v>04001 29999</v>
      </c>
      <c r="F1037" s="141" t="e">
        <f>#REF!</f>
        <v>#REF!</v>
      </c>
      <c r="G1037" s="141" t="e">
        <f>#REF!</f>
        <v>#REF!</v>
      </c>
    </row>
    <row r="1038" spans="1:7" s="7" customFormat="1" ht="22.5" hidden="1" outlineLevel="3">
      <c r="A1038" s="64" t="s">
        <v>12</v>
      </c>
      <c r="B1038" s="25">
        <v>951</v>
      </c>
      <c r="C1038" s="66" t="s">
        <v>193</v>
      </c>
      <c r="D1038" s="72" t="s">
        <v>819</v>
      </c>
      <c r="E1038" s="67" t="str">
        <f t="shared" si="23"/>
        <v>04001 29999</v>
      </c>
      <c r="F1038" s="141" t="e">
        <f>#REF!</f>
        <v>#REF!</v>
      </c>
      <c r="G1038" s="141" t="e">
        <f>#REF!</f>
        <v>#REF!</v>
      </c>
    </row>
    <row r="1039" spans="1:7" s="7" customFormat="1" ht="15.75" hidden="1" outlineLevel="5">
      <c r="A1039" s="64" t="s">
        <v>77</v>
      </c>
      <c r="B1039" s="25">
        <v>951</v>
      </c>
      <c r="C1039" s="66" t="s">
        <v>193</v>
      </c>
      <c r="D1039" s="72" t="s">
        <v>819</v>
      </c>
      <c r="E1039" s="67" t="str">
        <f t="shared" si="23"/>
        <v>04001 29999</v>
      </c>
      <c r="F1039" s="141" t="e">
        <f>#REF!</f>
        <v>#REF!</v>
      </c>
      <c r="G1039" s="141" t="e">
        <f>#REF!</f>
        <v>#REF!</v>
      </c>
    </row>
    <row r="1040" spans="1:7" s="7" customFormat="1" ht="33.75" hidden="1" outlineLevel="6">
      <c r="A1040" s="64" t="s">
        <v>15</v>
      </c>
      <c r="B1040" s="25">
        <v>951</v>
      </c>
      <c r="C1040" s="66" t="s">
        <v>193</v>
      </c>
      <c r="D1040" s="72" t="s">
        <v>819</v>
      </c>
      <c r="E1040" s="67" t="str">
        <f t="shared" si="23"/>
        <v>04001 29999</v>
      </c>
      <c r="F1040" s="141" t="e">
        <f>#REF!</f>
        <v>#REF!</v>
      </c>
      <c r="G1040" s="141" t="e">
        <f>#REF!</f>
        <v>#REF!</v>
      </c>
    </row>
    <row r="1041" spans="1:7" s="7" customFormat="1" ht="15.75" hidden="1" outlineLevel="7">
      <c r="A1041" s="64" t="s">
        <v>78</v>
      </c>
      <c r="B1041" s="25">
        <v>951</v>
      </c>
      <c r="C1041" s="69" t="s">
        <v>193</v>
      </c>
      <c r="D1041" s="72" t="s">
        <v>819</v>
      </c>
      <c r="E1041" s="67" t="str">
        <f t="shared" si="23"/>
        <v>04001 29999</v>
      </c>
      <c r="F1041" s="141" t="e">
        <f>#REF!</f>
        <v>#REF!</v>
      </c>
      <c r="G1041" s="141" t="e">
        <f>#REF!</f>
        <v>#REF!</v>
      </c>
    </row>
    <row r="1042" spans="1:7" s="7" customFormat="1" ht="15.75" hidden="1" outlineLevel="7">
      <c r="A1042" s="38" t="s">
        <v>19</v>
      </c>
      <c r="B1042" s="25">
        <v>951</v>
      </c>
      <c r="C1042" s="69" t="s">
        <v>193</v>
      </c>
      <c r="D1042" s="72" t="s">
        <v>819</v>
      </c>
      <c r="E1042" s="67" t="str">
        <f t="shared" si="23"/>
        <v>04001 29999</v>
      </c>
      <c r="F1042" s="141" t="e">
        <f>#REF!</f>
        <v>#REF!</v>
      </c>
      <c r="G1042" s="141" t="e">
        <f>#REF!</f>
        <v>#REF!</v>
      </c>
    </row>
    <row r="1043" spans="1:7" s="7" customFormat="1" ht="15.75" hidden="1" outlineLevel="5">
      <c r="A1043" s="38" t="s">
        <v>24</v>
      </c>
      <c r="B1043" s="25">
        <v>951</v>
      </c>
      <c r="C1043" s="66" t="s">
        <v>193</v>
      </c>
      <c r="D1043" s="72" t="s">
        <v>819</v>
      </c>
      <c r="E1043" s="67" t="str">
        <f t="shared" si="23"/>
        <v>04001 29999</v>
      </c>
      <c r="F1043" s="141" t="e">
        <f>#REF!</f>
        <v>#REF!</v>
      </c>
      <c r="G1043" s="141" t="e">
        <f>#REF!</f>
        <v>#REF!</v>
      </c>
    </row>
    <row r="1044" spans="1:7" s="7" customFormat="1" ht="15.75" hidden="1" outlineLevel="6">
      <c r="A1044" s="64" t="s">
        <v>26</v>
      </c>
      <c r="B1044" s="25">
        <v>951</v>
      </c>
      <c r="C1044" s="66" t="s">
        <v>193</v>
      </c>
      <c r="D1044" s="72" t="s">
        <v>819</v>
      </c>
      <c r="E1044" s="67" t="str">
        <f t="shared" si="23"/>
        <v>04001 29999</v>
      </c>
      <c r="F1044" s="141" t="e">
        <f>#REF!</f>
        <v>#REF!</v>
      </c>
      <c r="G1044" s="141" t="e">
        <f>#REF!</f>
        <v>#REF!</v>
      </c>
    </row>
    <row r="1045" spans="1:7" s="7" customFormat="1" ht="15.75" hidden="1" outlineLevel="7">
      <c r="A1045" s="64" t="s">
        <v>28</v>
      </c>
      <c r="B1045" s="25">
        <v>951</v>
      </c>
      <c r="C1045" s="69" t="s">
        <v>193</v>
      </c>
      <c r="D1045" s="72" t="s">
        <v>819</v>
      </c>
      <c r="E1045" s="67" t="str">
        <f t="shared" si="23"/>
        <v>04001 29999</v>
      </c>
      <c r="F1045" s="141" t="e">
        <f>#REF!</f>
        <v>#REF!</v>
      </c>
      <c r="G1045" s="141" t="e">
        <f>#REF!</f>
        <v>#REF!</v>
      </c>
    </row>
    <row r="1046" spans="1:7" s="7" customFormat="1" ht="15.75" hidden="1" outlineLevel="2" collapsed="1">
      <c r="A1046" s="38" t="s">
        <v>32</v>
      </c>
      <c r="B1046" s="25">
        <v>951</v>
      </c>
      <c r="C1046" s="66" t="s">
        <v>193</v>
      </c>
      <c r="D1046" s="72" t="s">
        <v>819</v>
      </c>
      <c r="E1046" s="67" t="str">
        <f t="shared" si="23"/>
        <v>04001 29999</v>
      </c>
      <c r="F1046" s="141" t="e">
        <f>#REF!</f>
        <v>#REF!</v>
      </c>
      <c r="G1046" s="141" t="e">
        <f>#REF!</f>
        <v>#REF!</v>
      </c>
    </row>
    <row r="1047" spans="1:7" s="7" customFormat="1" ht="15.75" hidden="1" outlineLevel="3">
      <c r="A1047" s="64" t="s">
        <v>194</v>
      </c>
      <c r="B1047" s="25">
        <v>951</v>
      </c>
      <c r="C1047" s="66" t="s">
        <v>193</v>
      </c>
      <c r="D1047" s="72" t="s">
        <v>819</v>
      </c>
      <c r="E1047" s="67" t="str">
        <f t="shared" si="23"/>
        <v>04001 29999</v>
      </c>
      <c r="F1047" s="141" t="e">
        <f>#REF!</f>
        <v>#REF!</v>
      </c>
      <c r="G1047" s="141" t="e">
        <f>#REF!</f>
        <v>#REF!</v>
      </c>
    </row>
    <row r="1048" spans="1:7" s="7" customFormat="1" ht="15.75" hidden="1" outlineLevel="4">
      <c r="A1048" s="64" t="s">
        <v>195</v>
      </c>
      <c r="B1048" s="25">
        <v>951</v>
      </c>
      <c r="C1048" s="66" t="s">
        <v>193</v>
      </c>
      <c r="D1048" s="72" t="s">
        <v>819</v>
      </c>
      <c r="E1048" s="67" t="str">
        <f t="shared" si="23"/>
        <v>04001 29999</v>
      </c>
      <c r="F1048" s="141" t="e">
        <f>#REF!</f>
        <v>#REF!</v>
      </c>
      <c r="G1048" s="141" t="e">
        <f>#REF!</f>
        <v>#REF!</v>
      </c>
    </row>
    <row r="1049" spans="1:7" s="7" customFormat="1" ht="22.5" hidden="1" outlineLevel="5">
      <c r="A1049" s="64" t="s">
        <v>196</v>
      </c>
      <c r="B1049" s="25">
        <v>951</v>
      </c>
      <c r="C1049" s="66" t="s">
        <v>193</v>
      </c>
      <c r="D1049" s="72" t="s">
        <v>819</v>
      </c>
      <c r="E1049" s="67" t="str">
        <f t="shared" si="23"/>
        <v>04001 29999</v>
      </c>
      <c r="F1049" s="141" t="e">
        <f>#REF!</f>
        <v>#REF!</v>
      </c>
      <c r="G1049" s="141" t="e">
        <f>#REF!</f>
        <v>#REF!</v>
      </c>
    </row>
    <row r="1050" spans="1:7" s="7" customFormat="1" ht="15.75" hidden="1" outlineLevel="6">
      <c r="A1050" s="64" t="s">
        <v>45</v>
      </c>
      <c r="B1050" s="25">
        <v>951</v>
      </c>
      <c r="C1050" s="66" t="s">
        <v>193</v>
      </c>
      <c r="D1050" s="72" t="s">
        <v>819</v>
      </c>
      <c r="E1050" s="67" t="str">
        <f t="shared" si="23"/>
        <v>04001 29999</v>
      </c>
      <c r="F1050" s="141" t="e">
        <f>#REF!</f>
        <v>#REF!</v>
      </c>
      <c r="G1050" s="141" t="e">
        <f>#REF!</f>
        <v>#REF!</v>
      </c>
    </row>
    <row r="1051" spans="1:7" s="7" customFormat="1" ht="22.5" hidden="1" outlineLevel="7">
      <c r="A1051" s="64" t="s">
        <v>149</v>
      </c>
      <c r="B1051" s="25">
        <v>951</v>
      </c>
      <c r="C1051" s="69" t="s">
        <v>193</v>
      </c>
      <c r="D1051" s="72" t="s">
        <v>819</v>
      </c>
      <c r="E1051" s="67" t="str">
        <f t="shared" si="23"/>
        <v>04001 29999</v>
      </c>
      <c r="F1051" s="141" t="e">
        <f>#REF!</f>
        <v>#REF!</v>
      </c>
      <c r="G1051" s="141" t="e">
        <f>#REF!</f>
        <v>#REF!</v>
      </c>
    </row>
    <row r="1052" spans="1:7" s="7" customFormat="1" ht="22.5" hidden="1" outlineLevel="2" collapsed="1">
      <c r="A1052" s="38" t="s">
        <v>149</v>
      </c>
      <c r="B1052" s="25">
        <v>951</v>
      </c>
      <c r="C1052" s="66" t="s">
        <v>193</v>
      </c>
      <c r="D1052" s="72" t="s">
        <v>819</v>
      </c>
      <c r="E1052" s="67" t="str">
        <f t="shared" si="23"/>
        <v>04001 29999</v>
      </c>
      <c r="F1052" s="141" t="e">
        <f>#REF!</f>
        <v>#REF!</v>
      </c>
      <c r="G1052" s="141" t="e">
        <f>#REF!</f>
        <v>#REF!</v>
      </c>
    </row>
    <row r="1053" spans="1:7" s="7" customFormat="1" ht="15.75" hidden="1" outlineLevel="3">
      <c r="A1053" s="64" t="s">
        <v>197</v>
      </c>
      <c r="B1053" s="25">
        <v>951</v>
      </c>
      <c r="C1053" s="66" t="s">
        <v>193</v>
      </c>
      <c r="D1053" s="72" t="s">
        <v>819</v>
      </c>
      <c r="E1053" s="67" t="str">
        <f t="shared" si="23"/>
        <v>04001 29999</v>
      </c>
      <c r="F1053" s="141" t="e">
        <f>#REF!</f>
        <v>#REF!</v>
      </c>
      <c r="G1053" s="141" t="e">
        <f>#REF!</f>
        <v>#REF!</v>
      </c>
    </row>
    <row r="1054" spans="1:7" s="7" customFormat="1" ht="15.75" hidden="1" outlineLevel="4">
      <c r="A1054" s="64" t="s">
        <v>198</v>
      </c>
      <c r="B1054" s="25">
        <v>951</v>
      </c>
      <c r="C1054" s="66" t="s">
        <v>193</v>
      </c>
      <c r="D1054" s="72" t="s">
        <v>819</v>
      </c>
      <c r="E1054" s="67" t="str">
        <f t="shared" si="23"/>
        <v>04001 29999</v>
      </c>
      <c r="F1054" s="141" t="e">
        <f>#REF!</f>
        <v>#REF!</v>
      </c>
      <c r="G1054" s="141" t="e">
        <f>#REF!</f>
        <v>#REF!</v>
      </c>
    </row>
    <row r="1055" spans="1:7" s="7" customFormat="1" ht="22.5" hidden="1" outlineLevel="5">
      <c r="A1055" s="64" t="s">
        <v>199</v>
      </c>
      <c r="B1055" s="25">
        <v>951</v>
      </c>
      <c r="C1055" s="66" t="s">
        <v>193</v>
      </c>
      <c r="D1055" s="72" t="s">
        <v>819</v>
      </c>
      <c r="E1055" s="67" t="str">
        <f t="shared" si="23"/>
        <v>04001 29999</v>
      </c>
      <c r="F1055" s="141" t="e">
        <f>#REF!</f>
        <v>#REF!</v>
      </c>
      <c r="G1055" s="141" t="e">
        <f>#REF!</f>
        <v>#REF!</v>
      </c>
    </row>
    <row r="1056" spans="1:7" s="7" customFormat="1" ht="15.75" hidden="1" outlineLevel="6">
      <c r="A1056" s="64" t="s">
        <v>45</v>
      </c>
      <c r="B1056" s="25">
        <v>951</v>
      </c>
      <c r="C1056" s="66" t="s">
        <v>193</v>
      </c>
      <c r="D1056" s="72" t="s">
        <v>819</v>
      </c>
      <c r="E1056" s="67" t="str">
        <f t="shared" si="23"/>
        <v>04001 29999</v>
      </c>
      <c r="F1056" s="141" t="e">
        <f>#REF!</f>
        <v>#REF!</v>
      </c>
      <c r="G1056" s="141" t="e">
        <f>#REF!</f>
        <v>#REF!</v>
      </c>
    </row>
    <row r="1057" spans="1:7" s="7" customFormat="1" ht="22.5" hidden="1" outlineLevel="7">
      <c r="A1057" s="64" t="s">
        <v>149</v>
      </c>
      <c r="B1057" s="25">
        <v>951</v>
      </c>
      <c r="C1057" s="69" t="s">
        <v>193</v>
      </c>
      <c r="D1057" s="72" t="s">
        <v>819</v>
      </c>
      <c r="E1057" s="67" t="str">
        <f t="shared" si="23"/>
        <v>04001 29999</v>
      </c>
      <c r="F1057" s="141" t="e">
        <f>#REF!</f>
        <v>#REF!</v>
      </c>
      <c r="G1057" s="141" t="e">
        <f>#REF!</f>
        <v>#REF!</v>
      </c>
    </row>
    <row r="1058" spans="1:7" s="7" customFormat="1" ht="22.5" hidden="1" outlineLevel="2">
      <c r="A1058" s="38" t="s">
        <v>149</v>
      </c>
      <c r="B1058" s="25">
        <v>951</v>
      </c>
      <c r="C1058" s="66" t="s">
        <v>193</v>
      </c>
      <c r="D1058" s="72" t="s">
        <v>819</v>
      </c>
      <c r="E1058" s="67" t="str">
        <f t="shared" si="23"/>
        <v>04001 29999</v>
      </c>
      <c r="F1058" s="141" t="e">
        <f>#REF!</f>
        <v>#REF!</v>
      </c>
      <c r="G1058" s="141" t="e">
        <f>#REF!</f>
        <v>#REF!</v>
      </c>
    </row>
    <row r="1059" spans="1:7" s="7" customFormat="1" ht="15.75" hidden="1" outlineLevel="3">
      <c r="A1059" s="64" t="s">
        <v>200</v>
      </c>
      <c r="B1059" s="25">
        <v>951</v>
      </c>
      <c r="C1059" s="66" t="s">
        <v>193</v>
      </c>
      <c r="D1059" s="72" t="s">
        <v>819</v>
      </c>
      <c r="E1059" s="67" t="str">
        <f t="shared" si="23"/>
        <v>04001 29999</v>
      </c>
      <c r="F1059" s="141" t="e">
        <f>#REF!</f>
        <v>#REF!</v>
      </c>
      <c r="G1059" s="141" t="e">
        <f>#REF!</f>
        <v>#REF!</v>
      </c>
    </row>
    <row r="1060" spans="1:7" s="7" customFormat="1" ht="15.75" hidden="1" outlineLevel="4">
      <c r="A1060" s="64" t="s">
        <v>201</v>
      </c>
      <c r="B1060" s="25">
        <v>951</v>
      </c>
      <c r="C1060" s="66" t="s">
        <v>193</v>
      </c>
      <c r="D1060" s="72" t="s">
        <v>819</v>
      </c>
      <c r="E1060" s="67" t="str">
        <f t="shared" si="23"/>
        <v>04001 29999</v>
      </c>
      <c r="F1060" s="141" t="e">
        <f>#REF!</f>
        <v>#REF!</v>
      </c>
      <c r="G1060" s="141" t="e">
        <f>#REF!</f>
        <v>#REF!</v>
      </c>
    </row>
    <row r="1061" spans="1:7" s="7" customFormat="1" ht="22.5" hidden="1" outlineLevel="5">
      <c r="A1061" s="64" t="s">
        <v>199</v>
      </c>
      <c r="B1061" s="25">
        <v>951</v>
      </c>
      <c r="C1061" s="66" t="s">
        <v>193</v>
      </c>
      <c r="D1061" s="72" t="s">
        <v>819</v>
      </c>
      <c r="E1061" s="67" t="str">
        <f t="shared" si="23"/>
        <v>04001 29999</v>
      </c>
      <c r="F1061" s="141" t="e">
        <f>#REF!</f>
        <v>#REF!</v>
      </c>
      <c r="G1061" s="141" t="e">
        <f>#REF!</f>
        <v>#REF!</v>
      </c>
    </row>
    <row r="1062" spans="1:7" s="7" customFormat="1" ht="15.75" hidden="1" outlineLevel="6">
      <c r="A1062" s="64" t="s">
        <v>45</v>
      </c>
      <c r="B1062" s="25">
        <v>951</v>
      </c>
      <c r="C1062" s="66" t="s">
        <v>193</v>
      </c>
      <c r="D1062" s="72" t="s">
        <v>819</v>
      </c>
      <c r="E1062" s="67" t="str">
        <f t="shared" si="23"/>
        <v>04001 29999</v>
      </c>
      <c r="F1062" s="141" t="e">
        <f>#REF!</f>
        <v>#REF!</v>
      </c>
      <c r="G1062" s="141" t="e">
        <f>#REF!</f>
        <v>#REF!</v>
      </c>
    </row>
    <row r="1063" spans="1:7" s="7" customFormat="1" ht="22.5" hidden="1" outlineLevel="7">
      <c r="A1063" s="64" t="s">
        <v>149</v>
      </c>
      <c r="B1063" s="25">
        <v>951</v>
      </c>
      <c r="C1063" s="69" t="s">
        <v>193</v>
      </c>
      <c r="D1063" s="72" t="s">
        <v>819</v>
      </c>
      <c r="E1063" s="67" t="str">
        <f t="shared" si="23"/>
        <v>04001 29999</v>
      </c>
      <c r="F1063" s="141" t="e">
        <f>#REF!</f>
        <v>#REF!</v>
      </c>
      <c r="G1063" s="141" t="e">
        <f>#REF!</f>
        <v>#REF!</v>
      </c>
    </row>
    <row r="1064" spans="1:7" s="7" customFormat="1" ht="22.5" hidden="1" outlineLevel="3">
      <c r="A1064" s="38" t="s">
        <v>149</v>
      </c>
      <c r="B1064" s="25">
        <v>951</v>
      </c>
      <c r="C1064" s="66" t="s">
        <v>193</v>
      </c>
      <c r="D1064" s="72" t="s">
        <v>819</v>
      </c>
      <c r="E1064" s="67" t="str">
        <f t="shared" si="23"/>
        <v>04001 29999</v>
      </c>
      <c r="F1064" s="141" t="e">
        <f>#REF!</f>
        <v>#REF!</v>
      </c>
      <c r="G1064" s="141" t="e">
        <f>#REF!</f>
        <v>#REF!</v>
      </c>
    </row>
    <row r="1065" spans="1:7" s="7" customFormat="1" ht="15.75" hidden="1" outlineLevel="4">
      <c r="A1065" s="64"/>
      <c r="B1065" s="25">
        <v>951</v>
      </c>
      <c r="C1065" s="66" t="s">
        <v>193</v>
      </c>
      <c r="D1065" s="72" t="s">
        <v>819</v>
      </c>
      <c r="E1065" s="67" t="str">
        <f t="shared" si="23"/>
        <v>04001 29999</v>
      </c>
      <c r="F1065" s="141" t="e">
        <f>#REF!</f>
        <v>#REF!</v>
      </c>
      <c r="G1065" s="141" t="e">
        <f>#REF!</f>
        <v>#REF!</v>
      </c>
    </row>
    <row r="1066" spans="1:7" s="7" customFormat="1" ht="22.5" hidden="1" outlineLevel="5">
      <c r="A1066" s="64" t="s">
        <v>202</v>
      </c>
      <c r="B1066" s="25">
        <v>951</v>
      </c>
      <c r="C1066" s="66" t="s">
        <v>193</v>
      </c>
      <c r="D1066" s="72" t="s">
        <v>819</v>
      </c>
      <c r="E1066" s="67" t="str">
        <f t="shared" si="23"/>
        <v>04001 29999</v>
      </c>
      <c r="F1066" s="141" t="e">
        <f>#REF!</f>
        <v>#REF!</v>
      </c>
      <c r="G1066" s="141" t="e">
        <f>#REF!</f>
        <v>#REF!</v>
      </c>
    </row>
    <row r="1067" spans="1:7" s="7" customFormat="1" ht="15.75" hidden="1" outlineLevel="6">
      <c r="A1067" s="64" t="s">
        <v>45</v>
      </c>
      <c r="B1067" s="25">
        <v>951</v>
      </c>
      <c r="C1067" s="66" t="s">
        <v>193</v>
      </c>
      <c r="D1067" s="72" t="s">
        <v>819</v>
      </c>
      <c r="E1067" s="67" t="str">
        <f t="shared" si="23"/>
        <v>04001 29999</v>
      </c>
      <c r="F1067" s="141" t="e">
        <f>#REF!</f>
        <v>#REF!</v>
      </c>
      <c r="G1067" s="141" t="e">
        <f>#REF!</f>
        <v>#REF!</v>
      </c>
    </row>
    <row r="1068" spans="1:7" s="7" customFormat="1" ht="22.5" hidden="1" outlineLevel="7">
      <c r="A1068" s="64" t="s">
        <v>149</v>
      </c>
      <c r="B1068" s="25">
        <v>951</v>
      </c>
      <c r="C1068" s="69" t="s">
        <v>193</v>
      </c>
      <c r="D1068" s="72" t="s">
        <v>819</v>
      </c>
      <c r="E1068" s="67" t="str">
        <f t="shared" si="23"/>
        <v>04001 29999</v>
      </c>
      <c r="F1068" s="141" t="e">
        <f>#REF!</f>
        <v>#REF!</v>
      </c>
      <c r="G1068" s="141" t="e">
        <f>#REF!</f>
        <v>#REF!</v>
      </c>
    </row>
    <row r="1069" spans="1:7" s="7" customFormat="1" ht="22.5" hidden="1" outlineLevel="4">
      <c r="A1069" s="38" t="s">
        <v>149</v>
      </c>
      <c r="B1069" s="25">
        <v>951</v>
      </c>
      <c r="C1069" s="66" t="s">
        <v>193</v>
      </c>
      <c r="D1069" s="72" t="s">
        <v>819</v>
      </c>
      <c r="E1069" s="67" t="str">
        <f t="shared" si="23"/>
        <v>04001 29999</v>
      </c>
      <c r="F1069" s="141" t="e">
        <f>#REF!</f>
        <v>#REF!</v>
      </c>
      <c r="G1069" s="141" t="e">
        <f>#REF!</f>
        <v>#REF!</v>
      </c>
    </row>
    <row r="1070" spans="1:7" s="7" customFormat="1" ht="22.5" hidden="1" outlineLevel="5">
      <c r="A1070" s="64" t="s">
        <v>203</v>
      </c>
      <c r="B1070" s="25">
        <v>951</v>
      </c>
      <c r="C1070" s="66" t="s">
        <v>193</v>
      </c>
      <c r="D1070" s="72" t="s">
        <v>819</v>
      </c>
      <c r="E1070" s="67" t="str">
        <f t="shared" si="23"/>
        <v>04001 29999</v>
      </c>
      <c r="F1070" s="141" t="e">
        <f>#REF!</f>
        <v>#REF!</v>
      </c>
      <c r="G1070" s="141" t="e">
        <f>#REF!</f>
        <v>#REF!</v>
      </c>
    </row>
    <row r="1071" spans="1:7" s="7" customFormat="1" ht="15.75" hidden="1" outlineLevel="6">
      <c r="A1071" s="64" t="s">
        <v>45</v>
      </c>
      <c r="B1071" s="25">
        <v>951</v>
      </c>
      <c r="C1071" s="66" t="s">
        <v>193</v>
      </c>
      <c r="D1071" s="72" t="s">
        <v>819</v>
      </c>
      <c r="E1071" s="67" t="str">
        <f t="shared" si="23"/>
        <v>04001 29999</v>
      </c>
      <c r="F1071" s="141" t="e">
        <f>#REF!</f>
        <v>#REF!</v>
      </c>
      <c r="G1071" s="141" t="e">
        <f>#REF!</f>
        <v>#REF!</v>
      </c>
    </row>
    <row r="1072" spans="1:7" s="7" customFormat="1" ht="22.5" hidden="1" outlineLevel="7">
      <c r="A1072" s="64" t="s">
        <v>149</v>
      </c>
      <c r="B1072" s="25">
        <v>951</v>
      </c>
      <c r="C1072" s="69" t="s">
        <v>193</v>
      </c>
      <c r="D1072" s="72" t="s">
        <v>819</v>
      </c>
      <c r="E1072" s="67" t="str">
        <f t="shared" si="23"/>
        <v>04001 29999</v>
      </c>
      <c r="F1072" s="141" t="e">
        <f>#REF!</f>
        <v>#REF!</v>
      </c>
      <c r="G1072" s="141" t="e">
        <f>#REF!</f>
        <v>#REF!</v>
      </c>
    </row>
    <row r="1073" spans="1:7" s="7" customFormat="1" ht="22.5" hidden="1" outlineLevel="2">
      <c r="A1073" s="38" t="s">
        <v>149</v>
      </c>
      <c r="B1073" s="25">
        <v>951</v>
      </c>
      <c r="C1073" s="66" t="s">
        <v>193</v>
      </c>
      <c r="D1073" s="72" t="s">
        <v>819</v>
      </c>
      <c r="E1073" s="67" t="str">
        <f t="shared" si="23"/>
        <v>04001 29999</v>
      </c>
      <c r="F1073" s="141" t="e">
        <f>#REF!</f>
        <v>#REF!</v>
      </c>
      <c r="G1073" s="141" t="e">
        <f>#REF!</f>
        <v>#REF!</v>
      </c>
    </row>
    <row r="1074" spans="1:7" s="7" customFormat="1" ht="15.75" hidden="1" outlineLevel="3">
      <c r="A1074" s="64" t="s">
        <v>204</v>
      </c>
      <c r="B1074" s="25">
        <v>951</v>
      </c>
      <c r="C1074" s="66" t="s">
        <v>193</v>
      </c>
      <c r="D1074" s="72" t="s">
        <v>819</v>
      </c>
      <c r="E1074" s="67" t="str">
        <f t="shared" si="23"/>
        <v>04001 29999</v>
      </c>
      <c r="F1074" s="141" t="e">
        <f>#REF!</f>
        <v>#REF!</v>
      </c>
      <c r="G1074" s="141" t="e">
        <f>#REF!</f>
        <v>#REF!</v>
      </c>
    </row>
    <row r="1075" spans="1:7" s="7" customFormat="1" ht="15.75" hidden="1" outlineLevel="4">
      <c r="A1075" s="64" t="s">
        <v>205</v>
      </c>
      <c r="B1075" s="25">
        <v>951</v>
      </c>
      <c r="C1075" s="66" t="s">
        <v>193</v>
      </c>
      <c r="D1075" s="72" t="s">
        <v>819</v>
      </c>
      <c r="E1075" s="67" t="str">
        <f t="shared" si="23"/>
        <v>04001 29999</v>
      </c>
      <c r="F1075" s="141" t="e">
        <f>#REF!</f>
        <v>#REF!</v>
      </c>
      <c r="G1075" s="141" t="e">
        <f>#REF!</f>
        <v>#REF!</v>
      </c>
    </row>
    <row r="1076" spans="1:7" s="7" customFormat="1" ht="33.75" hidden="1" outlineLevel="5">
      <c r="A1076" s="64" t="s">
        <v>206</v>
      </c>
      <c r="B1076" s="25">
        <v>951</v>
      </c>
      <c r="C1076" s="66" t="s">
        <v>193</v>
      </c>
      <c r="D1076" s="72" t="s">
        <v>819</v>
      </c>
      <c r="E1076" s="67" t="str">
        <f t="shared" si="23"/>
        <v>04001 29999</v>
      </c>
      <c r="F1076" s="141" t="e">
        <f>#REF!</f>
        <v>#REF!</v>
      </c>
      <c r="G1076" s="141" t="e">
        <f>#REF!</f>
        <v>#REF!</v>
      </c>
    </row>
    <row r="1077" spans="1:7" s="7" customFormat="1" ht="22.5" hidden="1" outlineLevel="6">
      <c r="A1077" s="64" t="s">
        <v>103</v>
      </c>
      <c r="B1077" s="25">
        <v>951</v>
      </c>
      <c r="C1077" s="66" t="s">
        <v>193</v>
      </c>
      <c r="D1077" s="72" t="s">
        <v>819</v>
      </c>
      <c r="E1077" s="67" t="str">
        <f t="shared" si="23"/>
        <v>04001 29999</v>
      </c>
      <c r="F1077" s="141" t="e">
        <f>#REF!</f>
        <v>#REF!</v>
      </c>
      <c r="G1077" s="141" t="e">
        <f>#REF!</f>
        <v>#REF!</v>
      </c>
    </row>
    <row r="1078" spans="1:7" s="7" customFormat="1" ht="22.5" hidden="1" outlineLevel="7">
      <c r="A1078" s="64" t="s">
        <v>111</v>
      </c>
      <c r="B1078" s="25">
        <v>951</v>
      </c>
      <c r="C1078" s="69" t="s">
        <v>193</v>
      </c>
      <c r="D1078" s="72" t="s">
        <v>819</v>
      </c>
      <c r="E1078" s="67" t="str">
        <f t="shared" si="23"/>
        <v>04001 29999</v>
      </c>
      <c r="F1078" s="141" t="e">
        <f>#REF!</f>
        <v>#REF!</v>
      </c>
      <c r="G1078" s="141" t="e">
        <f>#REF!</f>
        <v>#REF!</v>
      </c>
    </row>
    <row r="1079" spans="1:7" s="7" customFormat="1" ht="15.75" hidden="1" outlineLevel="5">
      <c r="A1079" s="38" t="s">
        <v>111</v>
      </c>
      <c r="B1079" s="25">
        <v>951</v>
      </c>
      <c r="C1079" s="66" t="s">
        <v>193</v>
      </c>
      <c r="D1079" s="72" t="s">
        <v>819</v>
      </c>
      <c r="E1079" s="67" t="str">
        <f t="shared" si="23"/>
        <v>04001 29999</v>
      </c>
      <c r="F1079" s="141" t="e">
        <f>#REF!</f>
        <v>#REF!</v>
      </c>
      <c r="G1079" s="141" t="e">
        <f>#REF!</f>
        <v>#REF!</v>
      </c>
    </row>
    <row r="1080" spans="1:7" s="7" customFormat="1" ht="15.75" hidden="1" outlineLevel="6">
      <c r="A1080" s="64" t="s">
        <v>45</v>
      </c>
      <c r="B1080" s="25">
        <v>951</v>
      </c>
      <c r="C1080" s="66" t="s">
        <v>193</v>
      </c>
      <c r="D1080" s="72" t="s">
        <v>819</v>
      </c>
      <c r="E1080" s="67" t="str">
        <f t="shared" si="23"/>
        <v>04001 29999</v>
      </c>
      <c r="F1080" s="141" t="e">
        <f>#REF!</f>
        <v>#REF!</v>
      </c>
      <c r="G1080" s="141" t="e">
        <f>#REF!</f>
        <v>#REF!</v>
      </c>
    </row>
    <row r="1081" spans="1:7" s="7" customFormat="1" ht="22.5" hidden="1" outlineLevel="7">
      <c r="A1081" s="64" t="s">
        <v>149</v>
      </c>
      <c r="B1081" s="25">
        <v>951</v>
      </c>
      <c r="C1081" s="69" t="s">
        <v>193</v>
      </c>
      <c r="D1081" s="72" t="s">
        <v>819</v>
      </c>
      <c r="E1081" s="67" t="str">
        <f t="shared" si="23"/>
        <v>04001 29999</v>
      </c>
      <c r="F1081" s="141" t="e">
        <f>#REF!</f>
        <v>#REF!</v>
      </c>
      <c r="G1081" s="141" t="e">
        <f>#REF!</f>
        <v>#REF!</v>
      </c>
    </row>
    <row r="1082" spans="1:7" s="7" customFormat="1" ht="22.5" hidden="1" outlineLevel="2">
      <c r="A1082" s="38" t="s">
        <v>149</v>
      </c>
      <c r="B1082" s="25">
        <v>951</v>
      </c>
      <c r="C1082" s="66" t="s">
        <v>193</v>
      </c>
      <c r="D1082" s="72" t="s">
        <v>819</v>
      </c>
      <c r="E1082" s="67" t="str">
        <f t="shared" si="23"/>
        <v>04001 29999</v>
      </c>
      <c r="F1082" s="141" t="e">
        <f>#REF!</f>
        <v>#REF!</v>
      </c>
      <c r="G1082" s="141" t="e">
        <f>#REF!</f>
        <v>#REF!</v>
      </c>
    </row>
    <row r="1083" spans="1:7" s="7" customFormat="1" ht="15.75" hidden="1" outlineLevel="3">
      <c r="A1083" s="64" t="s">
        <v>116</v>
      </c>
      <c r="B1083" s="25">
        <v>951</v>
      </c>
      <c r="C1083" s="66" t="s">
        <v>193</v>
      </c>
      <c r="D1083" s="72" t="s">
        <v>819</v>
      </c>
      <c r="E1083" s="67" t="str">
        <f t="shared" si="23"/>
        <v>04001 29999</v>
      </c>
      <c r="F1083" s="141" t="e">
        <f>#REF!</f>
        <v>#REF!</v>
      </c>
      <c r="G1083" s="141" t="e">
        <f>#REF!</f>
        <v>#REF!</v>
      </c>
    </row>
    <row r="1084" spans="1:7" s="7" customFormat="1" ht="22.5" hidden="1" outlineLevel="5">
      <c r="A1084" s="64" t="s">
        <v>207</v>
      </c>
      <c r="B1084" s="25">
        <v>951</v>
      </c>
      <c r="C1084" s="66" t="s">
        <v>193</v>
      </c>
      <c r="D1084" s="72" t="s">
        <v>819</v>
      </c>
      <c r="E1084" s="67" t="str">
        <f t="shared" si="23"/>
        <v>04001 29999</v>
      </c>
      <c r="F1084" s="141" t="e">
        <f>#REF!</f>
        <v>#REF!</v>
      </c>
      <c r="G1084" s="141" t="e">
        <f>#REF!</f>
        <v>#REF!</v>
      </c>
    </row>
    <row r="1085" spans="1:7" s="7" customFormat="1" ht="15.75" hidden="1" outlineLevel="6">
      <c r="A1085" s="64" t="s">
        <v>26</v>
      </c>
      <c r="B1085" s="25">
        <v>951</v>
      </c>
      <c r="C1085" s="66" t="s">
        <v>193</v>
      </c>
      <c r="D1085" s="72" t="s">
        <v>819</v>
      </c>
      <c r="E1085" s="67" t="str">
        <f t="shared" si="23"/>
        <v>04001 29999</v>
      </c>
      <c r="F1085" s="141" t="e">
        <f>#REF!</f>
        <v>#REF!</v>
      </c>
      <c r="G1085" s="141" t="e">
        <f>#REF!</f>
        <v>#REF!</v>
      </c>
    </row>
    <row r="1086" spans="1:7" s="7" customFormat="1" ht="15.75" hidden="1" outlineLevel="7">
      <c r="A1086" s="64" t="s">
        <v>28</v>
      </c>
      <c r="B1086" s="25">
        <v>951</v>
      </c>
      <c r="C1086" s="69" t="s">
        <v>193</v>
      </c>
      <c r="D1086" s="72" t="s">
        <v>819</v>
      </c>
      <c r="E1086" s="67" t="str">
        <f t="shared" si="23"/>
        <v>04001 29999</v>
      </c>
      <c r="F1086" s="141" t="e">
        <f>#REF!</f>
        <v>#REF!</v>
      </c>
      <c r="G1086" s="141" t="e">
        <f>#REF!</f>
        <v>#REF!</v>
      </c>
    </row>
    <row r="1087" spans="1:7" s="7" customFormat="1" ht="15.75" hidden="1" outlineLevel="5">
      <c r="A1087" s="38" t="s">
        <v>32</v>
      </c>
      <c r="B1087" s="25">
        <v>951</v>
      </c>
      <c r="C1087" s="66" t="s">
        <v>193</v>
      </c>
      <c r="D1087" s="72" t="s">
        <v>819</v>
      </c>
      <c r="E1087" s="67" t="str">
        <f t="shared" si="23"/>
        <v>04001 29999</v>
      </c>
      <c r="F1087" s="141" t="e">
        <f>#REF!</f>
        <v>#REF!</v>
      </c>
      <c r="G1087" s="141" t="e">
        <f>#REF!</f>
        <v>#REF!</v>
      </c>
    </row>
    <row r="1088" spans="1:7" s="7" customFormat="1" ht="15.75" hidden="1" outlineLevel="6">
      <c r="A1088" s="64" t="s">
        <v>182</v>
      </c>
      <c r="B1088" s="25">
        <v>951</v>
      </c>
      <c r="C1088" s="66" t="s">
        <v>193</v>
      </c>
      <c r="D1088" s="72" t="s">
        <v>819</v>
      </c>
      <c r="E1088" s="67" t="str">
        <f t="shared" si="23"/>
        <v>04001 29999</v>
      </c>
      <c r="F1088" s="141" t="e">
        <f>#REF!</f>
        <v>#REF!</v>
      </c>
      <c r="G1088" s="141" t="e">
        <f>#REF!</f>
        <v>#REF!</v>
      </c>
    </row>
    <row r="1089" spans="1:7" s="7" customFormat="1" ht="15.75" hidden="1" outlineLevel="7">
      <c r="A1089" s="64" t="s">
        <v>208</v>
      </c>
      <c r="B1089" s="25">
        <v>951</v>
      </c>
      <c r="C1089" s="69" t="s">
        <v>193</v>
      </c>
      <c r="D1089" s="72" t="s">
        <v>819</v>
      </c>
      <c r="E1089" s="67" t="str">
        <f t="shared" si="23"/>
        <v>04001 29999</v>
      </c>
      <c r="F1089" s="141" t="e">
        <f>#REF!</f>
        <v>#REF!</v>
      </c>
      <c r="G1089" s="141" t="e">
        <f>#REF!</f>
        <v>#REF!</v>
      </c>
    </row>
    <row r="1090" spans="1:7" s="7" customFormat="1" ht="15.75" hidden="1" outlineLevel="5">
      <c r="A1090" s="38" t="s">
        <v>208</v>
      </c>
      <c r="B1090" s="25">
        <v>951</v>
      </c>
      <c r="C1090" s="66" t="s">
        <v>193</v>
      </c>
      <c r="D1090" s="72" t="s">
        <v>819</v>
      </c>
      <c r="E1090" s="67" t="str">
        <f t="shared" si="23"/>
        <v>04001 29999</v>
      </c>
      <c r="F1090" s="141" t="e">
        <f>#REF!</f>
        <v>#REF!</v>
      </c>
      <c r="G1090" s="141" t="e">
        <f>#REF!</f>
        <v>#REF!</v>
      </c>
    </row>
    <row r="1091" spans="1:7" s="7" customFormat="1" ht="15.75" hidden="1" outlineLevel="6">
      <c r="A1091" s="64" t="s">
        <v>45</v>
      </c>
      <c r="B1091" s="25">
        <v>951</v>
      </c>
      <c r="C1091" s="66" t="s">
        <v>193</v>
      </c>
      <c r="D1091" s="72" t="s">
        <v>819</v>
      </c>
      <c r="E1091" s="67" t="str">
        <f t="shared" si="23"/>
        <v>04001 29999</v>
      </c>
      <c r="F1091" s="141" t="e">
        <f>#REF!</f>
        <v>#REF!</v>
      </c>
      <c r="G1091" s="141" t="e">
        <f>#REF!</f>
        <v>#REF!</v>
      </c>
    </row>
    <row r="1092" spans="1:7" s="7" customFormat="1" ht="22.5" hidden="1" outlineLevel="7">
      <c r="A1092" s="64" t="s">
        <v>149</v>
      </c>
      <c r="B1092" s="25">
        <v>951</v>
      </c>
      <c r="C1092" s="69" t="s">
        <v>193</v>
      </c>
      <c r="D1092" s="72" t="s">
        <v>819</v>
      </c>
      <c r="E1092" s="67" t="str">
        <f t="shared" si="23"/>
        <v>04001 29999</v>
      </c>
      <c r="F1092" s="141" t="e">
        <f>#REF!</f>
        <v>#REF!</v>
      </c>
      <c r="G1092" s="141" t="e">
        <f>#REF!</f>
        <v>#REF!</v>
      </c>
    </row>
    <row r="1093" spans="1:7" s="7" customFormat="1" ht="22.5" hidden="1" outlineLevel="1">
      <c r="A1093" s="38" t="s">
        <v>149</v>
      </c>
      <c r="B1093" s="25">
        <v>951</v>
      </c>
      <c r="C1093" s="66" t="s">
        <v>210</v>
      </c>
      <c r="D1093" s="72" t="s">
        <v>819</v>
      </c>
      <c r="E1093" s="67" t="str">
        <f t="shared" si="23"/>
        <v>04001 29999</v>
      </c>
      <c r="F1093" s="141" t="e">
        <f>#REF!</f>
        <v>#REF!</v>
      </c>
      <c r="G1093" s="141" t="e">
        <f>#REF!</f>
        <v>#REF!</v>
      </c>
    </row>
    <row r="1094" spans="1:7" s="7" customFormat="1" ht="15.75" hidden="1" outlineLevel="2">
      <c r="A1094" s="64" t="s">
        <v>209</v>
      </c>
      <c r="B1094" s="25">
        <v>951</v>
      </c>
      <c r="C1094" s="66" t="s">
        <v>210</v>
      </c>
      <c r="D1094" s="72" t="s">
        <v>819</v>
      </c>
      <c r="E1094" s="67" t="str">
        <f t="shared" si="23"/>
        <v>04001 29999</v>
      </c>
      <c r="F1094" s="141" t="e">
        <f>#REF!</f>
        <v>#REF!</v>
      </c>
      <c r="G1094" s="141" t="e">
        <f>#REF!</f>
        <v>#REF!</v>
      </c>
    </row>
    <row r="1095" spans="1:7" s="7" customFormat="1" ht="15.75" hidden="1" outlineLevel="3">
      <c r="A1095" s="64" t="s">
        <v>211</v>
      </c>
      <c r="B1095" s="25">
        <v>951</v>
      </c>
      <c r="C1095" s="66" t="s">
        <v>210</v>
      </c>
      <c r="D1095" s="72" t="s">
        <v>819</v>
      </c>
      <c r="E1095" s="67" t="str">
        <f t="shared" si="23"/>
        <v>04001 29999</v>
      </c>
      <c r="F1095" s="141" t="e">
        <f>#REF!</f>
        <v>#REF!</v>
      </c>
      <c r="G1095" s="141" t="e">
        <f>#REF!</f>
        <v>#REF!</v>
      </c>
    </row>
    <row r="1096" spans="1:7" s="7" customFormat="1" ht="15.75" hidden="1" outlineLevel="5">
      <c r="A1096" s="64" t="s">
        <v>212</v>
      </c>
      <c r="B1096" s="25">
        <v>951</v>
      </c>
      <c r="C1096" s="66" t="s">
        <v>210</v>
      </c>
      <c r="D1096" s="72" t="s">
        <v>819</v>
      </c>
      <c r="E1096" s="67" t="str">
        <f t="shared" si="23"/>
        <v>04001 29999</v>
      </c>
      <c r="F1096" s="141" t="e">
        <f>#REF!</f>
        <v>#REF!</v>
      </c>
      <c r="G1096" s="141" t="e">
        <f>#REF!</f>
        <v>#REF!</v>
      </c>
    </row>
    <row r="1097" spans="1:7" s="7" customFormat="1" ht="33.75" hidden="1" outlineLevel="6">
      <c r="A1097" s="64" t="s">
        <v>15</v>
      </c>
      <c r="B1097" s="25">
        <v>951</v>
      </c>
      <c r="C1097" s="66" t="s">
        <v>210</v>
      </c>
      <c r="D1097" s="72" t="s">
        <v>819</v>
      </c>
      <c r="E1097" s="67" t="str">
        <f t="shared" si="23"/>
        <v>04001 29999</v>
      </c>
      <c r="F1097" s="141" t="e">
        <f>#REF!</f>
        <v>#REF!</v>
      </c>
      <c r="G1097" s="141" t="e">
        <f>#REF!</f>
        <v>#REF!</v>
      </c>
    </row>
    <row r="1098" spans="1:7" s="7" customFormat="1" ht="15.75" hidden="1" outlineLevel="7">
      <c r="A1098" s="64" t="s">
        <v>78</v>
      </c>
      <c r="B1098" s="25">
        <v>951</v>
      </c>
      <c r="C1098" s="69" t="s">
        <v>210</v>
      </c>
      <c r="D1098" s="72" t="s">
        <v>819</v>
      </c>
      <c r="E1098" s="67" t="str">
        <f t="shared" si="23"/>
        <v>04001 29999</v>
      </c>
      <c r="F1098" s="141" t="e">
        <f>#REF!</f>
        <v>#REF!</v>
      </c>
      <c r="G1098" s="141" t="e">
        <f>#REF!</f>
        <v>#REF!</v>
      </c>
    </row>
    <row r="1099" spans="1:7" s="7" customFormat="1" ht="15.75" hidden="1" outlineLevel="7">
      <c r="A1099" s="38" t="s">
        <v>19</v>
      </c>
      <c r="B1099" s="25">
        <v>951</v>
      </c>
      <c r="C1099" s="69" t="s">
        <v>210</v>
      </c>
      <c r="D1099" s="72" t="s">
        <v>819</v>
      </c>
      <c r="E1099" s="67" t="str">
        <f t="shared" si="23"/>
        <v>04001 29999</v>
      </c>
      <c r="F1099" s="141" t="e">
        <f>#REF!</f>
        <v>#REF!</v>
      </c>
      <c r="G1099" s="141" t="e">
        <f>#REF!</f>
        <v>#REF!</v>
      </c>
    </row>
    <row r="1100" spans="1:7" s="7" customFormat="1" ht="15.75" hidden="1" outlineLevel="5">
      <c r="A1100" s="38" t="s">
        <v>24</v>
      </c>
      <c r="B1100" s="25">
        <v>951</v>
      </c>
      <c r="C1100" s="66" t="s">
        <v>210</v>
      </c>
      <c r="D1100" s="72" t="s">
        <v>819</v>
      </c>
      <c r="E1100" s="67" t="str">
        <f t="shared" si="23"/>
        <v>04001 29999</v>
      </c>
      <c r="F1100" s="141" t="e">
        <f>#REF!</f>
        <v>#REF!</v>
      </c>
      <c r="G1100" s="141" t="e">
        <f>#REF!</f>
        <v>#REF!</v>
      </c>
    </row>
    <row r="1101" spans="1:7" s="7" customFormat="1" ht="15.75" hidden="1" outlineLevel="6">
      <c r="A1101" s="64" t="s">
        <v>26</v>
      </c>
      <c r="B1101" s="25">
        <v>951</v>
      </c>
      <c r="C1101" s="66" t="s">
        <v>210</v>
      </c>
      <c r="D1101" s="72" t="s">
        <v>819</v>
      </c>
      <c r="E1101" s="67" t="str">
        <f t="shared" ref="E1101:E1164" si="24">D1101</f>
        <v>04001 29999</v>
      </c>
      <c r="F1101" s="141" t="e">
        <f>#REF!</f>
        <v>#REF!</v>
      </c>
      <c r="G1101" s="141" t="e">
        <f>#REF!</f>
        <v>#REF!</v>
      </c>
    </row>
    <row r="1102" spans="1:7" s="7" customFormat="1" ht="15.75" hidden="1" outlineLevel="7">
      <c r="A1102" s="64" t="s">
        <v>28</v>
      </c>
      <c r="B1102" s="25">
        <v>951</v>
      </c>
      <c r="C1102" s="69" t="s">
        <v>210</v>
      </c>
      <c r="D1102" s="72" t="s">
        <v>819</v>
      </c>
      <c r="E1102" s="67" t="str">
        <f t="shared" si="24"/>
        <v>04001 29999</v>
      </c>
      <c r="F1102" s="141" t="e">
        <f>#REF!</f>
        <v>#REF!</v>
      </c>
      <c r="G1102" s="141" t="e">
        <f>#REF!</f>
        <v>#REF!</v>
      </c>
    </row>
    <row r="1103" spans="1:7" s="7" customFormat="1" ht="15.75" hidden="1" outlineLevel="7">
      <c r="A1103" s="38" t="s">
        <v>30</v>
      </c>
      <c r="B1103" s="25">
        <v>951</v>
      </c>
      <c r="C1103" s="69" t="s">
        <v>210</v>
      </c>
      <c r="D1103" s="72" t="s">
        <v>819</v>
      </c>
      <c r="E1103" s="67" t="str">
        <f t="shared" si="24"/>
        <v>04001 29999</v>
      </c>
      <c r="F1103" s="141" t="e">
        <f>#REF!</f>
        <v>#REF!</v>
      </c>
      <c r="G1103" s="141" t="e">
        <f>#REF!</f>
        <v>#REF!</v>
      </c>
    </row>
    <row r="1104" spans="1:7" s="7" customFormat="1" ht="15.75" hidden="1" outlineLevel="5">
      <c r="A1104" s="38" t="s">
        <v>32</v>
      </c>
      <c r="B1104" s="25">
        <v>951</v>
      </c>
      <c r="C1104" s="66" t="s">
        <v>210</v>
      </c>
      <c r="D1104" s="72" t="s">
        <v>819</v>
      </c>
      <c r="E1104" s="67" t="str">
        <f t="shared" si="24"/>
        <v>04001 29999</v>
      </c>
      <c r="F1104" s="141" t="e">
        <f>#REF!</f>
        <v>#REF!</v>
      </c>
      <c r="G1104" s="141" t="e">
        <f>#REF!</f>
        <v>#REF!</v>
      </c>
    </row>
    <row r="1105" spans="1:7" s="7" customFormat="1" ht="15.75" hidden="1" outlineLevel="6">
      <c r="A1105" s="64" t="s">
        <v>45</v>
      </c>
      <c r="B1105" s="25">
        <v>951</v>
      </c>
      <c r="C1105" s="66" t="s">
        <v>210</v>
      </c>
      <c r="D1105" s="72" t="s">
        <v>819</v>
      </c>
      <c r="E1105" s="67" t="str">
        <f t="shared" si="24"/>
        <v>04001 29999</v>
      </c>
      <c r="F1105" s="141" t="e">
        <f>#REF!</f>
        <v>#REF!</v>
      </c>
      <c r="G1105" s="141" t="e">
        <f>#REF!</f>
        <v>#REF!</v>
      </c>
    </row>
    <row r="1106" spans="1:7" s="7" customFormat="1" ht="15.75" hidden="1" outlineLevel="7">
      <c r="A1106" s="64" t="s">
        <v>47</v>
      </c>
      <c r="B1106" s="25">
        <v>951</v>
      </c>
      <c r="C1106" s="69" t="s">
        <v>210</v>
      </c>
      <c r="D1106" s="72" t="s">
        <v>819</v>
      </c>
      <c r="E1106" s="67" t="str">
        <f t="shared" si="24"/>
        <v>04001 29999</v>
      </c>
      <c r="F1106" s="141" t="e">
        <f>#REF!</f>
        <v>#REF!</v>
      </c>
      <c r="G1106" s="141" t="e">
        <f>#REF!</f>
        <v>#REF!</v>
      </c>
    </row>
    <row r="1107" spans="1:7" s="7" customFormat="1" ht="15.75" hidden="1" outlineLevel="2">
      <c r="A1107" s="38" t="s">
        <v>49</v>
      </c>
      <c r="B1107" s="25">
        <v>951</v>
      </c>
      <c r="C1107" s="66" t="s">
        <v>210</v>
      </c>
      <c r="D1107" s="72" t="s">
        <v>819</v>
      </c>
      <c r="E1107" s="67" t="str">
        <f t="shared" si="24"/>
        <v>04001 29999</v>
      </c>
      <c r="F1107" s="141" t="e">
        <f>#REF!</f>
        <v>#REF!</v>
      </c>
      <c r="G1107" s="141" t="e">
        <f>#REF!</f>
        <v>#REF!</v>
      </c>
    </row>
    <row r="1108" spans="1:7" s="7" customFormat="1" ht="15.75" hidden="1" outlineLevel="3">
      <c r="A1108" s="64" t="s">
        <v>116</v>
      </c>
      <c r="B1108" s="25">
        <v>951</v>
      </c>
      <c r="C1108" s="66" t="s">
        <v>210</v>
      </c>
      <c r="D1108" s="72" t="s">
        <v>819</v>
      </c>
      <c r="E1108" s="67" t="str">
        <f t="shared" si="24"/>
        <v>04001 29999</v>
      </c>
      <c r="F1108" s="141" t="e">
        <f>#REF!</f>
        <v>#REF!</v>
      </c>
      <c r="G1108" s="141" t="e">
        <f>#REF!</f>
        <v>#REF!</v>
      </c>
    </row>
    <row r="1109" spans="1:7" s="7" customFormat="1" ht="33.75" hidden="1" outlineLevel="5">
      <c r="A1109" s="64" t="s">
        <v>213</v>
      </c>
      <c r="B1109" s="25">
        <v>951</v>
      </c>
      <c r="C1109" s="66" t="s">
        <v>210</v>
      </c>
      <c r="D1109" s="72" t="s">
        <v>819</v>
      </c>
      <c r="E1109" s="67" t="str">
        <f t="shared" si="24"/>
        <v>04001 29999</v>
      </c>
      <c r="F1109" s="141" t="e">
        <f>#REF!</f>
        <v>#REF!</v>
      </c>
      <c r="G1109" s="141" t="e">
        <f>#REF!</f>
        <v>#REF!</v>
      </c>
    </row>
    <row r="1110" spans="1:7" s="7" customFormat="1" ht="15.75" hidden="1" outlineLevel="6">
      <c r="A1110" s="64" t="s">
        <v>26</v>
      </c>
      <c r="B1110" s="25">
        <v>951</v>
      </c>
      <c r="C1110" s="66" t="s">
        <v>210</v>
      </c>
      <c r="D1110" s="72" t="s">
        <v>819</v>
      </c>
      <c r="E1110" s="67" t="str">
        <f t="shared" si="24"/>
        <v>04001 29999</v>
      </c>
      <c r="F1110" s="141" t="e">
        <f>#REF!</f>
        <v>#REF!</v>
      </c>
      <c r="G1110" s="141" t="e">
        <f>#REF!</f>
        <v>#REF!</v>
      </c>
    </row>
    <row r="1111" spans="1:7" s="7" customFormat="1" ht="15.75" hidden="1" outlineLevel="7">
      <c r="A1111" s="64" t="s">
        <v>28</v>
      </c>
      <c r="B1111" s="25">
        <v>951</v>
      </c>
      <c r="C1111" s="69" t="s">
        <v>210</v>
      </c>
      <c r="D1111" s="72" t="s">
        <v>819</v>
      </c>
      <c r="E1111" s="67" t="str">
        <f t="shared" si="24"/>
        <v>04001 29999</v>
      </c>
      <c r="F1111" s="141" t="e">
        <f>#REF!</f>
        <v>#REF!</v>
      </c>
      <c r="G1111" s="141" t="e">
        <f>#REF!</f>
        <v>#REF!</v>
      </c>
    </row>
    <row r="1112" spans="1:7" s="7" customFormat="1" ht="15.75" hidden="1" outlineLevel="5">
      <c r="A1112" s="38" t="s">
        <v>32</v>
      </c>
      <c r="B1112" s="25">
        <v>951</v>
      </c>
      <c r="C1112" s="66" t="s">
        <v>210</v>
      </c>
      <c r="D1112" s="72" t="s">
        <v>819</v>
      </c>
      <c r="E1112" s="67" t="str">
        <f t="shared" si="24"/>
        <v>04001 29999</v>
      </c>
      <c r="F1112" s="141" t="e">
        <f>#REF!</f>
        <v>#REF!</v>
      </c>
      <c r="G1112" s="141" t="e">
        <f>#REF!</f>
        <v>#REF!</v>
      </c>
    </row>
    <row r="1113" spans="1:7" s="7" customFormat="1" ht="15.75" hidden="1" outlineLevel="6">
      <c r="A1113" s="64" t="s">
        <v>182</v>
      </c>
      <c r="B1113" s="25">
        <v>951</v>
      </c>
      <c r="C1113" s="66" t="s">
        <v>210</v>
      </c>
      <c r="D1113" s="72" t="s">
        <v>819</v>
      </c>
      <c r="E1113" s="67" t="str">
        <f t="shared" si="24"/>
        <v>04001 29999</v>
      </c>
      <c r="F1113" s="141" t="e">
        <f>#REF!</f>
        <v>#REF!</v>
      </c>
      <c r="G1113" s="141" t="e">
        <f>#REF!</f>
        <v>#REF!</v>
      </c>
    </row>
    <row r="1114" spans="1:7" s="7" customFormat="1" ht="22.5" hidden="1" outlineLevel="7">
      <c r="A1114" s="64" t="s">
        <v>183</v>
      </c>
      <c r="B1114" s="25">
        <v>951</v>
      </c>
      <c r="C1114" s="69" t="s">
        <v>210</v>
      </c>
      <c r="D1114" s="72" t="s">
        <v>819</v>
      </c>
      <c r="E1114" s="67" t="str">
        <f t="shared" si="24"/>
        <v>04001 29999</v>
      </c>
      <c r="F1114" s="141" t="e">
        <f>#REF!</f>
        <v>#REF!</v>
      </c>
      <c r="G1114" s="141" t="e">
        <f>#REF!</f>
        <v>#REF!</v>
      </c>
    </row>
    <row r="1115" spans="1:7" s="7" customFormat="1" ht="22.5" hidden="1" outlineLevel="5">
      <c r="A1115" s="38" t="s">
        <v>184</v>
      </c>
      <c r="B1115" s="25">
        <v>951</v>
      </c>
      <c r="C1115" s="66" t="s">
        <v>210</v>
      </c>
      <c r="D1115" s="72" t="s">
        <v>819</v>
      </c>
      <c r="E1115" s="67" t="str">
        <f t="shared" si="24"/>
        <v>04001 29999</v>
      </c>
      <c r="F1115" s="141" t="e">
        <f>#REF!</f>
        <v>#REF!</v>
      </c>
      <c r="G1115" s="141" t="e">
        <f>#REF!</f>
        <v>#REF!</v>
      </c>
    </row>
    <row r="1116" spans="1:7" s="7" customFormat="1" ht="15.75" hidden="1" outlineLevel="6">
      <c r="A1116" s="64" t="s">
        <v>98</v>
      </c>
      <c r="B1116" s="25">
        <v>951</v>
      </c>
      <c r="C1116" s="66" t="s">
        <v>210</v>
      </c>
      <c r="D1116" s="72" t="s">
        <v>819</v>
      </c>
      <c r="E1116" s="67" t="str">
        <f t="shared" si="24"/>
        <v>04001 29999</v>
      </c>
      <c r="F1116" s="141" t="e">
        <f>#REF!</f>
        <v>#REF!</v>
      </c>
      <c r="G1116" s="141" t="e">
        <f>#REF!</f>
        <v>#REF!</v>
      </c>
    </row>
    <row r="1117" spans="1:7" s="7" customFormat="1" ht="15.75" hidden="1" outlineLevel="7">
      <c r="A1117" s="64" t="s">
        <v>178</v>
      </c>
      <c r="B1117" s="25">
        <v>951</v>
      </c>
      <c r="C1117" s="69" t="s">
        <v>210</v>
      </c>
      <c r="D1117" s="72" t="s">
        <v>819</v>
      </c>
      <c r="E1117" s="67" t="str">
        <f t="shared" si="24"/>
        <v>04001 29999</v>
      </c>
      <c r="F1117" s="141" t="e">
        <f>#REF!</f>
        <v>#REF!</v>
      </c>
      <c r="G1117" s="141" t="e">
        <f>#REF!</f>
        <v>#REF!</v>
      </c>
    </row>
    <row r="1118" spans="1:7" s="7" customFormat="1" ht="22.5" hidden="1" outlineLevel="7">
      <c r="A1118" s="38" t="s">
        <v>214</v>
      </c>
      <c r="B1118" s="25">
        <v>951</v>
      </c>
      <c r="C1118" s="69" t="s">
        <v>210</v>
      </c>
      <c r="D1118" s="72" t="s">
        <v>819</v>
      </c>
      <c r="E1118" s="67" t="str">
        <f t="shared" si="24"/>
        <v>04001 29999</v>
      </c>
      <c r="F1118" s="141" t="e">
        <f>#REF!</f>
        <v>#REF!</v>
      </c>
      <c r="G1118" s="141" t="e">
        <f>#REF!</f>
        <v>#REF!</v>
      </c>
    </row>
    <row r="1119" spans="1:7" s="7" customFormat="1" ht="22.5" hidden="1" outlineLevel="3">
      <c r="A1119" s="38" t="s">
        <v>179</v>
      </c>
      <c r="B1119" s="25">
        <v>951</v>
      </c>
      <c r="C1119" s="66" t="s">
        <v>210</v>
      </c>
      <c r="D1119" s="72" t="s">
        <v>819</v>
      </c>
      <c r="E1119" s="67" t="str">
        <f t="shared" si="24"/>
        <v>04001 29999</v>
      </c>
      <c r="F1119" s="141" t="e">
        <f>#REF!</f>
        <v>#REF!</v>
      </c>
      <c r="G1119" s="141" t="e">
        <f>#REF!</f>
        <v>#REF!</v>
      </c>
    </row>
    <row r="1120" spans="1:7" s="7" customFormat="1" ht="22.5" hidden="1" outlineLevel="4">
      <c r="A1120" s="64" t="s">
        <v>215</v>
      </c>
      <c r="B1120" s="25">
        <v>951</v>
      </c>
      <c r="C1120" s="66" t="s">
        <v>210</v>
      </c>
      <c r="D1120" s="72" t="s">
        <v>819</v>
      </c>
      <c r="E1120" s="67" t="str">
        <f t="shared" si="24"/>
        <v>04001 29999</v>
      </c>
      <c r="F1120" s="141" t="e">
        <f>#REF!</f>
        <v>#REF!</v>
      </c>
      <c r="G1120" s="141" t="e">
        <f>#REF!</f>
        <v>#REF!</v>
      </c>
    </row>
    <row r="1121" spans="1:7" s="7" customFormat="1" ht="22.5" hidden="1" outlineLevel="5">
      <c r="A1121" s="64" t="s">
        <v>216</v>
      </c>
      <c r="B1121" s="25">
        <v>951</v>
      </c>
      <c r="C1121" s="66" t="s">
        <v>210</v>
      </c>
      <c r="D1121" s="72" t="s">
        <v>819</v>
      </c>
      <c r="E1121" s="67" t="str">
        <f t="shared" si="24"/>
        <v>04001 29999</v>
      </c>
      <c r="F1121" s="141" t="e">
        <f>#REF!</f>
        <v>#REF!</v>
      </c>
      <c r="G1121" s="141" t="e">
        <f>#REF!</f>
        <v>#REF!</v>
      </c>
    </row>
    <row r="1122" spans="1:7" s="7" customFormat="1" ht="15.75" hidden="1" outlineLevel="6">
      <c r="A1122" s="64" t="s">
        <v>98</v>
      </c>
      <c r="B1122" s="25">
        <v>951</v>
      </c>
      <c r="C1122" s="66" t="s">
        <v>210</v>
      </c>
      <c r="D1122" s="72" t="s">
        <v>819</v>
      </c>
      <c r="E1122" s="67" t="str">
        <f t="shared" si="24"/>
        <v>04001 29999</v>
      </c>
      <c r="F1122" s="141" t="e">
        <f>#REF!</f>
        <v>#REF!</v>
      </c>
      <c r="G1122" s="141" t="e">
        <f>#REF!</f>
        <v>#REF!</v>
      </c>
    </row>
    <row r="1123" spans="1:7" s="7" customFormat="1" ht="15.75" hidden="1" outlineLevel="7">
      <c r="A1123" s="64" t="s">
        <v>178</v>
      </c>
      <c r="B1123" s="25">
        <v>951</v>
      </c>
      <c r="C1123" s="69" t="s">
        <v>210</v>
      </c>
      <c r="D1123" s="72" t="s">
        <v>819</v>
      </c>
      <c r="E1123" s="67" t="str">
        <f t="shared" si="24"/>
        <v>04001 29999</v>
      </c>
      <c r="F1123" s="141" t="e">
        <f>#REF!</f>
        <v>#REF!</v>
      </c>
      <c r="G1123" s="141" t="e">
        <f>#REF!</f>
        <v>#REF!</v>
      </c>
    </row>
    <row r="1124" spans="1:7" s="7" customFormat="1" ht="22.5" hidden="1" outlineLevel="3">
      <c r="A1124" s="38" t="s">
        <v>179</v>
      </c>
      <c r="B1124" s="25">
        <v>951</v>
      </c>
      <c r="C1124" s="66" t="s">
        <v>210</v>
      </c>
      <c r="D1124" s="72" t="s">
        <v>819</v>
      </c>
      <c r="E1124" s="67" t="str">
        <f t="shared" si="24"/>
        <v>04001 29999</v>
      </c>
      <c r="F1124" s="141" t="e">
        <f>#REF!</f>
        <v>#REF!</v>
      </c>
      <c r="G1124" s="141" t="e">
        <f>#REF!</f>
        <v>#REF!</v>
      </c>
    </row>
    <row r="1125" spans="1:7" s="7" customFormat="1" ht="22.5" hidden="1" outlineLevel="5">
      <c r="A1125" s="64" t="s">
        <v>217</v>
      </c>
      <c r="B1125" s="25">
        <v>951</v>
      </c>
      <c r="C1125" s="66" t="s">
        <v>210</v>
      </c>
      <c r="D1125" s="72" t="s">
        <v>819</v>
      </c>
      <c r="E1125" s="67" t="str">
        <f t="shared" si="24"/>
        <v>04001 29999</v>
      </c>
      <c r="F1125" s="141" t="e">
        <f>#REF!</f>
        <v>#REF!</v>
      </c>
      <c r="G1125" s="141" t="e">
        <f>#REF!</f>
        <v>#REF!</v>
      </c>
    </row>
    <row r="1126" spans="1:7" s="7" customFormat="1" ht="15.75" hidden="1" outlineLevel="6">
      <c r="A1126" s="64" t="s">
        <v>98</v>
      </c>
      <c r="B1126" s="25">
        <v>951</v>
      </c>
      <c r="C1126" s="66" t="s">
        <v>210</v>
      </c>
      <c r="D1126" s="72" t="s">
        <v>819</v>
      </c>
      <c r="E1126" s="67" t="str">
        <f t="shared" si="24"/>
        <v>04001 29999</v>
      </c>
      <c r="F1126" s="141" t="e">
        <f>#REF!</f>
        <v>#REF!</v>
      </c>
      <c r="G1126" s="141" t="e">
        <f>#REF!</f>
        <v>#REF!</v>
      </c>
    </row>
    <row r="1127" spans="1:7" s="7" customFormat="1" ht="15.75" hidden="1" outlineLevel="7">
      <c r="A1127" s="64" t="s">
        <v>178</v>
      </c>
      <c r="B1127" s="25">
        <v>951</v>
      </c>
      <c r="C1127" s="69" t="s">
        <v>210</v>
      </c>
      <c r="D1127" s="72" t="s">
        <v>819</v>
      </c>
      <c r="E1127" s="67" t="str">
        <f t="shared" si="24"/>
        <v>04001 29999</v>
      </c>
      <c r="F1127" s="141" t="e">
        <f>#REF!</f>
        <v>#REF!</v>
      </c>
      <c r="G1127" s="141" t="e">
        <f>#REF!</f>
        <v>#REF!</v>
      </c>
    </row>
    <row r="1128" spans="1:7" s="7" customFormat="1" ht="22.5" hidden="1" outlineLevel="1">
      <c r="A1128" s="38" t="s">
        <v>179</v>
      </c>
      <c r="B1128" s="25">
        <v>951</v>
      </c>
      <c r="C1128" s="66" t="s">
        <v>219</v>
      </c>
      <c r="D1128" s="72" t="s">
        <v>819</v>
      </c>
      <c r="E1128" s="67" t="str">
        <f t="shared" si="24"/>
        <v>04001 29999</v>
      </c>
      <c r="F1128" s="141" t="e">
        <f>#REF!</f>
        <v>#REF!</v>
      </c>
      <c r="G1128" s="141" t="e">
        <f>#REF!</f>
        <v>#REF!</v>
      </c>
    </row>
    <row r="1129" spans="1:7" s="7" customFormat="1" ht="15.75" hidden="1" outlineLevel="2">
      <c r="A1129" s="64" t="s">
        <v>218</v>
      </c>
      <c r="B1129" s="25">
        <v>951</v>
      </c>
      <c r="C1129" s="66" t="s">
        <v>219</v>
      </c>
      <c r="D1129" s="72" t="s">
        <v>819</v>
      </c>
      <c r="E1129" s="67" t="str">
        <f t="shared" si="24"/>
        <v>04001 29999</v>
      </c>
      <c r="F1129" s="141" t="e">
        <f>#REF!</f>
        <v>#REF!</v>
      </c>
      <c r="G1129" s="141" t="e">
        <f>#REF!</f>
        <v>#REF!</v>
      </c>
    </row>
    <row r="1130" spans="1:7" s="7" customFormat="1" ht="15.75" hidden="1" outlineLevel="3">
      <c r="A1130" s="64" t="s">
        <v>220</v>
      </c>
      <c r="B1130" s="25">
        <v>951</v>
      </c>
      <c r="C1130" s="66" t="s">
        <v>219</v>
      </c>
      <c r="D1130" s="72" t="s">
        <v>819</v>
      </c>
      <c r="E1130" s="67" t="str">
        <f t="shared" si="24"/>
        <v>04001 29999</v>
      </c>
      <c r="F1130" s="141" t="e">
        <f>#REF!</f>
        <v>#REF!</v>
      </c>
      <c r="G1130" s="141" t="e">
        <f>#REF!</f>
        <v>#REF!</v>
      </c>
    </row>
    <row r="1131" spans="1:7" s="7" customFormat="1" ht="22.5" hidden="1" outlineLevel="5">
      <c r="A1131" s="64" t="s">
        <v>221</v>
      </c>
      <c r="B1131" s="25">
        <v>951</v>
      </c>
      <c r="C1131" s="66" t="s">
        <v>219</v>
      </c>
      <c r="D1131" s="72" t="s">
        <v>819</v>
      </c>
      <c r="E1131" s="67" t="str">
        <f t="shared" si="24"/>
        <v>04001 29999</v>
      </c>
      <c r="F1131" s="141" t="e">
        <f>#REF!</f>
        <v>#REF!</v>
      </c>
      <c r="G1131" s="141" t="e">
        <f>#REF!</f>
        <v>#REF!</v>
      </c>
    </row>
    <row r="1132" spans="1:7" s="7" customFormat="1" ht="15.75" hidden="1" outlineLevel="6">
      <c r="A1132" s="64" t="s">
        <v>26</v>
      </c>
      <c r="B1132" s="25">
        <v>951</v>
      </c>
      <c r="C1132" s="66" t="s">
        <v>219</v>
      </c>
      <c r="D1132" s="72" t="s">
        <v>819</v>
      </c>
      <c r="E1132" s="67" t="str">
        <f t="shared" si="24"/>
        <v>04001 29999</v>
      </c>
      <c r="F1132" s="141" t="e">
        <f>#REF!</f>
        <v>#REF!</v>
      </c>
      <c r="G1132" s="141" t="e">
        <f>#REF!</f>
        <v>#REF!</v>
      </c>
    </row>
    <row r="1133" spans="1:7" s="7" customFormat="1" ht="15.75" hidden="1" outlineLevel="7">
      <c r="A1133" s="64" t="s">
        <v>28</v>
      </c>
      <c r="B1133" s="25">
        <v>951</v>
      </c>
      <c r="C1133" s="69" t="s">
        <v>219</v>
      </c>
      <c r="D1133" s="72" t="s">
        <v>819</v>
      </c>
      <c r="E1133" s="67" t="str">
        <f t="shared" si="24"/>
        <v>04001 29999</v>
      </c>
      <c r="F1133" s="141" t="e">
        <f>#REF!</f>
        <v>#REF!</v>
      </c>
      <c r="G1133" s="141" t="e">
        <f>#REF!</f>
        <v>#REF!</v>
      </c>
    </row>
    <row r="1134" spans="1:7" s="7" customFormat="1" ht="15.75" hidden="1" outlineLevel="7">
      <c r="A1134" s="38" t="s">
        <v>30</v>
      </c>
      <c r="B1134" s="25">
        <v>951</v>
      </c>
      <c r="C1134" s="69" t="s">
        <v>219</v>
      </c>
      <c r="D1134" s="72" t="s">
        <v>819</v>
      </c>
      <c r="E1134" s="67" t="str">
        <f t="shared" si="24"/>
        <v>04001 29999</v>
      </c>
      <c r="F1134" s="141" t="e">
        <f>#REF!</f>
        <v>#REF!</v>
      </c>
      <c r="G1134" s="141" t="e">
        <f>#REF!</f>
        <v>#REF!</v>
      </c>
    </row>
    <row r="1135" spans="1:7" s="7" customFormat="1" ht="15.75" hidden="1" outlineLevel="1">
      <c r="A1135" s="38" t="s">
        <v>32</v>
      </c>
      <c r="B1135" s="25">
        <v>951</v>
      </c>
      <c r="C1135" s="66" t="s">
        <v>223</v>
      </c>
      <c r="D1135" s="72" t="s">
        <v>819</v>
      </c>
      <c r="E1135" s="67" t="str">
        <f t="shared" si="24"/>
        <v>04001 29999</v>
      </c>
      <c r="F1135" s="141" t="e">
        <f>#REF!</f>
        <v>#REF!</v>
      </c>
      <c r="G1135" s="141" t="e">
        <f>#REF!</f>
        <v>#REF!</v>
      </c>
    </row>
    <row r="1136" spans="1:7" s="7" customFormat="1" ht="15.75" hidden="1" outlineLevel="2">
      <c r="A1136" s="64" t="s">
        <v>222</v>
      </c>
      <c r="B1136" s="25">
        <v>951</v>
      </c>
      <c r="C1136" s="66" t="s">
        <v>223</v>
      </c>
      <c r="D1136" s="72" t="s">
        <v>819</v>
      </c>
      <c r="E1136" s="67" t="str">
        <f t="shared" si="24"/>
        <v>04001 29999</v>
      </c>
      <c r="F1136" s="141" t="e">
        <f>#REF!</f>
        <v>#REF!</v>
      </c>
      <c r="G1136" s="141" t="e">
        <f>#REF!</f>
        <v>#REF!</v>
      </c>
    </row>
    <row r="1137" spans="1:7" s="7" customFormat="1" ht="15.75" hidden="1" outlineLevel="3">
      <c r="A1137" s="64" t="s">
        <v>224</v>
      </c>
      <c r="B1137" s="25">
        <v>951</v>
      </c>
      <c r="C1137" s="66" t="s">
        <v>223</v>
      </c>
      <c r="D1137" s="72" t="s">
        <v>819</v>
      </c>
      <c r="E1137" s="67" t="str">
        <f t="shared" si="24"/>
        <v>04001 29999</v>
      </c>
      <c r="F1137" s="141" t="e">
        <f>#REF!</f>
        <v>#REF!</v>
      </c>
      <c r="G1137" s="141" t="e">
        <f>#REF!</f>
        <v>#REF!</v>
      </c>
    </row>
    <row r="1138" spans="1:7" s="7" customFormat="1" ht="22.5" hidden="1" outlineLevel="5">
      <c r="A1138" s="64" t="s">
        <v>225</v>
      </c>
      <c r="B1138" s="25">
        <v>951</v>
      </c>
      <c r="C1138" s="66" t="s">
        <v>223</v>
      </c>
      <c r="D1138" s="72" t="s">
        <v>819</v>
      </c>
      <c r="E1138" s="67" t="str">
        <f t="shared" si="24"/>
        <v>04001 29999</v>
      </c>
      <c r="F1138" s="141" t="e">
        <f>#REF!</f>
        <v>#REF!</v>
      </c>
      <c r="G1138" s="141" t="e">
        <f>#REF!</f>
        <v>#REF!</v>
      </c>
    </row>
    <row r="1139" spans="1:7" s="7" customFormat="1" ht="15.75" hidden="1" outlineLevel="6">
      <c r="A1139" s="64" t="s">
        <v>26</v>
      </c>
      <c r="B1139" s="25">
        <v>951</v>
      </c>
      <c r="C1139" s="66" t="s">
        <v>223</v>
      </c>
      <c r="D1139" s="72" t="s">
        <v>819</v>
      </c>
      <c r="E1139" s="67" t="str">
        <f t="shared" si="24"/>
        <v>04001 29999</v>
      </c>
      <c r="F1139" s="141" t="e">
        <f>#REF!</f>
        <v>#REF!</v>
      </c>
      <c r="G1139" s="141" t="e">
        <f>#REF!</f>
        <v>#REF!</v>
      </c>
    </row>
    <row r="1140" spans="1:7" s="7" customFormat="1" ht="15.75" hidden="1" outlineLevel="7">
      <c r="A1140" s="64" t="s">
        <v>28</v>
      </c>
      <c r="B1140" s="25">
        <v>951</v>
      </c>
      <c r="C1140" s="69" t="s">
        <v>223</v>
      </c>
      <c r="D1140" s="72" t="s">
        <v>819</v>
      </c>
      <c r="E1140" s="67" t="str">
        <f t="shared" si="24"/>
        <v>04001 29999</v>
      </c>
      <c r="F1140" s="141" t="e">
        <f>#REF!</f>
        <v>#REF!</v>
      </c>
      <c r="G1140" s="141" t="e">
        <f>#REF!</f>
        <v>#REF!</v>
      </c>
    </row>
    <row r="1141" spans="1:7" s="7" customFormat="1" ht="15.75" hidden="1" outlineLevel="1">
      <c r="A1141" s="38" t="s">
        <v>226</v>
      </c>
      <c r="B1141" s="25">
        <v>951</v>
      </c>
      <c r="C1141" s="66" t="s">
        <v>228</v>
      </c>
      <c r="D1141" s="72" t="s">
        <v>819</v>
      </c>
      <c r="E1141" s="67" t="str">
        <f t="shared" si="24"/>
        <v>04001 29999</v>
      </c>
      <c r="F1141" s="141" t="e">
        <f>#REF!</f>
        <v>#REF!</v>
      </c>
      <c r="G1141" s="141" t="e">
        <f>#REF!</f>
        <v>#REF!</v>
      </c>
    </row>
    <row r="1142" spans="1:7" s="7" customFormat="1" ht="15.75" hidden="1" outlineLevel="2">
      <c r="A1142" s="64" t="s">
        <v>227</v>
      </c>
      <c r="B1142" s="25">
        <v>951</v>
      </c>
      <c r="C1142" s="66" t="s">
        <v>228</v>
      </c>
      <c r="D1142" s="72" t="s">
        <v>819</v>
      </c>
      <c r="E1142" s="67" t="str">
        <f t="shared" si="24"/>
        <v>04001 29999</v>
      </c>
      <c r="F1142" s="141" t="e">
        <f>#REF!</f>
        <v>#REF!</v>
      </c>
      <c r="G1142" s="141" t="e">
        <f>#REF!</f>
        <v>#REF!</v>
      </c>
    </row>
    <row r="1143" spans="1:7" s="7" customFormat="1" ht="22.5" hidden="1" outlineLevel="3">
      <c r="A1143" s="64" t="s">
        <v>12</v>
      </c>
      <c r="B1143" s="25">
        <v>951</v>
      </c>
      <c r="C1143" s="66" t="s">
        <v>228</v>
      </c>
      <c r="D1143" s="72" t="s">
        <v>819</v>
      </c>
      <c r="E1143" s="67" t="str">
        <f t="shared" si="24"/>
        <v>04001 29999</v>
      </c>
      <c r="F1143" s="141" t="e">
        <f>#REF!</f>
        <v>#REF!</v>
      </c>
      <c r="G1143" s="141" t="e">
        <f>#REF!</f>
        <v>#REF!</v>
      </c>
    </row>
    <row r="1144" spans="1:7" s="7" customFormat="1" ht="22.5" hidden="1" outlineLevel="5">
      <c r="A1144" s="64" t="s">
        <v>53</v>
      </c>
      <c r="B1144" s="25">
        <v>951</v>
      </c>
      <c r="C1144" s="66" t="s">
        <v>228</v>
      </c>
      <c r="D1144" s="72" t="s">
        <v>819</v>
      </c>
      <c r="E1144" s="67" t="str">
        <f t="shared" si="24"/>
        <v>04001 29999</v>
      </c>
      <c r="F1144" s="141" t="e">
        <f>#REF!</f>
        <v>#REF!</v>
      </c>
      <c r="G1144" s="141" t="e">
        <f>#REF!</f>
        <v>#REF!</v>
      </c>
    </row>
    <row r="1145" spans="1:7" s="7" customFormat="1" ht="33.75" hidden="1" outlineLevel="6">
      <c r="A1145" s="64" t="s">
        <v>15</v>
      </c>
      <c r="B1145" s="25">
        <v>951</v>
      </c>
      <c r="C1145" s="66" t="s">
        <v>228</v>
      </c>
      <c r="D1145" s="72" t="s">
        <v>819</v>
      </c>
      <c r="E1145" s="67" t="str">
        <f t="shared" si="24"/>
        <v>04001 29999</v>
      </c>
      <c r="F1145" s="141" t="e">
        <f>#REF!</f>
        <v>#REF!</v>
      </c>
      <c r="G1145" s="141" t="e">
        <f>#REF!</f>
        <v>#REF!</v>
      </c>
    </row>
    <row r="1146" spans="1:7" s="7" customFormat="1" ht="15.75" hidden="1" outlineLevel="7">
      <c r="A1146" s="64" t="s">
        <v>17</v>
      </c>
      <c r="B1146" s="25">
        <v>951</v>
      </c>
      <c r="C1146" s="69" t="s">
        <v>228</v>
      </c>
      <c r="D1146" s="72" t="s">
        <v>819</v>
      </c>
      <c r="E1146" s="67" t="str">
        <f t="shared" si="24"/>
        <v>04001 29999</v>
      </c>
      <c r="F1146" s="141" t="e">
        <f>#REF!</f>
        <v>#REF!</v>
      </c>
      <c r="G1146" s="141" t="e">
        <f>#REF!</f>
        <v>#REF!</v>
      </c>
    </row>
    <row r="1147" spans="1:7" s="7" customFormat="1" ht="15.75" hidden="1" outlineLevel="3">
      <c r="A1147" s="38" t="s">
        <v>19</v>
      </c>
      <c r="B1147" s="25">
        <v>951</v>
      </c>
      <c r="C1147" s="66" t="s">
        <v>228</v>
      </c>
      <c r="D1147" s="72" t="s">
        <v>819</v>
      </c>
      <c r="E1147" s="67" t="str">
        <f t="shared" si="24"/>
        <v>04001 29999</v>
      </c>
      <c r="F1147" s="141" t="e">
        <f>#REF!</f>
        <v>#REF!</v>
      </c>
      <c r="G1147" s="141" t="e">
        <f>#REF!</f>
        <v>#REF!</v>
      </c>
    </row>
    <row r="1148" spans="1:7" s="7" customFormat="1" ht="15.75" hidden="1" outlineLevel="5">
      <c r="A1148" s="64" t="s">
        <v>23</v>
      </c>
      <c r="B1148" s="25">
        <v>951</v>
      </c>
      <c r="C1148" s="66" t="s">
        <v>228</v>
      </c>
      <c r="D1148" s="72" t="s">
        <v>819</v>
      </c>
      <c r="E1148" s="67" t="str">
        <f t="shared" si="24"/>
        <v>04001 29999</v>
      </c>
      <c r="F1148" s="141" t="e">
        <f>#REF!</f>
        <v>#REF!</v>
      </c>
      <c r="G1148" s="141" t="e">
        <f>#REF!</f>
        <v>#REF!</v>
      </c>
    </row>
    <row r="1149" spans="1:7" s="7" customFormat="1" ht="33.75" hidden="1" outlineLevel="6">
      <c r="A1149" s="64" t="s">
        <v>15</v>
      </c>
      <c r="B1149" s="25">
        <v>951</v>
      </c>
      <c r="C1149" s="66" t="s">
        <v>228</v>
      </c>
      <c r="D1149" s="72" t="s">
        <v>819</v>
      </c>
      <c r="E1149" s="67" t="str">
        <f t="shared" si="24"/>
        <v>04001 29999</v>
      </c>
      <c r="F1149" s="141" t="e">
        <f>#REF!</f>
        <v>#REF!</v>
      </c>
      <c r="G1149" s="141" t="e">
        <f>#REF!</f>
        <v>#REF!</v>
      </c>
    </row>
    <row r="1150" spans="1:7" s="7" customFormat="1" ht="15.75" hidden="1" outlineLevel="7">
      <c r="A1150" s="64" t="s">
        <v>17</v>
      </c>
      <c r="B1150" s="25">
        <v>951</v>
      </c>
      <c r="C1150" s="69" t="s">
        <v>228</v>
      </c>
      <c r="D1150" s="72" t="s">
        <v>819</v>
      </c>
      <c r="E1150" s="67" t="str">
        <f t="shared" si="24"/>
        <v>04001 29999</v>
      </c>
      <c r="F1150" s="141" t="e">
        <f>#REF!</f>
        <v>#REF!</v>
      </c>
      <c r="G1150" s="141" t="e">
        <f>#REF!</f>
        <v>#REF!</v>
      </c>
    </row>
    <row r="1151" spans="1:7" s="7" customFormat="1" ht="15.75" hidden="1" outlineLevel="7">
      <c r="A1151" s="38" t="s">
        <v>19</v>
      </c>
      <c r="B1151" s="25">
        <v>951</v>
      </c>
      <c r="C1151" s="69" t="s">
        <v>228</v>
      </c>
      <c r="D1151" s="72" t="s">
        <v>819</v>
      </c>
      <c r="E1151" s="67" t="str">
        <f t="shared" si="24"/>
        <v>04001 29999</v>
      </c>
      <c r="F1151" s="141" t="e">
        <f>#REF!</f>
        <v>#REF!</v>
      </c>
      <c r="G1151" s="141" t="e">
        <f>#REF!</f>
        <v>#REF!</v>
      </c>
    </row>
    <row r="1152" spans="1:7" s="7" customFormat="1" ht="15.75" hidden="1" outlineLevel="5">
      <c r="A1152" s="38" t="s">
        <v>24</v>
      </c>
      <c r="B1152" s="25">
        <v>951</v>
      </c>
      <c r="C1152" s="66" t="s">
        <v>228</v>
      </c>
      <c r="D1152" s="72" t="s">
        <v>819</v>
      </c>
      <c r="E1152" s="67" t="str">
        <f t="shared" si="24"/>
        <v>04001 29999</v>
      </c>
      <c r="F1152" s="141" t="e">
        <f>#REF!</f>
        <v>#REF!</v>
      </c>
      <c r="G1152" s="141" t="e">
        <f>#REF!</f>
        <v>#REF!</v>
      </c>
    </row>
    <row r="1153" spans="1:7" s="7" customFormat="1" ht="15.75" hidden="1" outlineLevel="6">
      <c r="A1153" s="64" t="s">
        <v>26</v>
      </c>
      <c r="B1153" s="25">
        <v>951</v>
      </c>
      <c r="C1153" s="66" t="s">
        <v>228</v>
      </c>
      <c r="D1153" s="72" t="s">
        <v>819</v>
      </c>
      <c r="E1153" s="67" t="str">
        <f t="shared" si="24"/>
        <v>04001 29999</v>
      </c>
      <c r="F1153" s="141" t="e">
        <f>#REF!</f>
        <v>#REF!</v>
      </c>
      <c r="G1153" s="141" t="e">
        <f>#REF!</f>
        <v>#REF!</v>
      </c>
    </row>
    <row r="1154" spans="1:7" s="7" customFormat="1" ht="15.75" hidden="1" outlineLevel="7">
      <c r="A1154" s="64" t="s">
        <v>28</v>
      </c>
      <c r="B1154" s="25">
        <v>951</v>
      </c>
      <c r="C1154" s="69" t="s">
        <v>228</v>
      </c>
      <c r="D1154" s="72" t="s">
        <v>819</v>
      </c>
      <c r="E1154" s="67" t="str">
        <f t="shared" si="24"/>
        <v>04001 29999</v>
      </c>
      <c r="F1154" s="141" t="e">
        <f>#REF!</f>
        <v>#REF!</v>
      </c>
      <c r="G1154" s="141" t="e">
        <f>#REF!</f>
        <v>#REF!</v>
      </c>
    </row>
    <row r="1155" spans="1:7" s="7" customFormat="1" ht="15.75" hidden="1" outlineLevel="7">
      <c r="A1155" s="38" t="s">
        <v>30</v>
      </c>
      <c r="B1155" s="25">
        <v>951</v>
      </c>
      <c r="C1155" s="69" t="s">
        <v>228</v>
      </c>
      <c r="D1155" s="72" t="s">
        <v>819</v>
      </c>
      <c r="E1155" s="67" t="str">
        <f t="shared" si="24"/>
        <v>04001 29999</v>
      </c>
      <c r="F1155" s="141" t="e">
        <f>#REF!</f>
        <v>#REF!</v>
      </c>
      <c r="G1155" s="141" t="e">
        <f>#REF!</f>
        <v>#REF!</v>
      </c>
    </row>
    <row r="1156" spans="1:7" s="7" customFormat="1" ht="15.75" hidden="1" outlineLevel="5">
      <c r="A1156" s="38" t="s">
        <v>32</v>
      </c>
      <c r="B1156" s="25">
        <v>951</v>
      </c>
      <c r="C1156" s="66" t="s">
        <v>228</v>
      </c>
      <c r="D1156" s="72" t="s">
        <v>819</v>
      </c>
      <c r="E1156" s="67" t="str">
        <f t="shared" si="24"/>
        <v>04001 29999</v>
      </c>
      <c r="F1156" s="141" t="e">
        <f>#REF!</f>
        <v>#REF!</v>
      </c>
      <c r="G1156" s="141" t="e">
        <f>#REF!</f>
        <v>#REF!</v>
      </c>
    </row>
    <row r="1157" spans="1:7" s="7" customFormat="1" ht="15.75" hidden="1" outlineLevel="6">
      <c r="A1157" s="64" t="s">
        <v>45</v>
      </c>
      <c r="B1157" s="25">
        <v>951</v>
      </c>
      <c r="C1157" s="66" t="s">
        <v>228</v>
      </c>
      <c r="D1157" s="72" t="s">
        <v>819</v>
      </c>
      <c r="E1157" s="67" t="str">
        <f t="shared" si="24"/>
        <v>04001 29999</v>
      </c>
      <c r="F1157" s="141" t="e">
        <f>#REF!</f>
        <v>#REF!</v>
      </c>
      <c r="G1157" s="141" t="e">
        <f>#REF!</f>
        <v>#REF!</v>
      </c>
    </row>
    <row r="1158" spans="1:7" s="7" customFormat="1" ht="15.75" hidden="1" outlineLevel="7">
      <c r="A1158" s="64" t="s">
        <v>47</v>
      </c>
      <c r="B1158" s="25">
        <v>951</v>
      </c>
      <c r="C1158" s="69" t="s">
        <v>228</v>
      </c>
      <c r="D1158" s="72" t="s">
        <v>819</v>
      </c>
      <c r="E1158" s="67" t="str">
        <f t="shared" si="24"/>
        <v>04001 29999</v>
      </c>
      <c r="F1158" s="141" t="e">
        <f>#REF!</f>
        <v>#REF!</v>
      </c>
      <c r="G1158" s="141" t="e">
        <f>#REF!</f>
        <v>#REF!</v>
      </c>
    </row>
    <row r="1159" spans="1:7" s="7" customFormat="1" ht="15.75" hidden="1" outlineLevel="2">
      <c r="A1159" s="38" t="s">
        <v>49</v>
      </c>
      <c r="B1159" s="25">
        <v>951</v>
      </c>
      <c r="C1159" s="66" t="s">
        <v>228</v>
      </c>
      <c r="D1159" s="72" t="s">
        <v>819</v>
      </c>
      <c r="E1159" s="67" t="str">
        <f t="shared" si="24"/>
        <v>04001 29999</v>
      </c>
      <c r="F1159" s="141" t="e">
        <f>#REF!</f>
        <v>#REF!</v>
      </c>
      <c r="G1159" s="141" t="e">
        <f>#REF!</f>
        <v>#REF!</v>
      </c>
    </row>
    <row r="1160" spans="1:7" s="7" customFormat="1" ht="15.75" hidden="1" outlineLevel="5">
      <c r="A1160" s="64" t="s">
        <v>229</v>
      </c>
      <c r="B1160" s="25">
        <v>951</v>
      </c>
      <c r="C1160" s="66" t="s">
        <v>228</v>
      </c>
      <c r="D1160" s="72" t="s">
        <v>819</v>
      </c>
      <c r="E1160" s="67" t="str">
        <f t="shared" si="24"/>
        <v>04001 29999</v>
      </c>
      <c r="F1160" s="141" t="e">
        <f>#REF!</f>
        <v>#REF!</v>
      </c>
      <c r="G1160" s="141" t="e">
        <f>#REF!</f>
        <v>#REF!</v>
      </c>
    </row>
    <row r="1161" spans="1:7" s="7" customFormat="1" ht="15.75" hidden="1" outlineLevel="6">
      <c r="A1161" s="64" t="s">
        <v>26</v>
      </c>
      <c r="B1161" s="25">
        <v>951</v>
      </c>
      <c r="C1161" s="66" t="s">
        <v>228</v>
      </c>
      <c r="D1161" s="72" t="s">
        <v>819</v>
      </c>
      <c r="E1161" s="67" t="str">
        <f t="shared" si="24"/>
        <v>04001 29999</v>
      </c>
      <c r="F1161" s="141" t="e">
        <f>#REF!</f>
        <v>#REF!</v>
      </c>
      <c r="G1161" s="141" t="e">
        <f>#REF!</f>
        <v>#REF!</v>
      </c>
    </row>
    <row r="1162" spans="1:7" s="7" customFormat="1" ht="15.75" hidden="1" outlineLevel="7">
      <c r="A1162" s="64" t="s">
        <v>28</v>
      </c>
      <c r="B1162" s="25">
        <v>951</v>
      </c>
      <c r="C1162" s="69" t="s">
        <v>228</v>
      </c>
      <c r="D1162" s="72" t="s">
        <v>819</v>
      </c>
      <c r="E1162" s="67" t="str">
        <f t="shared" si="24"/>
        <v>04001 29999</v>
      </c>
      <c r="F1162" s="141" t="e">
        <f>#REF!</f>
        <v>#REF!</v>
      </c>
      <c r="G1162" s="141" t="e">
        <f>#REF!</f>
        <v>#REF!</v>
      </c>
    </row>
    <row r="1163" spans="1:7" s="7" customFormat="1" ht="15.75" hidden="1" outlineLevel="2">
      <c r="A1163" s="38" t="s">
        <v>32</v>
      </c>
      <c r="B1163" s="25">
        <v>951</v>
      </c>
      <c r="C1163" s="66" t="s">
        <v>228</v>
      </c>
      <c r="D1163" s="72" t="s">
        <v>819</v>
      </c>
      <c r="E1163" s="67" t="str">
        <f t="shared" si="24"/>
        <v>04001 29999</v>
      </c>
      <c r="F1163" s="141" t="e">
        <f>#REF!</f>
        <v>#REF!</v>
      </c>
      <c r="G1163" s="141" t="e">
        <f>#REF!</f>
        <v>#REF!</v>
      </c>
    </row>
    <row r="1164" spans="1:7" s="7" customFormat="1" ht="15.75" hidden="1" outlineLevel="3">
      <c r="A1164" s="64" t="s">
        <v>230</v>
      </c>
      <c r="B1164" s="25">
        <v>951</v>
      </c>
      <c r="C1164" s="66" t="s">
        <v>228</v>
      </c>
      <c r="D1164" s="72" t="s">
        <v>819</v>
      </c>
      <c r="E1164" s="67" t="str">
        <f t="shared" si="24"/>
        <v>04001 29999</v>
      </c>
      <c r="F1164" s="141" t="e">
        <f>#REF!</f>
        <v>#REF!</v>
      </c>
      <c r="G1164" s="141" t="e">
        <f>#REF!</f>
        <v>#REF!</v>
      </c>
    </row>
    <row r="1165" spans="1:7" s="7" customFormat="1" ht="15.75" hidden="1" outlineLevel="5">
      <c r="A1165" s="64" t="s">
        <v>231</v>
      </c>
      <c r="B1165" s="25">
        <v>951</v>
      </c>
      <c r="C1165" s="66" t="s">
        <v>228</v>
      </c>
      <c r="D1165" s="72" t="s">
        <v>819</v>
      </c>
      <c r="E1165" s="67" t="str">
        <f t="shared" ref="E1165:E1228" si="25">D1165</f>
        <v>04001 29999</v>
      </c>
      <c r="F1165" s="141" t="e">
        <f>#REF!</f>
        <v>#REF!</v>
      </c>
      <c r="G1165" s="141" t="e">
        <f>#REF!</f>
        <v>#REF!</v>
      </c>
    </row>
    <row r="1166" spans="1:7" s="7" customFormat="1" ht="15.75" hidden="1" outlineLevel="6">
      <c r="A1166" s="64" t="s">
        <v>26</v>
      </c>
      <c r="B1166" s="25">
        <v>951</v>
      </c>
      <c r="C1166" s="66" t="s">
        <v>228</v>
      </c>
      <c r="D1166" s="72" t="s">
        <v>819</v>
      </c>
      <c r="E1166" s="67" t="str">
        <f t="shared" si="25"/>
        <v>04001 29999</v>
      </c>
      <c r="F1166" s="141" t="e">
        <f>#REF!</f>
        <v>#REF!</v>
      </c>
      <c r="G1166" s="141" t="e">
        <f>#REF!</f>
        <v>#REF!</v>
      </c>
    </row>
    <row r="1167" spans="1:7" s="7" customFormat="1" ht="15.75" hidden="1" outlineLevel="7">
      <c r="A1167" s="64" t="s">
        <v>28</v>
      </c>
      <c r="B1167" s="25">
        <v>951</v>
      </c>
      <c r="C1167" s="69" t="s">
        <v>228</v>
      </c>
      <c r="D1167" s="72" t="s">
        <v>819</v>
      </c>
      <c r="E1167" s="67" t="str">
        <f t="shared" si="25"/>
        <v>04001 29999</v>
      </c>
      <c r="F1167" s="141" t="e">
        <f>#REF!</f>
        <v>#REF!</v>
      </c>
      <c r="G1167" s="141" t="e">
        <f>#REF!</f>
        <v>#REF!</v>
      </c>
    </row>
    <row r="1168" spans="1:7" s="7" customFormat="1" ht="15.75" hidden="1" outlineLevel="3">
      <c r="A1168" s="38" t="s">
        <v>32</v>
      </c>
      <c r="B1168" s="25">
        <v>951</v>
      </c>
      <c r="C1168" s="66" t="s">
        <v>228</v>
      </c>
      <c r="D1168" s="72" t="s">
        <v>819</v>
      </c>
      <c r="E1168" s="67" t="str">
        <f t="shared" si="25"/>
        <v>04001 29999</v>
      </c>
      <c r="F1168" s="141" t="e">
        <f>#REF!</f>
        <v>#REF!</v>
      </c>
      <c r="G1168" s="141" t="e">
        <f>#REF!</f>
        <v>#REF!</v>
      </c>
    </row>
    <row r="1169" spans="1:7" s="7" customFormat="1" ht="33.75" hidden="1" outlineLevel="5">
      <c r="A1169" s="64" t="s">
        <v>232</v>
      </c>
      <c r="B1169" s="25">
        <v>951</v>
      </c>
      <c r="C1169" s="66" t="s">
        <v>228</v>
      </c>
      <c r="D1169" s="72" t="s">
        <v>819</v>
      </c>
      <c r="E1169" s="67" t="str">
        <f t="shared" si="25"/>
        <v>04001 29999</v>
      </c>
      <c r="F1169" s="141" t="e">
        <f>#REF!</f>
        <v>#REF!</v>
      </c>
      <c r="G1169" s="141" t="e">
        <f>#REF!</f>
        <v>#REF!</v>
      </c>
    </row>
    <row r="1170" spans="1:7" s="7" customFormat="1" ht="15.75" hidden="1" outlineLevel="6">
      <c r="A1170" s="64" t="s">
        <v>26</v>
      </c>
      <c r="B1170" s="25">
        <v>951</v>
      </c>
      <c r="C1170" s="66" t="s">
        <v>228</v>
      </c>
      <c r="D1170" s="72" t="s">
        <v>819</v>
      </c>
      <c r="E1170" s="67" t="str">
        <f t="shared" si="25"/>
        <v>04001 29999</v>
      </c>
      <c r="F1170" s="141" t="e">
        <f>#REF!</f>
        <v>#REF!</v>
      </c>
      <c r="G1170" s="141" t="e">
        <f>#REF!</f>
        <v>#REF!</v>
      </c>
    </row>
    <row r="1171" spans="1:7" s="7" customFormat="1" ht="15.75" hidden="1" outlineLevel="7">
      <c r="A1171" s="64" t="s">
        <v>28</v>
      </c>
      <c r="B1171" s="25">
        <v>951</v>
      </c>
      <c r="C1171" s="69" t="s">
        <v>228</v>
      </c>
      <c r="D1171" s="72" t="s">
        <v>819</v>
      </c>
      <c r="E1171" s="67" t="str">
        <f t="shared" si="25"/>
        <v>04001 29999</v>
      </c>
      <c r="F1171" s="141" t="e">
        <f>#REF!</f>
        <v>#REF!</v>
      </c>
      <c r="G1171" s="141" t="e">
        <f>#REF!</f>
        <v>#REF!</v>
      </c>
    </row>
    <row r="1172" spans="1:7" s="7" customFormat="1" ht="15.75" hidden="1" outlineLevel="3">
      <c r="A1172" s="38" t="s">
        <v>32</v>
      </c>
      <c r="B1172" s="25">
        <v>951</v>
      </c>
      <c r="C1172" s="66" t="s">
        <v>228</v>
      </c>
      <c r="D1172" s="72" t="s">
        <v>819</v>
      </c>
      <c r="E1172" s="67" t="str">
        <f t="shared" si="25"/>
        <v>04001 29999</v>
      </c>
      <c r="F1172" s="141" t="e">
        <f>#REF!</f>
        <v>#REF!</v>
      </c>
      <c r="G1172" s="141" t="e">
        <f>#REF!</f>
        <v>#REF!</v>
      </c>
    </row>
    <row r="1173" spans="1:7" s="7" customFormat="1" ht="15.75" hidden="1" outlineLevel="5">
      <c r="A1173" s="64" t="s">
        <v>233</v>
      </c>
      <c r="B1173" s="25">
        <v>951</v>
      </c>
      <c r="C1173" s="66" t="s">
        <v>228</v>
      </c>
      <c r="D1173" s="72" t="s">
        <v>819</v>
      </c>
      <c r="E1173" s="67" t="str">
        <f t="shared" si="25"/>
        <v>04001 29999</v>
      </c>
      <c r="F1173" s="141" t="e">
        <f>#REF!</f>
        <v>#REF!</v>
      </c>
      <c r="G1173" s="141" t="e">
        <f>#REF!</f>
        <v>#REF!</v>
      </c>
    </row>
    <row r="1174" spans="1:7" s="7" customFormat="1" ht="15.75" hidden="1" outlineLevel="6">
      <c r="A1174" s="64" t="s">
        <v>26</v>
      </c>
      <c r="B1174" s="25">
        <v>951</v>
      </c>
      <c r="C1174" s="66" t="s">
        <v>228</v>
      </c>
      <c r="D1174" s="72" t="s">
        <v>819</v>
      </c>
      <c r="E1174" s="67" t="str">
        <f t="shared" si="25"/>
        <v>04001 29999</v>
      </c>
      <c r="F1174" s="141" t="e">
        <f>#REF!</f>
        <v>#REF!</v>
      </c>
      <c r="G1174" s="141" t="e">
        <f>#REF!</f>
        <v>#REF!</v>
      </c>
    </row>
    <row r="1175" spans="1:7" s="7" customFormat="1" ht="15.75" hidden="1" outlineLevel="7">
      <c r="A1175" s="64" t="s">
        <v>28</v>
      </c>
      <c r="B1175" s="25">
        <v>951</v>
      </c>
      <c r="C1175" s="69" t="s">
        <v>228</v>
      </c>
      <c r="D1175" s="72" t="s">
        <v>819</v>
      </c>
      <c r="E1175" s="67" t="str">
        <f t="shared" si="25"/>
        <v>04001 29999</v>
      </c>
      <c r="F1175" s="141" t="e">
        <f>#REF!</f>
        <v>#REF!</v>
      </c>
      <c r="G1175" s="141" t="e">
        <f>#REF!</f>
        <v>#REF!</v>
      </c>
    </row>
    <row r="1176" spans="1:7" s="7" customFormat="1" ht="15.75" hidden="1" outlineLevel="3">
      <c r="A1176" s="38" t="s">
        <v>32</v>
      </c>
      <c r="B1176" s="25">
        <v>951</v>
      </c>
      <c r="C1176" s="66" t="s">
        <v>228</v>
      </c>
      <c r="D1176" s="72" t="s">
        <v>819</v>
      </c>
      <c r="E1176" s="67" t="str">
        <f t="shared" si="25"/>
        <v>04001 29999</v>
      </c>
      <c r="F1176" s="141" t="e">
        <f>#REF!</f>
        <v>#REF!</v>
      </c>
      <c r="G1176" s="141" t="e">
        <f>#REF!</f>
        <v>#REF!</v>
      </c>
    </row>
    <row r="1177" spans="1:7" s="7" customFormat="1" ht="22.5" hidden="1" outlineLevel="5">
      <c r="A1177" s="64" t="s">
        <v>234</v>
      </c>
      <c r="B1177" s="25">
        <v>951</v>
      </c>
      <c r="C1177" s="66" t="s">
        <v>228</v>
      </c>
      <c r="D1177" s="72" t="s">
        <v>819</v>
      </c>
      <c r="E1177" s="67" t="str">
        <f t="shared" si="25"/>
        <v>04001 29999</v>
      </c>
      <c r="F1177" s="141" t="e">
        <f>#REF!</f>
        <v>#REF!</v>
      </c>
      <c r="G1177" s="141" t="e">
        <f>#REF!</f>
        <v>#REF!</v>
      </c>
    </row>
    <row r="1178" spans="1:7" s="7" customFormat="1" ht="15.75" hidden="1" outlineLevel="6">
      <c r="A1178" s="64" t="s">
        <v>45</v>
      </c>
      <c r="B1178" s="25">
        <v>951</v>
      </c>
      <c r="C1178" s="66" t="s">
        <v>228</v>
      </c>
      <c r="D1178" s="72" t="s">
        <v>819</v>
      </c>
      <c r="E1178" s="67" t="str">
        <f t="shared" si="25"/>
        <v>04001 29999</v>
      </c>
      <c r="F1178" s="141" t="e">
        <f>#REF!</f>
        <v>#REF!</v>
      </c>
      <c r="G1178" s="141" t="e">
        <f>#REF!</f>
        <v>#REF!</v>
      </c>
    </row>
    <row r="1179" spans="1:7" s="7" customFormat="1" ht="22.5" hidden="1" outlineLevel="7">
      <c r="A1179" s="64" t="s">
        <v>149</v>
      </c>
      <c r="B1179" s="25">
        <v>951</v>
      </c>
      <c r="C1179" s="69" t="s">
        <v>228</v>
      </c>
      <c r="D1179" s="72" t="s">
        <v>819</v>
      </c>
      <c r="E1179" s="67" t="str">
        <f t="shared" si="25"/>
        <v>04001 29999</v>
      </c>
      <c r="F1179" s="141" t="e">
        <f>#REF!</f>
        <v>#REF!</v>
      </c>
      <c r="G1179" s="141" t="e">
        <f>#REF!</f>
        <v>#REF!</v>
      </c>
    </row>
    <row r="1180" spans="1:7" s="7" customFormat="1" ht="22.5" hidden="1" outlineLevel="3">
      <c r="A1180" s="38" t="s">
        <v>149</v>
      </c>
      <c r="B1180" s="25">
        <v>951</v>
      </c>
      <c r="C1180" s="66" t="s">
        <v>228</v>
      </c>
      <c r="D1180" s="72" t="s">
        <v>819</v>
      </c>
      <c r="E1180" s="67" t="str">
        <f t="shared" si="25"/>
        <v>04001 29999</v>
      </c>
      <c r="F1180" s="141" t="e">
        <f>#REF!</f>
        <v>#REF!</v>
      </c>
      <c r="G1180" s="141" t="e">
        <f>#REF!</f>
        <v>#REF!</v>
      </c>
    </row>
    <row r="1181" spans="1:7" s="7" customFormat="1" ht="15.75" hidden="1" outlineLevel="5">
      <c r="A1181" s="64" t="s">
        <v>77</v>
      </c>
      <c r="B1181" s="25">
        <v>951</v>
      </c>
      <c r="C1181" s="66" t="s">
        <v>228</v>
      </c>
      <c r="D1181" s="72" t="s">
        <v>819</v>
      </c>
      <c r="E1181" s="67" t="str">
        <f t="shared" si="25"/>
        <v>04001 29999</v>
      </c>
      <c r="F1181" s="141" t="e">
        <f>#REF!</f>
        <v>#REF!</v>
      </c>
      <c r="G1181" s="141" t="e">
        <f>#REF!</f>
        <v>#REF!</v>
      </c>
    </row>
    <row r="1182" spans="1:7" s="7" customFormat="1" ht="33.75" hidden="1" outlineLevel="6">
      <c r="A1182" s="64" t="s">
        <v>15</v>
      </c>
      <c r="B1182" s="25">
        <v>951</v>
      </c>
      <c r="C1182" s="66" t="s">
        <v>228</v>
      </c>
      <c r="D1182" s="72" t="s">
        <v>819</v>
      </c>
      <c r="E1182" s="67" t="str">
        <f t="shared" si="25"/>
        <v>04001 29999</v>
      </c>
      <c r="F1182" s="141" t="e">
        <f>#REF!</f>
        <v>#REF!</v>
      </c>
      <c r="G1182" s="141" t="e">
        <f>#REF!</f>
        <v>#REF!</v>
      </c>
    </row>
    <row r="1183" spans="1:7" s="7" customFormat="1" ht="15.75" hidden="1" outlineLevel="7">
      <c r="A1183" s="64" t="s">
        <v>78</v>
      </c>
      <c r="B1183" s="25">
        <v>951</v>
      </c>
      <c r="C1183" s="69" t="s">
        <v>228</v>
      </c>
      <c r="D1183" s="72" t="s">
        <v>819</v>
      </c>
      <c r="E1183" s="67" t="str">
        <f t="shared" si="25"/>
        <v>04001 29999</v>
      </c>
      <c r="F1183" s="141" t="e">
        <f>#REF!</f>
        <v>#REF!</v>
      </c>
      <c r="G1183" s="141" t="e">
        <f>#REF!</f>
        <v>#REF!</v>
      </c>
    </row>
    <row r="1184" spans="1:7" s="7" customFormat="1" ht="15.75" hidden="1" outlineLevel="7">
      <c r="A1184" s="38" t="s">
        <v>19</v>
      </c>
      <c r="B1184" s="25">
        <v>951</v>
      </c>
      <c r="C1184" s="69" t="s">
        <v>228</v>
      </c>
      <c r="D1184" s="72" t="s">
        <v>819</v>
      </c>
      <c r="E1184" s="67" t="str">
        <f t="shared" si="25"/>
        <v>04001 29999</v>
      </c>
      <c r="F1184" s="141" t="e">
        <f>#REF!</f>
        <v>#REF!</v>
      </c>
      <c r="G1184" s="141" t="e">
        <f>#REF!</f>
        <v>#REF!</v>
      </c>
    </row>
    <row r="1185" spans="1:7" s="7" customFormat="1" ht="15.75" hidden="1" outlineLevel="5">
      <c r="A1185" s="38" t="s">
        <v>24</v>
      </c>
      <c r="B1185" s="25">
        <v>951</v>
      </c>
      <c r="C1185" s="66" t="s">
        <v>228</v>
      </c>
      <c r="D1185" s="72" t="s">
        <v>819</v>
      </c>
      <c r="E1185" s="67" t="str">
        <f t="shared" si="25"/>
        <v>04001 29999</v>
      </c>
      <c r="F1185" s="141" t="e">
        <f>#REF!</f>
        <v>#REF!</v>
      </c>
      <c r="G1185" s="141" t="e">
        <f>#REF!</f>
        <v>#REF!</v>
      </c>
    </row>
    <row r="1186" spans="1:7" s="7" customFormat="1" ht="15.75" hidden="1" outlineLevel="6">
      <c r="A1186" s="64" t="s">
        <v>26</v>
      </c>
      <c r="B1186" s="25">
        <v>951</v>
      </c>
      <c r="C1186" s="66" t="s">
        <v>228</v>
      </c>
      <c r="D1186" s="72" t="s">
        <v>819</v>
      </c>
      <c r="E1186" s="67" t="str">
        <f t="shared" si="25"/>
        <v>04001 29999</v>
      </c>
      <c r="F1186" s="141" t="e">
        <f>#REF!</f>
        <v>#REF!</v>
      </c>
      <c r="G1186" s="141" t="e">
        <f>#REF!</f>
        <v>#REF!</v>
      </c>
    </row>
    <row r="1187" spans="1:7" s="7" customFormat="1" ht="15.75" hidden="1" outlineLevel="7">
      <c r="A1187" s="64" t="s">
        <v>28</v>
      </c>
      <c r="B1187" s="25">
        <v>951</v>
      </c>
      <c r="C1187" s="69" t="s">
        <v>228</v>
      </c>
      <c r="D1187" s="72" t="s">
        <v>819</v>
      </c>
      <c r="E1187" s="67" t="str">
        <f t="shared" si="25"/>
        <v>04001 29999</v>
      </c>
      <c r="F1187" s="141" t="e">
        <f>#REF!</f>
        <v>#REF!</v>
      </c>
      <c r="G1187" s="141" t="e">
        <f>#REF!</f>
        <v>#REF!</v>
      </c>
    </row>
    <row r="1188" spans="1:7" s="7" customFormat="1" ht="15.75" hidden="1" outlineLevel="7">
      <c r="A1188" s="38" t="s">
        <v>30</v>
      </c>
      <c r="B1188" s="25">
        <v>951</v>
      </c>
      <c r="C1188" s="69" t="s">
        <v>228</v>
      </c>
      <c r="D1188" s="72" t="s">
        <v>819</v>
      </c>
      <c r="E1188" s="67" t="str">
        <f t="shared" si="25"/>
        <v>04001 29999</v>
      </c>
      <c r="F1188" s="141" t="e">
        <f>#REF!</f>
        <v>#REF!</v>
      </c>
      <c r="G1188" s="141" t="e">
        <f>#REF!</f>
        <v>#REF!</v>
      </c>
    </row>
    <row r="1189" spans="1:7" s="7" customFormat="1" ht="15.75" hidden="1" outlineLevel="5">
      <c r="A1189" s="38" t="s">
        <v>32</v>
      </c>
      <c r="B1189" s="25">
        <v>951</v>
      </c>
      <c r="C1189" s="66" t="s">
        <v>228</v>
      </c>
      <c r="D1189" s="72" t="s">
        <v>819</v>
      </c>
      <c r="E1189" s="67" t="str">
        <f t="shared" si="25"/>
        <v>04001 29999</v>
      </c>
      <c r="F1189" s="141" t="e">
        <f>#REF!</f>
        <v>#REF!</v>
      </c>
      <c r="G1189" s="141" t="e">
        <f>#REF!</f>
        <v>#REF!</v>
      </c>
    </row>
    <row r="1190" spans="1:7" s="7" customFormat="1" ht="22.5" hidden="1" outlineLevel="6">
      <c r="A1190" s="64" t="s">
        <v>103</v>
      </c>
      <c r="B1190" s="25">
        <v>951</v>
      </c>
      <c r="C1190" s="66" t="s">
        <v>228</v>
      </c>
      <c r="D1190" s="72" t="s">
        <v>819</v>
      </c>
      <c r="E1190" s="67" t="str">
        <f t="shared" si="25"/>
        <v>04001 29999</v>
      </c>
      <c r="F1190" s="141" t="e">
        <f>#REF!</f>
        <v>#REF!</v>
      </c>
      <c r="G1190" s="141" t="e">
        <f>#REF!</f>
        <v>#REF!</v>
      </c>
    </row>
    <row r="1191" spans="1:7" s="7" customFormat="1" ht="15.75" hidden="1" outlineLevel="7">
      <c r="A1191" s="64" t="s">
        <v>104</v>
      </c>
      <c r="B1191" s="25">
        <v>951</v>
      </c>
      <c r="C1191" s="69" t="s">
        <v>228</v>
      </c>
      <c r="D1191" s="72" t="s">
        <v>819</v>
      </c>
      <c r="E1191" s="67" t="str">
        <f t="shared" si="25"/>
        <v>04001 29999</v>
      </c>
      <c r="F1191" s="141" t="e">
        <f>#REF!</f>
        <v>#REF!</v>
      </c>
      <c r="G1191" s="141" t="e">
        <f>#REF!</f>
        <v>#REF!</v>
      </c>
    </row>
    <row r="1192" spans="1:7" s="7" customFormat="1" ht="22.5" hidden="1" outlineLevel="5">
      <c r="A1192" s="38" t="s">
        <v>105</v>
      </c>
      <c r="B1192" s="25">
        <v>951</v>
      </c>
      <c r="C1192" s="66" t="s">
        <v>228</v>
      </c>
      <c r="D1192" s="72" t="s">
        <v>819</v>
      </c>
      <c r="E1192" s="67" t="str">
        <f t="shared" si="25"/>
        <v>04001 29999</v>
      </c>
      <c r="F1192" s="141" t="e">
        <f>#REF!</f>
        <v>#REF!</v>
      </c>
      <c r="G1192" s="141" t="e">
        <f>#REF!</f>
        <v>#REF!</v>
      </c>
    </row>
    <row r="1193" spans="1:7" s="7" customFormat="1" ht="15.75" hidden="1" outlineLevel="6">
      <c r="A1193" s="64" t="s">
        <v>45</v>
      </c>
      <c r="B1193" s="25">
        <v>951</v>
      </c>
      <c r="C1193" s="66" t="s">
        <v>228</v>
      </c>
      <c r="D1193" s="72" t="s">
        <v>819</v>
      </c>
      <c r="E1193" s="67" t="str">
        <f t="shared" si="25"/>
        <v>04001 29999</v>
      </c>
      <c r="F1193" s="141" t="e">
        <f>#REF!</f>
        <v>#REF!</v>
      </c>
      <c r="G1193" s="141" t="e">
        <f>#REF!</f>
        <v>#REF!</v>
      </c>
    </row>
    <row r="1194" spans="1:7" s="7" customFormat="1" ht="15.75" hidden="1" outlineLevel="7">
      <c r="A1194" s="64" t="s">
        <v>47</v>
      </c>
      <c r="B1194" s="25">
        <v>951</v>
      </c>
      <c r="C1194" s="69" t="s">
        <v>228</v>
      </c>
      <c r="D1194" s="72" t="s">
        <v>819</v>
      </c>
      <c r="E1194" s="67" t="str">
        <f t="shared" si="25"/>
        <v>04001 29999</v>
      </c>
      <c r="F1194" s="141" t="e">
        <f>#REF!</f>
        <v>#REF!</v>
      </c>
      <c r="G1194" s="141" t="e">
        <f>#REF!</f>
        <v>#REF!</v>
      </c>
    </row>
    <row r="1195" spans="1:7" s="7" customFormat="1" ht="15.75" hidden="1" outlineLevel="7">
      <c r="A1195" s="38" t="s">
        <v>54</v>
      </c>
      <c r="B1195" s="25">
        <v>951</v>
      </c>
      <c r="C1195" s="69" t="s">
        <v>228</v>
      </c>
      <c r="D1195" s="72" t="s">
        <v>819</v>
      </c>
      <c r="E1195" s="67" t="str">
        <f t="shared" si="25"/>
        <v>04001 29999</v>
      </c>
      <c r="F1195" s="141" t="e">
        <f>#REF!</f>
        <v>#REF!</v>
      </c>
      <c r="G1195" s="141" t="e">
        <f>#REF!</f>
        <v>#REF!</v>
      </c>
    </row>
    <row r="1196" spans="1:7" s="7" customFormat="1" ht="15.75" hidden="1" outlineLevel="2">
      <c r="A1196" s="38" t="s">
        <v>49</v>
      </c>
      <c r="B1196" s="25">
        <v>951</v>
      </c>
      <c r="C1196" s="66" t="s">
        <v>228</v>
      </c>
      <c r="D1196" s="72" t="s">
        <v>819</v>
      </c>
      <c r="E1196" s="67" t="str">
        <f t="shared" si="25"/>
        <v>04001 29999</v>
      </c>
      <c r="F1196" s="141" t="e">
        <f>#REF!</f>
        <v>#REF!</v>
      </c>
      <c r="G1196" s="141" t="e">
        <f>#REF!</f>
        <v>#REF!</v>
      </c>
    </row>
    <row r="1197" spans="1:7" s="7" customFormat="1" ht="15.75" hidden="1" outlineLevel="3">
      <c r="A1197" s="64" t="s">
        <v>116</v>
      </c>
      <c r="B1197" s="25">
        <v>951</v>
      </c>
      <c r="C1197" s="66" t="s">
        <v>228</v>
      </c>
      <c r="D1197" s="72" t="s">
        <v>819</v>
      </c>
      <c r="E1197" s="67" t="str">
        <f t="shared" si="25"/>
        <v>04001 29999</v>
      </c>
      <c r="F1197" s="141" t="e">
        <f>#REF!</f>
        <v>#REF!</v>
      </c>
      <c r="G1197" s="141" t="e">
        <f>#REF!</f>
        <v>#REF!</v>
      </c>
    </row>
    <row r="1198" spans="1:7" s="7" customFormat="1" ht="22.5" hidden="1" outlineLevel="5">
      <c r="A1198" s="64" t="s">
        <v>235</v>
      </c>
      <c r="B1198" s="25">
        <v>951</v>
      </c>
      <c r="C1198" s="66" t="s">
        <v>228</v>
      </c>
      <c r="D1198" s="72" t="s">
        <v>819</v>
      </c>
      <c r="E1198" s="67" t="str">
        <f t="shared" si="25"/>
        <v>04001 29999</v>
      </c>
      <c r="F1198" s="141" t="e">
        <f>#REF!</f>
        <v>#REF!</v>
      </c>
      <c r="G1198" s="141" t="e">
        <f>#REF!</f>
        <v>#REF!</v>
      </c>
    </row>
    <row r="1199" spans="1:7" s="7" customFormat="1" ht="15.75" hidden="1" outlineLevel="6">
      <c r="A1199" s="64" t="s">
        <v>26</v>
      </c>
      <c r="B1199" s="25">
        <v>951</v>
      </c>
      <c r="C1199" s="66" t="s">
        <v>228</v>
      </c>
      <c r="D1199" s="72" t="s">
        <v>819</v>
      </c>
      <c r="E1199" s="67" t="str">
        <f t="shared" si="25"/>
        <v>04001 29999</v>
      </c>
      <c r="F1199" s="141" t="e">
        <f>#REF!</f>
        <v>#REF!</v>
      </c>
      <c r="G1199" s="141" t="e">
        <f>#REF!</f>
        <v>#REF!</v>
      </c>
    </row>
    <row r="1200" spans="1:7" s="7" customFormat="1" ht="15.75" hidden="1" outlineLevel="7">
      <c r="A1200" s="64" t="s">
        <v>28</v>
      </c>
      <c r="B1200" s="25">
        <v>951</v>
      </c>
      <c r="C1200" s="69" t="s">
        <v>228</v>
      </c>
      <c r="D1200" s="72" t="s">
        <v>819</v>
      </c>
      <c r="E1200" s="67" t="str">
        <f t="shared" si="25"/>
        <v>04001 29999</v>
      </c>
      <c r="F1200" s="141" t="e">
        <f>#REF!</f>
        <v>#REF!</v>
      </c>
      <c r="G1200" s="141" t="e">
        <f>#REF!</f>
        <v>#REF!</v>
      </c>
    </row>
    <row r="1201" spans="1:7" s="7" customFormat="1" ht="15.75" hidden="1" outlineLevel="5">
      <c r="A1201" s="38" t="s">
        <v>32</v>
      </c>
      <c r="B1201" s="25">
        <v>951</v>
      </c>
      <c r="C1201" s="66" t="s">
        <v>228</v>
      </c>
      <c r="D1201" s="72" t="s">
        <v>819</v>
      </c>
      <c r="E1201" s="67" t="str">
        <f t="shared" si="25"/>
        <v>04001 29999</v>
      </c>
      <c r="F1201" s="141" t="e">
        <f>#REF!</f>
        <v>#REF!</v>
      </c>
      <c r="G1201" s="141" t="e">
        <f>#REF!</f>
        <v>#REF!</v>
      </c>
    </row>
    <row r="1202" spans="1:7" s="7" customFormat="1" ht="15.75" hidden="1" outlineLevel="6">
      <c r="A1202" s="64" t="s">
        <v>98</v>
      </c>
      <c r="B1202" s="25">
        <v>951</v>
      </c>
      <c r="C1202" s="66" t="s">
        <v>228</v>
      </c>
      <c r="D1202" s="72" t="s">
        <v>819</v>
      </c>
      <c r="E1202" s="67" t="str">
        <f t="shared" si="25"/>
        <v>04001 29999</v>
      </c>
      <c r="F1202" s="141" t="e">
        <f>#REF!</f>
        <v>#REF!</v>
      </c>
      <c r="G1202" s="141" t="e">
        <f>#REF!</f>
        <v>#REF!</v>
      </c>
    </row>
    <row r="1203" spans="1:7" s="7" customFormat="1" ht="15.75" hidden="1" outlineLevel="7">
      <c r="A1203" s="64" t="s">
        <v>178</v>
      </c>
      <c r="B1203" s="25">
        <v>951</v>
      </c>
      <c r="C1203" s="69" t="s">
        <v>228</v>
      </c>
      <c r="D1203" s="72" t="s">
        <v>819</v>
      </c>
      <c r="E1203" s="67" t="str">
        <f t="shared" si="25"/>
        <v>04001 29999</v>
      </c>
      <c r="F1203" s="141" t="e">
        <f>#REF!</f>
        <v>#REF!</v>
      </c>
      <c r="G1203" s="141" t="e">
        <f>#REF!</f>
        <v>#REF!</v>
      </c>
    </row>
    <row r="1204" spans="1:7" s="7" customFormat="1" ht="22.5" hidden="1" outlineLevel="5">
      <c r="A1204" s="38" t="s">
        <v>214</v>
      </c>
      <c r="B1204" s="25">
        <v>951</v>
      </c>
      <c r="C1204" s="66" t="s">
        <v>228</v>
      </c>
      <c r="D1204" s="72" t="s">
        <v>819</v>
      </c>
      <c r="E1204" s="67" t="str">
        <f t="shared" si="25"/>
        <v>04001 29999</v>
      </c>
      <c r="F1204" s="141" t="e">
        <f>#REF!</f>
        <v>#REF!</v>
      </c>
      <c r="G1204" s="141" t="e">
        <f>#REF!</f>
        <v>#REF!</v>
      </c>
    </row>
    <row r="1205" spans="1:7" s="7" customFormat="1" ht="15.75" hidden="1" outlineLevel="6">
      <c r="A1205" s="64" t="s">
        <v>45</v>
      </c>
      <c r="B1205" s="25">
        <v>951</v>
      </c>
      <c r="C1205" s="66" t="s">
        <v>228</v>
      </c>
      <c r="D1205" s="72" t="s">
        <v>819</v>
      </c>
      <c r="E1205" s="67" t="str">
        <f t="shared" si="25"/>
        <v>04001 29999</v>
      </c>
      <c r="F1205" s="141" t="e">
        <f>#REF!</f>
        <v>#REF!</v>
      </c>
      <c r="G1205" s="141" t="e">
        <f>#REF!</f>
        <v>#REF!</v>
      </c>
    </row>
    <row r="1206" spans="1:7" s="7" customFormat="1" ht="22.5" hidden="1" outlineLevel="7">
      <c r="A1206" s="64" t="s">
        <v>149</v>
      </c>
      <c r="B1206" s="25">
        <v>951</v>
      </c>
      <c r="C1206" s="69" t="s">
        <v>228</v>
      </c>
      <c r="D1206" s="72" t="s">
        <v>819</v>
      </c>
      <c r="E1206" s="67" t="str">
        <f t="shared" si="25"/>
        <v>04001 29999</v>
      </c>
      <c r="F1206" s="141" t="e">
        <f>#REF!</f>
        <v>#REF!</v>
      </c>
      <c r="G1206" s="141" t="e">
        <f>#REF!</f>
        <v>#REF!</v>
      </c>
    </row>
    <row r="1207" spans="1:7" s="7" customFormat="1" ht="22.5" hidden="1" outlineLevel="3">
      <c r="A1207" s="38" t="s">
        <v>149</v>
      </c>
      <c r="B1207" s="25">
        <v>951</v>
      </c>
      <c r="C1207" s="66" t="s">
        <v>228</v>
      </c>
      <c r="D1207" s="72" t="s">
        <v>819</v>
      </c>
      <c r="E1207" s="67" t="str">
        <f t="shared" si="25"/>
        <v>04001 29999</v>
      </c>
      <c r="F1207" s="141" t="e">
        <f>#REF!</f>
        <v>#REF!</v>
      </c>
      <c r="G1207" s="141" t="e">
        <f>#REF!</f>
        <v>#REF!</v>
      </c>
    </row>
    <row r="1208" spans="1:7" s="7" customFormat="1" ht="15.75" hidden="1" outlineLevel="5">
      <c r="A1208" s="64" t="s">
        <v>236</v>
      </c>
      <c r="B1208" s="25">
        <v>951</v>
      </c>
      <c r="C1208" s="66" t="s">
        <v>228</v>
      </c>
      <c r="D1208" s="72" t="s">
        <v>819</v>
      </c>
      <c r="E1208" s="67" t="str">
        <f t="shared" si="25"/>
        <v>04001 29999</v>
      </c>
      <c r="F1208" s="141" t="e">
        <f>#REF!</f>
        <v>#REF!</v>
      </c>
      <c r="G1208" s="141" t="e">
        <f>#REF!</f>
        <v>#REF!</v>
      </c>
    </row>
    <row r="1209" spans="1:7" s="7" customFormat="1" ht="15.75" hidden="1" outlineLevel="6">
      <c r="A1209" s="64" t="s">
        <v>98</v>
      </c>
      <c r="B1209" s="25">
        <v>951</v>
      </c>
      <c r="C1209" s="66" t="s">
        <v>228</v>
      </c>
      <c r="D1209" s="72" t="s">
        <v>819</v>
      </c>
      <c r="E1209" s="67" t="str">
        <f t="shared" si="25"/>
        <v>04001 29999</v>
      </c>
      <c r="F1209" s="141" t="e">
        <f>#REF!</f>
        <v>#REF!</v>
      </c>
      <c r="G1209" s="141" t="e">
        <f>#REF!</f>
        <v>#REF!</v>
      </c>
    </row>
    <row r="1210" spans="1:7" s="7" customFormat="1" ht="15.75" hidden="1" outlineLevel="7">
      <c r="A1210" s="64" t="s">
        <v>178</v>
      </c>
      <c r="B1210" s="25">
        <v>951</v>
      </c>
      <c r="C1210" s="69" t="s">
        <v>228</v>
      </c>
      <c r="D1210" s="72" t="s">
        <v>819</v>
      </c>
      <c r="E1210" s="67" t="str">
        <f t="shared" si="25"/>
        <v>04001 29999</v>
      </c>
      <c r="F1210" s="141" t="e">
        <f>#REF!</f>
        <v>#REF!</v>
      </c>
      <c r="G1210" s="141" t="e">
        <f>#REF!</f>
        <v>#REF!</v>
      </c>
    </row>
    <row r="1211" spans="1:7" s="7" customFormat="1" ht="22.5" hidden="1" outlineLevel="3">
      <c r="A1211" s="38" t="s">
        <v>179</v>
      </c>
      <c r="B1211" s="25">
        <v>951</v>
      </c>
      <c r="C1211" s="66" t="s">
        <v>228</v>
      </c>
      <c r="D1211" s="72" t="s">
        <v>819</v>
      </c>
      <c r="E1211" s="67" t="str">
        <f t="shared" si="25"/>
        <v>04001 29999</v>
      </c>
      <c r="F1211" s="141" t="e">
        <f>#REF!</f>
        <v>#REF!</v>
      </c>
      <c r="G1211" s="141" t="e">
        <f>#REF!</f>
        <v>#REF!</v>
      </c>
    </row>
    <row r="1212" spans="1:7" s="7" customFormat="1" ht="33.75" hidden="1" outlineLevel="5">
      <c r="A1212" s="64" t="s">
        <v>237</v>
      </c>
      <c r="B1212" s="25">
        <v>951</v>
      </c>
      <c r="C1212" s="66" t="s">
        <v>228</v>
      </c>
      <c r="D1212" s="72" t="s">
        <v>819</v>
      </c>
      <c r="E1212" s="67" t="str">
        <f t="shared" si="25"/>
        <v>04001 29999</v>
      </c>
      <c r="F1212" s="141" t="e">
        <f>#REF!</f>
        <v>#REF!</v>
      </c>
      <c r="G1212" s="141" t="e">
        <f>#REF!</f>
        <v>#REF!</v>
      </c>
    </row>
    <row r="1213" spans="1:7" s="7" customFormat="1" ht="15.75" hidden="1" outlineLevel="6">
      <c r="A1213" s="64" t="s">
        <v>26</v>
      </c>
      <c r="B1213" s="25">
        <v>951</v>
      </c>
      <c r="C1213" s="66" t="s">
        <v>228</v>
      </c>
      <c r="D1213" s="72" t="s">
        <v>819</v>
      </c>
      <c r="E1213" s="67" t="str">
        <f t="shared" si="25"/>
        <v>04001 29999</v>
      </c>
      <c r="F1213" s="141" t="e">
        <f>#REF!</f>
        <v>#REF!</v>
      </c>
      <c r="G1213" s="141" t="e">
        <f>#REF!</f>
        <v>#REF!</v>
      </c>
    </row>
    <row r="1214" spans="1:7" s="7" customFormat="1" ht="15.75" hidden="1" outlineLevel="7">
      <c r="A1214" s="64" t="s">
        <v>28</v>
      </c>
      <c r="B1214" s="25">
        <v>951</v>
      </c>
      <c r="C1214" s="69" t="s">
        <v>228</v>
      </c>
      <c r="D1214" s="72" t="s">
        <v>819</v>
      </c>
      <c r="E1214" s="67" t="str">
        <f t="shared" si="25"/>
        <v>04001 29999</v>
      </c>
      <c r="F1214" s="141" t="e">
        <f>#REF!</f>
        <v>#REF!</v>
      </c>
      <c r="G1214" s="141" t="e">
        <f>#REF!</f>
        <v>#REF!</v>
      </c>
    </row>
    <row r="1215" spans="1:7" s="7" customFormat="1" ht="15.75" hidden="1" outlineLevel="3">
      <c r="A1215" s="38" t="s">
        <v>226</v>
      </c>
      <c r="B1215" s="25">
        <v>951</v>
      </c>
      <c r="C1215" s="66" t="s">
        <v>228</v>
      </c>
      <c r="D1215" s="72" t="s">
        <v>819</v>
      </c>
      <c r="E1215" s="67" t="str">
        <f t="shared" si="25"/>
        <v>04001 29999</v>
      </c>
      <c r="F1215" s="141" t="e">
        <f>#REF!</f>
        <v>#REF!</v>
      </c>
      <c r="G1215" s="141" t="e">
        <f>#REF!</f>
        <v>#REF!</v>
      </c>
    </row>
    <row r="1216" spans="1:7" s="7" customFormat="1" ht="22.5" hidden="1" outlineLevel="5">
      <c r="A1216" s="64" t="s">
        <v>181</v>
      </c>
      <c r="B1216" s="25">
        <v>951</v>
      </c>
      <c r="C1216" s="66" t="s">
        <v>228</v>
      </c>
      <c r="D1216" s="72" t="s">
        <v>819</v>
      </c>
      <c r="E1216" s="67" t="str">
        <f t="shared" si="25"/>
        <v>04001 29999</v>
      </c>
      <c r="F1216" s="141" t="e">
        <f>#REF!</f>
        <v>#REF!</v>
      </c>
      <c r="G1216" s="141" t="e">
        <f>#REF!</f>
        <v>#REF!</v>
      </c>
    </row>
    <row r="1217" spans="1:7" s="7" customFormat="1" ht="15.75" hidden="1" outlineLevel="6">
      <c r="A1217" s="64" t="s">
        <v>26</v>
      </c>
      <c r="B1217" s="25">
        <v>951</v>
      </c>
      <c r="C1217" s="66" t="s">
        <v>228</v>
      </c>
      <c r="D1217" s="72" t="s">
        <v>819</v>
      </c>
      <c r="E1217" s="67" t="str">
        <f t="shared" si="25"/>
        <v>04001 29999</v>
      </c>
      <c r="F1217" s="141" t="e">
        <f>#REF!</f>
        <v>#REF!</v>
      </c>
      <c r="G1217" s="141" t="e">
        <f>#REF!</f>
        <v>#REF!</v>
      </c>
    </row>
    <row r="1218" spans="1:7" s="7" customFormat="1" ht="15.75" hidden="1" outlineLevel="7">
      <c r="A1218" s="64" t="s">
        <v>28</v>
      </c>
      <c r="B1218" s="25">
        <v>951</v>
      </c>
      <c r="C1218" s="69" t="s">
        <v>228</v>
      </c>
      <c r="D1218" s="72" t="s">
        <v>819</v>
      </c>
      <c r="E1218" s="67" t="str">
        <f t="shared" si="25"/>
        <v>04001 29999</v>
      </c>
      <c r="F1218" s="141" t="e">
        <f>#REF!</f>
        <v>#REF!</v>
      </c>
      <c r="G1218" s="141" t="e">
        <f>#REF!</f>
        <v>#REF!</v>
      </c>
    </row>
    <row r="1219" spans="1:7" s="7" customFormat="1" ht="15.75" hidden="1" outlineLevel="3">
      <c r="A1219" s="38" t="s">
        <v>32</v>
      </c>
      <c r="B1219" s="25">
        <v>951</v>
      </c>
      <c r="C1219" s="66" t="s">
        <v>228</v>
      </c>
      <c r="D1219" s="72" t="s">
        <v>819</v>
      </c>
      <c r="E1219" s="67" t="str">
        <f t="shared" si="25"/>
        <v>04001 29999</v>
      </c>
      <c r="F1219" s="141" t="e">
        <f>#REF!</f>
        <v>#REF!</v>
      </c>
      <c r="G1219" s="141" t="e">
        <f>#REF!</f>
        <v>#REF!</v>
      </c>
    </row>
    <row r="1220" spans="1:7" s="7" customFormat="1" ht="22.5" hidden="1" outlineLevel="5">
      <c r="A1220" s="64" t="s">
        <v>238</v>
      </c>
      <c r="B1220" s="25">
        <v>951</v>
      </c>
      <c r="C1220" s="66" t="s">
        <v>228</v>
      </c>
      <c r="D1220" s="72" t="s">
        <v>819</v>
      </c>
      <c r="E1220" s="67" t="str">
        <f t="shared" si="25"/>
        <v>04001 29999</v>
      </c>
      <c r="F1220" s="141" t="e">
        <f>#REF!</f>
        <v>#REF!</v>
      </c>
      <c r="G1220" s="141" t="e">
        <f>#REF!</f>
        <v>#REF!</v>
      </c>
    </row>
    <row r="1221" spans="1:7" s="7" customFormat="1" ht="15.75" hidden="1" outlineLevel="6">
      <c r="A1221" s="64" t="s">
        <v>26</v>
      </c>
      <c r="B1221" s="25">
        <v>951</v>
      </c>
      <c r="C1221" s="66" t="s">
        <v>228</v>
      </c>
      <c r="D1221" s="72" t="s">
        <v>819</v>
      </c>
      <c r="E1221" s="67" t="str">
        <f t="shared" si="25"/>
        <v>04001 29999</v>
      </c>
      <c r="F1221" s="141" t="e">
        <f>#REF!</f>
        <v>#REF!</v>
      </c>
      <c r="G1221" s="141" t="e">
        <f>#REF!</f>
        <v>#REF!</v>
      </c>
    </row>
    <row r="1222" spans="1:7" s="7" customFormat="1" ht="15.75" hidden="1" outlineLevel="7">
      <c r="A1222" s="64" t="s">
        <v>28</v>
      </c>
      <c r="B1222" s="25">
        <v>951</v>
      </c>
      <c r="C1222" s="69" t="s">
        <v>228</v>
      </c>
      <c r="D1222" s="72" t="s">
        <v>819</v>
      </c>
      <c r="E1222" s="67" t="str">
        <f t="shared" si="25"/>
        <v>04001 29999</v>
      </c>
      <c r="F1222" s="141" t="e">
        <f>#REF!</f>
        <v>#REF!</v>
      </c>
      <c r="G1222" s="141" t="e">
        <f>#REF!</f>
        <v>#REF!</v>
      </c>
    </row>
    <row r="1223" spans="1:7" s="7" customFormat="1" ht="15.75" hidden="1" outlineLevel="3">
      <c r="A1223" s="38" t="s">
        <v>32</v>
      </c>
      <c r="B1223" s="25">
        <v>951</v>
      </c>
      <c r="C1223" s="66" t="s">
        <v>228</v>
      </c>
      <c r="D1223" s="72" t="s">
        <v>819</v>
      </c>
      <c r="E1223" s="67" t="str">
        <f t="shared" si="25"/>
        <v>04001 29999</v>
      </c>
      <c r="F1223" s="141" t="e">
        <f>#REF!</f>
        <v>#REF!</v>
      </c>
      <c r="G1223" s="141" t="e">
        <f>#REF!</f>
        <v>#REF!</v>
      </c>
    </row>
    <row r="1224" spans="1:7" s="7" customFormat="1" ht="33.75" hidden="1" outlineLevel="5">
      <c r="A1224" s="64" t="s">
        <v>239</v>
      </c>
      <c r="B1224" s="25">
        <v>951</v>
      </c>
      <c r="C1224" s="66" t="s">
        <v>228</v>
      </c>
      <c r="D1224" s="72" t="s">
        <v>819</v>
      </c>
      <c r="E1224" s="67" t="str">
        <f t="shared" si="25"/>
        <v>04001 29999</v>
      </c>
      <c r="F1224" s="141" t="e">
        <f>#REF!</f>
        <v>#REF!</v>
      </c>
      <c r="G1224" s="141" t="e">
        <f>#REF!</f>
        <v>#REF!</v>
      </c>
    </row>
    <row r="1225" spans="1:7" s="7" customFormat="1" ht="15.75" hidden="1" outlineLevel="6">
      <c r="A1225" s="64" t="s">
        <v>45</v>
      </c>
      <c r="B1225" s="25">
        <v>951</v>
      </c>
      <c r="C1225" s="66" t="s">
        <v>228</v>
      </c>
      <c r="D1225" s="72" t="s">
        <v>819</v>
      </c>
      <c r="E1225" s="67" t="str">
        <f t="shared" si="25"/>
        <v>04001 29999</v>
      </c>
      <c r="F1225" s="141" t="e">
        <f>#REF!</f>
        <v>#REF!</v>
      </c>
      <c r="G1225" s="141" t="e">
        <f>#REF!</f>
        <v>#REF!</v>
      </c>
    </row>
    <row r="1226" spans="1:7" s="7" customFormat="1" ht="22.5" hidden="1" outlineLevel="7">
      <c r="A1226" s="64" t="s">
        <v>149</v>
      </c>
      <c r="B1226" s="25">
        <v>951</v>
      </c>
      <c r="C1226" s="69" t="s">
        <v>228</v>
      </c>
      <c r="D1226" s="72" t="s">
        <v>819</v>
      </c>
      <c r="E1226" s="67" t="str">
        <f t="shared" si="25"/>
        <v>04001 29999</v>
      </c>
      <c r="F1226" s="141" t="e">
        <f>#REF!</f>
        <v>#REF!</v>
      </c>
      <c r="G1226" s="141" t="e">
        <f>#REF!</f>
        <v>#REF!</v>
      </c>
    </row>
    <row r="1227" spans="1:7" s="7" customFormat="1" ht="22.5" hidden="1" outlineLevel="3">
      <c r="A1227" s="38" t="s">
        <v>149</v>
      </c>
      <c r="B1227" s="25">
        <v>951</v>
      </c>
      <c r="C1227" s="66" t="s">
        <v>228</v>
      </c>
      <c r="D1227" s="72" t="s">
        <v>819</v>
      </c>
      <c r="E1227" s="67" t="str">
        <f t="shared" si="25"/>
        <v>04001 29999</v>
      </c>
      <c r="F1227" s="141" t="e">
        <f>#REF!</f>
        <v>#REF!</v>
      </c>
      <c r="G1227" s="141" t="e">
        <f>#REF!</f>
        <v>#REF!</v>
      </c>
    </row>
    <row r="1228" spans="1:7" s="7" customFormat="1" ht="22.5" hidden="1" outlineLevel="4">
      <c r="A1228" s="64" t="s">
        <v>215</v>
      </c>
      <c r="B1228" s="25">
        <v>951</v>
      </c>
      <c r="C1228" s="66" t="s">
        <v>228</v>
      </c>
      <c r="D1228" s="72" t="s">
        <v>819</v>
      </c>
      <c r="E1228" s="67" t="str">
        <f t="shared" si="25"/>
        <v>04001 29999</v>
      </c>
      <c r="F1228" s="141" t="e">
        <f>#REF!</f>
        <v>#REF!</v>
      </c>
      <c r="G1228" s="141" t="e">
        <f>#REF!</f>
        <v>#REF!</v>
      </c>
    </row>
    <row r="1229" spans="1:7" s="7" customFormat="1" ht="22.5" hidden="1" outlineLevel="5">
      <c r="A1229" s="64" t="s">
        <v>240</v>
      </c>
      <c r="B1229" s="25">
        <v>951</v>
      </c>
      <c r="C1229" s="66" t="s">
        <v>228</v>
      </c>
      <c r="D1229" s="72" t="s">
        <v>819</v>
      </c>
      <c r="E1229" s="67" t="str">
        <f t="shared" ref="E1229:E1238" si="26">D1229</f>
        <v>04001 29999</v>
      </c>
      <c r="F1229" s="141" t="e">
        <f>#REF!</f>
        <v>#REF!</v>
      </c>
      <c r="G1229" s="141" t="e">
        <f>#REF!</f>
        <v>#REF!</v>
      </c>
    </row>
    <row r="1230" spans="1:7" s="7" customFormat="1" ht="15.75" hidden="1" outlineLevel="6">
      <c r="A1230" s="64" t="s">
        <v>45</v>
      </c>
      <c r="B1230" s="25">
        <v>951</v>
      </c>
      <c r="C1230" s="66" t="s">
        <v>228</v>
      </c>
      <c r="D1230" s="72" t="s">
        <v>819</v>
      </c>
      <c r="E1230" s="67" t="str">
        <f t="shared" si="26"/>
        <v>04001 29999</v>
      </c>
      <c r="F1230" s="141" t="e">
        <f>#REF!</f>
        <v>#REF!</v>
      </c>
      <c r="G1230" s="141" t="e">
        <f>#REF!</f>
        <v>#REF!</v>
      </c>
    </row>
    <row r="1231" spans="1:7" s="7" customFormat="1" ht="22.5" hidden="1" outlineLevel="7">
      <c r="A1231" s="64" t="s">
        <v>149</v>
      </c>
      <c r="B1231" s="25">
        <v>951</v>
      </c>
      <c r="C1231" s="69" t="s">
        <v>228</v>
      </c>
      <c r="D1231" s="72" t="s">
        <v>819</v>
      </c>
      <c r="E1231" s="67" t="str">
        <f t="shared" si="26"/>
        <v>04001 29999</v>
      </c>
      <c r="F1231" s="141" t="e">
        <f>#REF!</f>
        <v>#REF!</v>
      </c>
      <c r="G1231" s="141" t="e">
        <f>#REF!</f>
        <v>#REF!</v>
      </c>
    </row>
    <row r="1232" spans="1:7" s="7" customFormat="1" ht="22.5" hidden="1" outlineLevel="3">
      <c r="A1232" s="38" t="s">
        <v>149</v>
      </c>
      <c r="B1232" s="25">
        <v>951</v>
      </c>
      <c r="C1232" s="66" t="s">
        <v>228</v>
      </c>
      <c r="D1232" s="72" t="s">
        <v>819</v>
      </c>
      <c r="E1232" s="67" t="str">
        <f t="shared" si="26"/>
        <v>04001 29999</v>
      </c>
      <c r="F1232" s="141" t="e">
        <f>#REF!</f>
        <v>#REF!</v>
      </c>
      <c r="G1232" s="141" t="e">
        <f>#REF!</f>
        <v>#REF!</v>
      </c>
    </row>
    <row r="1233" spans="1:7" s="7" customFormat="1" ht="45" hidden="1" outlineLevel="5">
      <c r="A1233" s="64" t="s">
        <v>241</v>
      </c>
      <c r="B1233" s="25">
        <v>951</v>
      </c>
      <c r="C1233" s="66" t="s">
        <v>228</v>
      </c>
      <c r="D1233" s="72" t="s">
        <v>819</v>
      </c>
      <c r="E1233" s="67" t="str">
        <f t="shared" si="26"/>
        <v>04001 29999</v>
      </c>
      <c r="F1233" s="141" t="e">
        <f>#REF!</f>
        <v>#REF!</v>
      </c>
      <c r="G1233" s="141" t="e">
        <f>#REF!</f>
        <v>#REF!</v>
      </c>
    </row>
    <row r="1234" spans="1:7" s="7" customFormat="1" ht="15.75" hidden="1" outlineLevel="6">
      <c r="A1234" s="64" t="s">
        <v>182</v>
      </c>
      <c r="B1234" s="25">
        <v>951</v>
      </c>
      <c r="C1234" s="66" t="s">
        <v>228</v>
      </c>
      <c r="D1234" s="72" t="s">
        <v>819</v>
      </c>
      <c r="E1234" s="67" t="str">
        <f t="shared" si="26"/>
        <v>04001 29999</v>
      </c>
      <c r="F1234" s="141" t="e">
        <f>#REF!</f>
        <v>#REF!</v>
      </c>
      <c r="G1234" s="141" t="e">
        <f>#REF!</f>
        <v>#REF!</v>
      </c>
    </row>
    <row r="1235" spans="1:7" s="7" customFormat="1" ht="22.5" hidden="1" outlineLevel="7">
      <c r="A1235" s="64" t="s">
        <v>183</v>
      </c>
      <c r="B1235" s="25">
        <v>951</v>
      </c>
      <c r="C1235" s="69" t="s">
        <v>228</v>
      </c>
      <c r="D1235" s="72" t="s">
        <v>819</v>
      </c>
      <c r="E1235" s="67" t="str">
        <f t="shared" si="26"/>
        <v>04001 29999</v>
      </c>
      <c r="F1235" s="141" t="e">
        <f>#REF!</f>
        <v>#REF!</v>
      </c>
      <c r="G1235" s="141" t="e">
        <f>#REF!</f>
        <v>#REF!</v>
      </c>
    </row>
    <row r="1236" spans="1:7" s="7" customFormat="1" ht="22.5" hidden="1" outlineLevel="2">
      <c r="A1236" s="38" t="s">
        <v>184</v>
      </c>
      <c r="B1236" s="25">
        <v>951</v>
      </c>
      <c r="C1236" s="66" t="s">
        <v>228</v>
      </c>
      <c r="D1236" s="72" t="s">
        <v>819</v>
      </c>
      <c r="E1236" s="67" t="str">
        <f t="shared" si="26"/>
        <v>04001 29999</v>
      </c>
      <c r="F1236" s="141" t="e">
        <f>#REF!</f>
        <v>#REF!</v>
      </c>
      <c r="G1236" s="141" t="e">
        <f>#REF!</f>
        <v>#REF!</v>
      </c>
    </row>
    <row r="1237" spans="1:7" s="7" customFormat="1" ht="33.75" hidden="1" outlineLevel="5">
      <c r="A1237" s="64" t="s">
        <v>242</v>
      </c>
      <c r="B1237" s="25">
        <v>951</v>
      </c>
      <c r="C1237" s="66" t="s">
        <v>228</v>
      </c>
      <c r="D1237" s="72" t="s">
        <v>819</v>
      </c>
      <c r="E1237" s="67" t="str">
        <f t="shared" si="26"/>
        <v>04001 29999</v>
      </c>
      <c r="F1237" s="141" t="e">
        <f>#REF!</f>
        <v>#REF!</v>
      </c>
      <c r="G1237" s="141" t="e">
        <f>#REF!</f>
        <v>#REF!</v>
      </c>
    </row>
    <row r="1238" spans="1:7" s="7" customFormat="1" ht="15.75" hidden="1" outlineLevel="6">
      <c r="A1238" s="64" t="s">
        <v>98</v>
      </c>
      <c r="B1238" s="25">
        <v>951</v>
      </c>
      <c r="C1238" s="66" t="s">
        <v>228</v>
      </c>
      <c r="D1238" s="72" t="s">
        <v>819</v>
      </c>
      <c r="E1238" s="67" t="str">
        <f t="shared" si="26"/>
        <v>04001 29999</v>
      </c>
      <c r="F1238" s="141" t="e">
        <f>#REF!</f>
        <v>#REF!</v>
      </c>
      <c r="G1238" s="141" t="e">
        <f>#REF!</f>
        <v>#REF!</v>
      </c>
    </row>
    <row r="1239" spans="1:7" s="7" customFormat="1" ht="15.75" outlineLevel="7">
      <c r="A1239" s="38" t="s">
        <v>649</v>
      </c>
      <c r="B1239" s="25">
        <v>951</v>
      </c>
      <c r="C1239" s="69" t="s">
        <v>193</v>
      </c>
      <c r="D1239" s="72" t="s">
        <v>819</v>
      </c>
      <c r="E1239" s="76" t="s">
        <v>27</v>
      </c>
      <c r="F1239" s="142">
        <f>F1240</f>
        <v>3237.5</v>
      </c>
      <c r="G1239" s="142">
        <f>G1240</f>
        <v>3237.5</v>
      </c>
    </row>
    <row r="1240" spans="1:7" s="7" customFormat="1" ht="15.75" outlineLevel="7">
      <c r="A1240" s="38" t="s">
        <v>650</v>
      </c>
      <c r="B1240" s="25">
        <v>951</v>
      </c>
      <c r="C1240" s="69" t="s">
        <v>193</v>
      </c>
      <c r="D1240" s="72" t="s">
        <v>819</v>
      </c>
      <c r="E1240" s="76" t="s">
        <v>29</v>
      </c>
      <c r="F1240" s="142">
        <f>F1241</f>
        <v>3237.5</v>
      </c>
      <c r="G1240" s="142">
        <f>G1241</f>
        <v>3237.5</v>
      </c>
    </row>
    <row r="1241" spans="1:7" s="7" customFormat="1" ht="15.75" outlineLevel="7">
      <c r="A1241" s="38" t="s">
        <v>901</v>
      </c>
      <c r="B1241" s="25">
        <v>951</v>
      </c>
      <c r="C1241" s="69" t="s">
        <v>193</v>
      </c>
      <c r="D1241" s="72" t="s">
        <v>819</v>
      </c>
      <c r="E1241" s="76" t="s">
        <v>33</v>
      </c>
      <c r="F1241" s="142">
        <f>14945-11707.5</f>
        <v>3237.5</v>
      </c>
      <c r="G1241" s="142">
        <f>14945-11707.5</f>
        <v>3237.5</v>
      </c>
    </row>
    <row r="1242" spans="1:7" s="7" customFormat="1" ht="33.75" outlineLevel="7">
      <c r="A1242" s="38" t="s">
        <v>1129</v>
      </c>
      <c r="B1242" s="25">
        <v>951</v>
      </c>
      <c r="C1242" s="69" t="s">
        <v>193</v>
      </c>
      <c r="D1242" s="72" t="s">
        <v>819</v>
      </c>
      <c r="E1242" s="76" t="s">
        <v>1128</v>
      </c>
      <c r="F1242" s="142">
        <f>14445-2737.5</f>
        <v>11707.5</v>
      </c>
      <c r="G1242" s="142">
        <f>14445-2737.5</f>
        <v>11707.5</v>
      </c>
    </row>
    <row r="1243" spans="1:7" s="7" customFormat="1" ht="15.75" outlineLevel="7">
      <c r="A1243" s="38" t="s">
        <v>901</v>
      </c>
      <c r="B1243" s="25">
        <v>951</v>
      </c>
      <c r="C1243" s="69" t="s">
        <v>193</v>
      </c>
      <c r="D1243" s="72" t="s">
        <v>979</v>
      </c>
      <c r="E1243" s="76" t="s">
        <v>33</v>
      </c>
      <c r="F1243" s="142">
        <v>0</v>
      </c>
      <c r="G1243" s="142">
        <v>0</v>
      </c>
    </row>
    <row r="1244" spans="1:7" s="7" customFormat="1" ht="23.25" outlineLevel="7">
      <c r="A1244" s="27" t="s">
        <v>919</v>
      </c>
      <c r="B1244" s="25">
        <v>951</v>
      </c>
      <c r="C1244" s="69" t="s">
        <v>193</v>
      </c>
      <c r="D1244" s="72" t="s">
        <v>829</v>
      </c>
      <c r="E1244" s="76"/>
      <c r="F1244" s="142">
        <f>F1245+F1249+F1248</f>
        <v>2810.3</v>
      </c>
      <c r="G1244" s="142">
        <f>G1245+G1249+G1248</f>
        <v>2810.3</v>
      </c>
    </row>
    <row r="1245" spans="1:7" s="7" customFormat="1" ht="15.75" outlineLevel="7">
      <c r="A1245" s="38" t="s">
        <v>649</v>
      </c>
      <c r="B1245" s="25">
        <v>951</v>
      </c>
      <c r="C1245" s="69" t="s">
        <v>193</v>
      </c>
      <c r="D1245" s="72" t="s">
        <v>831</v>
      </c>
      <c r="E1245" s="76" t="s">
        <v>27</v>
      </c>
      <c r="F1245" s="142">
        <f>F1246</f>
        <v>2614.7000000000003</v>
      </c>
      <c r="G1245" s="142">
        <f>G1246</f>
        <v>2614.7000000000003</v>
      </c>
    </row>
    <row r="1246" spans="1:7" s="7" customFormat="1" ht="15.75" outlineLevel="7">
      <c r="A1246" s="38" t="s">
        <v>650</v>
      </c>
      <c r="B1246" s="25">
        <v>951</v>
      </c>
      <c r="C1246" s="69" t="s">
        <v>193</v>
      </c>
      <c r="D1246" s="72" t="s">
        <v>831</v>
      </c>
      <c r="E1246" s="76" t="s">
        <v>29</v>
      </c>
      <c r="F1246" s="142">
        <f>F1247</f>
        <v>2614.7000000000003</v>
      </c>
      <c r="G1246" s="142">
        <f>G1247</f>
        <v>2614.7000000000003</v>
      </c>
    </row>
    <row r="1247" spans="1:7" s="7" customFormat="1" ht="15.75" outlineLevel="7">
      <c r="A1247" s="38" t="s">
        <v>901</v>
      </c>
      <c r="B1247" s="25">
        <v>951</v>
      </c>
      <c r="C1247" s="69" t="s">
        <v>193</v>
      </c>
      <c r="D1247" s="72" t="s">
        <v>831</v>
      </c>
      <c r="E1247" s="76" t="s">
        <v>33</v>
      </c>
      <c r="F1247" s="142">
        <f>2510.3+300-195.6</f>
        <v>2614.7000000000003</v>
      </c>
      <c r="G1247" s="142">
        <f>2510.3+300-195.6</f>
        <v>2614.7000000000003</v>
      </c>
    </row>
    <row r="1248" spans="1:7" s="7" customFormat="1" ht="33.75" outlineLevel="7">
      <c r="A1248" s="38" t="s">
        <v>1129</v>
      </c>
      <c r="B1248" s="25">
        <v>951</v>
      </c>
      <c r="C1248" s="69" t="s">
        <v>193</v>
      </c>
      <c r="D1248" s="72" t="s">
        <v>831</v>
      </c>
      <c r="E1248" s="76" t="s">
        <v>1128</v>
      </c>
      <c r="F1248" s="142">
        <v>195.6</v>
      </c>
      <c r="G1248" s="142">
        <v>195.6</v>
      </c>
    </row>
    <row r="1249" spans="1:7" s="7" customFormat="1" ht="31.5" customHeight="1" outlineLevel="7">
      <c r="A1249" s="38" t="s">
        <v>786</v>
      </c>
      <c r="B1249" s="25">
        <v>951</v>
      </c>
      <c r="C1249" s="69" t="s">
        <v>193</v>
      </c>
      <c r="D1249" s="72" t="s">
        <v>831</v>
      </c>
      <c r="E1249" s="76" t="s">
        <v>1023</v>
      </c>
      <c r="F1249" s="142">
        <v>0</v>
      </c>
      <c r="G1249" s="142">
        <v>0</v>
      </c>
    </row>
    <row r="1250" spans="1:7" s="7" customFormat="1" ht="15.75" outlineLevel="7">
      <c r="A1250" s="38" t="s">
        <v>649</v>
      </c>
      <c r="B1250" s="25">
        <v>951</v>
      </c>
      <c r="C1250" s="69" t="s">
        <v>193</v>
      </c>
      <c r="D1250" s="72" t="s">
        <v>980</v>
      </c>
      <c r="E1250" s="76" t="s">
        <v>27</v>
      </c>
      <c r="F1250" s="142">
        <f>F1251</f>
        <v>0</v>
      </c>
      <c r="G1250" s="142">
        <f>G1251</f>
        <v>0</v>
      </c>
    </row>
    <row r="1251" spans="1:7" s="7" customFormat="1" ht="15.75" outlineLevel="7">
      <c r="A1251" s="38" t="s">
        <v>650</v>
      </c>
      <c r="B1251" s="25">
        <v>951</v>
      </c>
      <c r="C1251" s="69" t="s">
        <v>193</v>
      </c>
      <c r="D1251" s="72" t="s">
        <v>980</v>
      </c>
      <c r="E1251" s="76" t="s">
        <v>29</v>
      </c>
      <c r="F1251" s="142"/>
      <c r="G1251" s="142"/>
    </row>
    <row r="1252" spans="1:7" s="7" customFormat="1" ht="15.75" outlineLevel="7">
      <c r="A1252" s="38" t="s">
        <v>901</v>
      </c>
      <c r="B1252" s="25">
        <v>951</v>
      </c>
      <c r="C1252" s="69" t="s">
        <v>193</v>
      </c>
      <c r="D1252" s="72" t="s">
        <v>980</v>
      </c>
      <c r="E1252" s="76" t="s">
        <v>33</v>
      </c>
      <c r="F1252" s="142">
        <v>0</v>
      </c>
      <c r="G1252" s="142"/>
    </row>
    <row r="1253" spans="1:7" s="7" customFormat="1" ht="15.75" outlineLevel="7">
      <c r="A1253" s="64" t="s">
        <v>209</v>
      </c>
      <c r="B1253" s="75">
        <v>951</v>
      </c>
      <c r="C1253" s="66" t="s">
        <v>210</v>
      </c>
      <c r="D1253" s="86"/>
      <c r="E1253" s="87"/>
      <c r="F1253" s="141">
        <f>F1254</f>
        <v>40215.199999999997</v>
      </c>
      <c r="G1253" s="141">
        <f>G1254</f>
        <v>38257.699999999997</v>
      </c>
    </row>
    <row r="1254" spans="1:7" s="7" customFormat="1" ht="23.25" outlineLevel="7">
      <c r="A1254" s="101" t="s">
        <v>1090</v>
      </c>
      <c r="B1254" s="25">
        <v>951</v>
      </c>
      <c r="C1254" s="69" t="s">
        <v>210</v>
      </c>
      <c r="D1254" s="72" t="s">
        <v>828</v>
      </c>
      <c r="E1254" s="76"/>
      <c r="F1254" s="142">
        <f>F1255</f>
        <v>40215.199999999997</v>
      </c>
      <c r="G1254" s="142">
        <f>G1255</f>
        <v>38257.699999999997</v>
      </c>
    </row>
    <row r="1255" spans="1:7" s="7" customFormat="1" ht="23.25" outlineLevel="7">
      <c r="A1255" s="27" t="s">
        <v>920</v>
      </c>
      <c r="B1255" s="25">
        <v>951</v>
      </c>
      <c r="C1255" s="69" t="s">
        <v>210</v>
      </c>
      <c r="D1255" s="72" t="s">
        <v>921</v>
      </c>
      <c r="E1255" s="76"/>
      <c r="F1255" s="142">
        <f>F1256+F1261+F1262+F1264+F1265+F1268+F1269+F1270+F1271+F1259</f>
        <v>40215.199999999997</v>
      </c>
      <c r="G1255" s="142">
        <f>G1256+G1261+G1262+G1264+G1265+G1268+G1269+G1270+G1271+G1259</f>
        <v>38257.699999999997</v>
      </c>
    </row>
    <row r="1256" spans="1:7" s="7" customFormat="1" ht="15.75" outlineLevel="7">
      <c r="A1256" s="38" t="s">
        <v>649</v>
      </c>
      <c r="B1256" s="25">
        <v>951</v>
      </c>
      <c r="C1256" s="69" t="s">
        <v>210</v>
      </c>
      <c r="D1256" s="72" t="s">
        <v>922</v>
      </c>
      <c r="E1256" s="76" t="s">
        <v>27</v>
      </c>
      <c r="F1256" s="142">
        <f>F1257</f>
        <v>10345.200000000001</v>
      </c>
      <c r="G1256" s="142">
        <f>G1257</f>
        <v>8387.7000000000007</v>
      </c>
    </row>
    <row r="1257" spans="1:7" s="7" customFormat="1" ht="15.75" outlineLevel="7">
      <c r="A1257" s="38" t="s">
        <v>650</v>
      </c>
      <c r="B1257" s="25">
        <v>951</v>
      </c>
      <c r="C1257" s="69" t="s">
        <v>210</v>
      </c>
      <c r="D1257" s="72" t="s">
        <v>922</v>
      </c>
      <c r="E1257" s="76" t="s">
        <v>29</v>
      </c>
      <c r="F1257" s="142">
        <f>F1258+F1260</f>
        <v>10345.200000000001</v>
      </c>
      <c r="G1257" s="142">
        <f>G1258+G1260</f>
        <v>8387.7000000000007</v>
      </c>
    </row>
    <row r="1258" spans="1:7" s="7" customFormat="1" ht="15.75" outlineLevel="7">
      <c r="A1258" s="38" t="s">
        <v>901</v>
      </c>
      <c r="B1258" s="25">
        <v>951</v>
      </c>
      <c r="C1258" s="69" t="s">
        <v>210</v>
      </c>
      <c r="D1258" s="72" t="s">
        <v>922</v>
      </c>
      <c r="E1258" s="76" t="s">
        <v>33</v>
      </c>
      <c r="F1258" s="142">
        <f>12215.2-1870</f>
        <v>10345.200000000001</v>
      </c>
      <c r="G1258" s="142">
        <f>12215.2-1870-1957.5</f>
        <v>8387.7000000000007</v>
      </c>
    </row>
    <row r="1259" spans="1:7" s="7" customFormat="1" ht="33.75" outlineLevel="7">
      <c r="A1259" s="38" t="s">
        <v>1129</v>
      </c>
      <c r="B1259" s="25">
        <v>951</v>
      </c>
      <c r="C1259" s="69" t="s">
        <v>210</v>
      </c>
      <c r="D1259" s="72" t="s">
        <v>922</v>
      </c>
      <c r="E1259" s="76" t="s">
        <v>1128</v>
      </c>
      <c r="F1259" s="142">
        <v>1870</v>
      </c>
      <c r="G1259" s="142">
        <v>1870</v>
      </c>
    </row>
    <row r="1260" spans="1:7" s="7" customFormat="1" ht="22.5" outlineLevel="7">
      <c r="A1260" s="38" t="s">
        <v>981</v>
      </c>
      <c r="B1260" s="25">
        <v>951</v>
      </c>
      <c r="C1260" s="69" t="s">
        <v>210</v>
      </c>
      <c r="D1260" s="72" t="s">
        <v>922</v>
      </c>
      <c r="E1260" s="76" t="s">
        <v>982</v>
      </c>
      <c r="F1260" s="142">
        <v>0</v>
      </c>
      <c r="G1260" s="142">
        <v>0</v>
      </c>
    </row>
    <row r="1261" spans="1:7" s="7" customFormat="1" ht="33.75" outlineLevel="7">
      <c r="A1261" s="136" t="s">
        <v>924</v>
      </c>
      <c r="B1261" s="25">
        <v>951</v>
      </c>
      <c r="C1261" s="69" t="s">
        <v>210</v>
      </c>
      <c r="D1261" s="72" t="s">
        <v>922</v>
      </c>
      <c r="E1261" s="76" t="s">
        <v>823</v>
      </c>
      <c r="F1261" s="142">
        <v>0</v>
      </c>
      <c r="G1261" s="142">
        <v>0</v>
      </c>
    </row>
    <row r="1262" spans="1:7" s="7" customFormat="1" ht="22.5" outlineLevel="7">
      <c r="A1262" s="136" t="s">
        <v>807</v>
      </c>
      <c r="B1262" s="25">
        <v>951</v>
      </c>
      <c r="C1262" s="69" t="s">
        <v>210</v>
      </c>
      <c r="D1262" s="72" t="s">
        <v>922</v>
      </c>
      <c r="E1262" s="76" t="s">
        <v>658</v>
      </c>
      <c r="F1262" s="142"/>
      <c r="G1262" s="142"/>
    </row>
    <row r="1263" spans="1:7" s="7" customFormat="1" ht="15.75" outlineLevel="7">
      <c r="A1263" s="136" t="s">
        <v>808</v>
      </c>
      <c r="B1263" s="25">
        <v>951</v>
      </c>
      <c r="C1263" s="69" t="s">
        <v>210</v>
      </c>
      <c r="D1263" s="72" t="s">
        <v>922</v>
      </c>
      <c r="E1263" s="76" t="s">
        <v>657</v>
      </c>
      <c r="F1263" s="142"/>
      <c r="G1263" s="142"/>
    </row>
    <row r="1264" spans="1:7" s="7" customFormat="1" ht="15.75" outlineLevel="7">
      <c r="A1264" s="38" t="s">
        <v>901</v>
      </c>
      <c r="B1264" s="25">
        <v>951</v>
      </c>
      <c r="C1264" s="69" t="s">
        <v>210</v>
      </c>
      <c r="D1264" s="72" t="s">
        <v>983</v>
      </c>
      <c r="E1264" s="76" t="s">
        <v>33</v>
      </c>
      <c r="F1264" s="142">
        <v>0</v>
      </c>
      <c r="G1264" s="142">
        <v>0</v>
      </c>
    </row>
    <row r="1265" spans="1:7" s="7" customFormat="1" ht="22.5" outlineLevel="7">
      <c r="A1265" s="136" t="s">
        <v>923</v>
      </c>
      <c r="B1265" s="25">
        <v>951</v>
      </c>
      <c r="C1265" s="69" t="s">
        <v>210</v>
      </c>
      <c r="D1265" s="72" t="s">
        <v>1034</v>
      </c>
      <c r="E1265" s="76"/>
      <c r="F1265" s="142">
        <f>F1266+F1267</f>
        <v>0</v>
      </c>
      <c r="G1265" s="142">
        <f>G1266+G1267</f>
        <v>0</v>
      </c>
    </row>
    <row r="1266" spans="1:7" s="7" customFormat="1" ht="15.75" outlineLevel="7">
      <c r="A1266" s="38" t="s">
        <v>901</v>
      </c>
      <c r="B1266" s="25">
        <v>951</v>
      </c>
      <c r="C1266" s="69" t="s">
        <v>210</v>
      </c>
      <c r="D1266" s="72" t="s">
        <v>1034</v>
      </c>
      <c r="E1266" s="76" t="s">
        <v>33</v>
      </c>
      <c r="F1266" s="142"/>
      <c r="G1266" s="142"/>
    </row>
    <row r="1267" spans="1:7" s="7" customFormat="1" ht="33.75" outlineLevel="7">
      <c r="A1267" s="136" t="s">
        <v>924</v>
      </c>
      <c r="B1267" s="25">
        <v>951</v>
      </c>
      <c r="C1267" s="69" t="s">
        <v>210</v>
      </c>
      <c r="D1267" s="72" t="s">
        <v>1034</v>
      </c>
      <c r="E1267" s="76" t="s">
        <v>823</v>
      </c>
      <c r="F1267" s="142">
        <v>0</v>
      </c>
      <c r="G1267" s="142">
        <v>0</v>
      </c>
    </row>
    <row r="1268" spans="1:7" s="7" customFormat="1" ht="15.75" outlineLevel="7">
      <c r="A1268" s="38" t="s">
        <v>901</v>
      </c>
      <c r="B1268" s="25">
        <v>951</v>
      </c>
      <c r="C1268" s="69" t="s">
        <v>210</v>
      </c>
      <c r="D1268" s="72" t="s">
        <v>980</v>
      </c>
      <c r="E1268" s="76" t="s">
        <v>33</v>
      </c>
      <c r="F1268" s="142"/>
      <c r="G1268" s="142"/>
    </row>
    <row r="1269" spans="1:7" s="7" customFormat="1" ht="15.75" outlineLevel="7">
      <c r="A1269" s="38" t="s">
        <v>901</v>
      </c>
      <c r="B1269" s="25">
        <v>951</v>
      </c>
      <c r="C1269" s="69" t="s">
        <v>210</v>
      </c>
      <c r="D1269" s="72" t="s">
        <v>984</v>
      </c>
      <c r="E1269" s="76" t="s">
        <v>33</v>
      </c>
      <c r="F1269" s="142"/>
      <c r="G1269" s="142"/>
    </row>
    <row r="1270" spans="1:7" s="7" customFormat="1" ht="22.5" outlineLevel="7">
      <c r="A1270" s="136" t="s">
        <v>807</v>
      </c>
      <c r="B1270" s="25">
        <v>951</v>
      </c>
      <c r="C1270" s="69" t="s">
        <v>210</v>
      </c>
      <c r="D1270" s="72" t="s">
        <v>984</v>
      </c>
      <c r="E1270" s="76" t="s">
        <v>658</v>
      </c>
      <c r="F1270" s="142"/>
      <c r="G1270" s="142"/>
    </row>
    <row r="1271" spans="1:7" s="7" customFormat="1" ht="15.75" outlineLevel="7">
      <c r="A1271" s="38" t="s">
        <v>649</v>
      </c>
      <c r="B1271" s="25">
        <v>951</v>
      </c>
      <c r="C1271" s="69" t="s">
        <v>210</v>
      </c>
      <c r="D1271" s="72" t="s">
        <v>1035</v>
      </c>
      <c r="E1271" s="76" t="s">
        <v>27</v>
      </c>
      <c r="F1271" s="142">
        <f>F1272</f>
        <v>28000</v>
      </c>
      <c r="G1271" s="142">
        <f>G1272</f>
        <v>28000</v>
      </c>
    </row>
    <row r="1272" spans="1:7" s="7" customFormat="1" ht="15.75" outlineLevel="7">
      <c r="A1272" s="38" t="s">
        <v>901</v>
      </c>
      <c r="B1272" s="25">
        <v>951</v>
      </c>
      <c r="C1272" s="69" t="s">
        <v>210</v>
      </c>
      <c r="D1272" s="72" t="s">
        <v>1035</v>
      </c>
      <c r="E1272" s="76" t="s">
        <v>33</v>
      </c>
      <c r="F1272" s="142">
        <f>26040+1960</f>
        <v>28000</v>
      </c>
      <c r="G1272" s="142">
        <f>26040+1960</f>
        <v>28000</v>
      </c>
    </row>
    <row r="1273" spans="1:7" s="7" customFormat="1" ht="15.75">
      <c r="A1273" s="64" t="s">
        <v>227</v>
      </c>
      <c r="B1273" s="75">
        <v>951</v>
      </c>
      <c r="C1273" s="66" t="s">
        <v>228</v>
      </c>
      <c r="D1273" s="86"/>
      <c r="E1273" s="86"/>
      <c r="F1273" s="140">
        <f t="shared" ref="F1273:G1276" si="27">F1274</f>
        <v>50</v>
      </c>
      <c r="G1273" s="140">
        <f t="shared" si="27"/>
        <v>50</v>
      </c>
    </row>
    <row r="1274" spans="1:7" s="7" customFormat="1" ht="23.25">
      <c r="A1274" s="101" t="s">
        <v>1091</v>
      </c>
      <c r="B1274" s="25">
        <v>951</v>
      </c>
      <c r="C1274" s="69" t="s">
        <v>228</v>
      </c>
      <c r="D1274" s="72" t="s">
        <v>635</v>
      </c>
      <c r="E1274" s="72"/>
      <c r="F1274" s="144">
        <f t="shared" si="27"/>
        <v>50</v>
      </c>
      <c r="G1274" s="144">
        <f t="shared" si="27"/>
        <v>50</v>
      </c>
    </row>
    <row r="1275" spans="1:7" s="7" customFormat="1" ht="23.25" outlineLevel="7">
      <c r="A1275" s="27" t="s">
        <v>927</v>
      </c>
      <c r="B1275" s="25">
        <v>951</v>
      </c>
      <c r="C1275" s="69" t="s">
        <v>228</v>
      </c>
      <c r="D1275" s="72" t="s">
        <v>925</v>
      </c>
      <c r="E1275" s="72"/>
      <c r="F1275" s="144">
        <f t="shared" si="27"/>
        <v>50</v>
      </c>
      <c r="G1275" s="144">
        <f t="shared" si="27"/>
        <v>50</v>
      </c>
    </row>
    <row r="1276" spans="1:7" s="7" customFormat="1" ht="15.75" outlineLevel="7">
      <c r="A1276" s="38" t="s">
        <v>45</v>
      </c>
      <c r="B1276" s="25">
        <v>951</v>
      </c>
      <c r="C1276" s="69" t="s">
        <v>228</v>
      </c>
      <c r="D1276" s="72" t="s">
        <v>926</v>
      </c>
      <c r="E1276" s="72" t="s">
        <v>46</v>
      </c>
      <c r="F1276" s="144">
        <f t="shared" si="27"/>
        <v>50</v>
      </c>
      <c r="G1276" s="144">
        <f t="shared" si="27"/>
        <v>50</v>
      </c>
    </row>
    <row r="1277" spans="1:7" s="7" customFormat="1" ht="34.5" customHeight="1" outlineLevel="7">
      <c r="A1277" s="38" t="s">
        <v>786</v>
      </c>
      <c r="B1277" s="25">
        <v>951</v>
      </c>
      <c r="C1277" s="69" t="s">
        <v>228</v>
      </c>
      <c r="D1277" s="72" t="s">
        <v>926</v>
      </c>
      <c r="E1277" s="72" t="s">
        <v>1023</v>
      </c>
      <c r="F1277" s="144">
        <v>50</v>
      </c>
      <c r="G1277" s="144">
        <v>50</v>
      </c>
    </row>
    <row r="1278" spans="1:7" s="7" customFormat="1" ht="34.5" customHeight="1" outlineLevel="7">
      <c r="A1278" s="38" t="s">
        <v>1062</v>
      </c>
      <c r="B1278" s="25">
        <v>951</v>
      </c>
      <c r="C1278" s="69" t="s">
        <v>228</v>
      </c>
      <c r="D1278" s="72" t="s">
        <v>926</v>
      </c>
      <c r="E1278" s="72" t="s">
        <v>792</v>
      </c>
      <c r="F1278" s="144">
        <v>0</v>
      </c>
      <c r="G1278" s="144">
        <v>0</v>
      </c>
    </row>
    <row r="1279" spans="1:7" s="7" customFormat="1" ht="15.75">
      <c r="A1279" s="64" t="s">
        <v>636</v>
      </c>
      <c r="B1279" s="75">
        <v>951</v>
      </c>
      <c r="C1279" s="66" t="s">
        <v>244</v>
      </c>
      <c r="D1279" s="86"/>
      <c r="E1279" s="86"/>
      <c r="F1279" s="140">
        <f>F1280+F1303+F1329</f>
        <v>15071.9</v>
      </c>
      <c r="G1279" s="140">
        <f>G1280+G1303+G1329</f>
        <v>15131.9</v>
      </c>
    </row>
    <row r="1280" spans="1:7" s="7" customFormat="1" ht="15.75">
      <c r="A1280" s="64" t="s">
        <v>245</v>
      </c>
      <c r="B1280" s="75">
        <v>951</v>
      </c>
      <c r="C1280" s="66" t="s">
        <v>246</v>
      </c>
      <c r="D1280" s="86"/>
      <c r="E1280" s="86"/>
      <c r="F1280" s="140">
        <f>F1281+F1285</f>
        <v>757.2</v>
      </c>
      <c r="G1280" s="140">
        <f>G1281+G1285</f>
        <v>757.2</v>
      </c>
    </row>
    <row r="1281" spans="1:7" s="7" customFormat="1" ht="15.75">
      <c r="A1281" s="27" t="s">
        <v>985</v>
      </c>
      <c r="B1281" s="25">
        <v>951</v>
      </c>
      <c r="C1281" s="69" t="s">
        <v>246</v>
      </c>
      <c r="D1281" s="72" t="s">
        <v>910</v>
      </c>
      <c r="E1281" s="72"/>
      <c r="F1281" s="144">
        <f t="shared" ref="F1281:G1283" si="28">F1282</f>
        <v>757.2</v>
      </c>
      <c r="G1281" s="144">
        <f t="shared" si="28"/>
        <v>757.2</v>
      </c>
    </row>
    <row r="1282" spans="1:7" s="7" customFormat="1" ht="15.75">
      <c r="A1282" s="38" t="s">
        <v>649</v>
      </c>
      <c r="B1282" s="25">
        <v>951</v>
      </c>
      <c r="C1282" s="69" t="s">
        <v>246</v>
      </c>
      <c r="D1282" s="72" t="s">
        <v>911</v>
      </c>
      <c r="E1282" s="76" t="s">
        <v>27</v>
      </c>
      <c r="F1282" s="144">
        <f t="shared" si="28"/>
        <v>757.2</v>
      </c>
      <c r="G1282" s="144">
        <f t="shared" si="28"/>
        <v>757.2</v>
      </c>
    </row>
    <row r="1283" spans="1:7" s="7" customFormat="1" ht="15.75">
      <c r="A1283" s="38" t="s">
        <v>650</v>
      </c>
      <c r="B1283" s="25">
        <v>951</v>
      </c>
      <c r="C1283" s="69" t="s">
        <v>246</v>
      </c>
      <c r="D1283" s="72" t="s">
        <v>911</v>
      </c>
      <c r="E1283" s="76" t="s">
        <v>29</v>
      </c>
      <c r="F1283" s="144">
        <f t="shared" si="28"/>
        <v>757.2</v>
      </c>
      <c r="G1283" s="144">
        <f t="shared" si="28"/>
        <v>757.2</v>
      </c>
    </row>
    <row r="1284" spans="1:7" s="7" customFormat="1" ht="15.75">
      <c r="A1284" s="38" t="s">
        <v>901</v>
      </c>
      <c r="B1284" s="25">
        <v>951</v>
      </c>
      <c r="C1284" s="69" t="s">
        <v>246</v>
      </c>
      <c r="D1284" s="72" t="s">
        <v>911</v>
      </c>
      <c r="E1284" s="76" t="s">
        <v>33</v>
      </c>
      <c r="F1284" s="142">
        <v>757.2</v>
      </c>
      <c r="G1284" s="142">
        <v>757.2</v>
      </c>
    </row>
    <row r="1285" spans="1:7" s="7" customFormat="1" ht="23.25">
      <c r="A1285" s="101" t="s">
        <v>1092</v>
      </c>
      <c r="B1285" s="75">
        <v>951</v>
      </c>
      <c r="C1285" s="66" t="s">
        <v>246</v>
      </c>
      <c r="D1285" s="72" t="s">
        <v>638</v>
      </c>
      <c r="E1285" s="86"/>
      <c r="F1285" s="140">
        <f>F1286+F1291+F1295+F1299</f>
        <v>0</v>
      </c>
      <c r="G1285" s="140">
        <f>G1286+G1291+G1295+G1299</f>
        <v>0</v>
      </c>
    </row>
    <row r="1286" spans="1:7" s="7" customFormat="1" ht="23.25">
      <c r="A1286" s="27" t="s">
        <v>928</v>
      </c>
      <c r="B1286" s="25">
        <v>951</v>
      </c>
      <c r="C1286" s="69" t="s">
        <v>246</v>
      </c>
      <c r="D1286" s="72" t="s">
        <v>986</v>
      </c>
      <c r="E1286" s="72"/>
      <c r="F1286" s="144">
        <f>F1287+F1291</f>
        <v>0</v>
      </c>
      <c r="G1286" s="144">
        <f>G1287+G1291</f>
        <v>0</v>
      </c>
    </row>
    <row r="1287" spans="1:7" s="7" customFormat="1" ht="15.75">
      <c r="A1287" s="27" t="s">
        <v>34</v>
      </c>
      <c r="B1287" s="25">
        <v>951</v>
      </c>
      <c r="C1287" s="69" t="s">
        <v>246</v>
      </c>
      <c r="D1287" s="72" t="s">
        <v>986</v>
      </c>
      <c r="E1287" s="72" t="s">
        <v>794</v>
      </c>
      <c r="F1287" s="144">
        <f>SUM(F1288:F1290)</f>
        <v>0</v>
      </c>
      <c r="G1287" s="144">
        <f>SUM(G1288:G1290)</f>
        <v>0</v>
      </c>
    </row>
    <row r="1288" spans="1:7" s="7" customFormat="1" ht="23.25">
      <c r="A1288" s="27" t="s">
        <v>987</v>
      </c>
      <c r="B1288" s="25">
        <v>951</v>
      </c>
      <c r="C1288" s="69" t="s">
        <v>246</v>
      </c>
      <c r="D1288" s="72" t="s">
        <v>988</v>
      </c>
      <c r="E1288" s="72" t="s">
        <v>989</v>
      </c>
      <c r="F1288" s="144">
        <v>0</v>
      </c>
      <c r="G1288" s="144">
        <v>0</v>
      </c>
    </row>
    <row r="1289" spans="1:7" s="7" customFormat="1" ht="24.75" customHeight="1">
      <c r="A1289" s="27" t="s">
        <v>987</v>
      </c>
      <c r="B1289" s="25">
        <v>951</v>
      </c>
      <c r="C1289" s="69" t="s">
        <v>246</v>
      </c>
      <c r="D1289" s="72" t="s">
        <v>990</v>
      </c>
      <c r="E1289" s="72" t="s">
        <v>989</v>
      </c>
      <c r="F1289" s="144">
        <v>0</v>
      </c>
      <c r="G1289" s="144">
        <v>0</v>
      </c>
    </row>
    <row r="1290" spans="1:7" s="7" customFormat="1" ht="24.75" customHeight="1">
      <c r="A1290" s="27" t="s">
        <v>987</v>
      </c>
      <c r="B1290" s="25">
        <v>951</v>
      </c>
      <c r="C1290" s="69" t="s">
        <v>246</v>
      </c>
      <c r="D1290" s="72" t="s">
        <v>991</v>
      </c>
      <c r="E1290" s="72" t="s">
        <v>989</v>
      </c>
      <c r="F1290" s="144">
        <v>0</v>
      </c>
      <c r="G1290" s="144">
        <v>0</v>
      </c>
    </row>
    <row r="1291" spans="1:7" s="7" customFormat="1" ht="15.75">
      <c r="A1291" s="38" t="s">
        <v>820</v>
      </c>
      <c r="B1291" s="25">
        <v>951</v>
      </c>
      <c r="C1291" s="69" t="s">
        <v>246</v>
      </c>
      <c r="D1291" s="72" t="s">
        <v>986</v>
      </c>
      <c r="E1291" s="72" t="s">
        <v>821</v>
      </c>
      <c r="F1291" s="144">
        <f>SUM(F1292:F1294)</f>
        <v>0</v>
      </c>
      <c r="G1291" s="144">
        <f>SUM(G1292:G1294)</f>
        <v>0</v>
      </c>
    </row>
    <row r="1292" spans="1:7" s="7" customFormat="1" ht="22.5">
      <c r="A1292" s="38" t="s">
        <v>824</v>
      </c>
      <c r="B1292" s="25">
        <v>951</v>
      </c>
      <c r="C1292" s="69" t="s">
        <v>246</v>
      </c>
      <c r="D1292" s="72" t="s">
        <v>988</v>
      </c>
      <c r="E1292" s="72" t="s">
        <v>825</v>
      </c>
      <c r="F1292" s="144">
        <v>0</v>
      </c>
      <c r="G1292" s="144">
        <v>0</v>
      </c>
    </row>
    <row r="1293" spans="1:7" s="7" customFormat="1" ht="22.5">
      <c r="A1293" s="38" t="s">
        <v>824</v>
      </c>
      <c r="B1293" s="25">
        <v>951</v>
      </c>
      <c r="C1293" s="69" t="s">
        <v>246</v>
      </c>
      <c r="D1293" s="72" t="s">
        <v>990</v>
      </c>
      <c r="E1293" s="72" t="s">
        <v>825</v>
      </c>
      <c r="F1293" s="144">
        <v>0</v>
      </c>
      <c r="G1293" s="144">
        <v>0</v>
      </c>
    </row>
    <row r="1294" spans="1:7" s="7" customFormat="1" ht="22.5">
      <c r="A1294" s="38" t="s">
        <v>824</v>
      </c>
      <c r="B1294" s="25">
        <v>951</v>
      </c>
      <c r="C1294" s="69" t="s">
        <v>246</v>
      </c>
      <c r="D1294" s="72" t="s">
        <v>991</v>
      </c>
      <c r="E1294" s="72" t="s">
        <v>825</v>
      </c>
      <c r="F1294" s="144">
        <v>0</v>
      </c>
      <c r="G1294" s="144">
        <v>0</v>
      </c>
    </row>
    <row r="1295" spans="1:7" s="7" customFormat="1" ht="23.25">
      <c r="A1295" s="27" t="s">
        <v>992</v>
      </c>
      <c r="B1295" s="25">
        <v>951</v>
      </c>
      <c r="C1295" s="69" t="s">
        <v>246</v>
      </c>
      <c r="D1295" s="72" t="s">
        <v>832</v>
      </c>
      <c r="E1295" s="72"/>
      <c r="F1295" s="144">
        <f t="shared" ref="F1295:G1297" si="29">F1296</f>
        <v>0</v>
      </c>
      <c r="G1295" s="144">
        <f t="shared" si="29"/>
        <v>0</v>
      </c>
    </row>
    <row r="1296" spans="1:7" s="7" customFormat="1" ht="15.75">
      <c r="A1296" s="38" t="s">
        <v>649</v>
      </c>
      <c r="B1296" s="25">
        <v>951</v>
      </c>
      <c r="C1296" s="69" t="s">
        <v>246</v>
      </c>
      <c r="D1296" s="72" t="s">
        <v>833</v>
      </c>
      <c r="E1296" s="76" t="s">
        <v>27</v>
      </c>
      <c r="F1296" s="144">
        <f t="shared" si="29"/>
        <v>0</v>
      </c>
      <c r="G1296" s="144">
        <f t="shared" si="29"/>
        <v>0</v>
      </c>
    </row>
    <row r="1297" spans="1:7" s="7" customFormat="1" ht="22.5" customHeight="1">
      <c r="A1297" s="38" t="s">
        <v>650</v>
      </c>
      <c r="B1297" s="25">
        <v>951</v>
      </c>
      <c r="C1297" s="69" t="s">
        <v>246</v>
      </c>
      <c r="D1297" s="72" t="s">
        <v>833</v>
      </c>
      <c r="E1297" s="76" t="s">
        <v>29</v>
      </c>
      <c r="F1297" s="144">
        <f t="shared" si="29"/>
        <v>0</v>
      </c>
      <c r="G1297" s="144">
        <f t="shared" si="29"/>
        <v>0</v>
      </c>
    </row>
    <row r="1298" spans="1:7" s="7" customFormat="1" ht="15.75" outlineLevel="7">
      <c r="A1298" s="38" t="s">
        <v>901</v>
      </c>
      <c r="B1298" s="25">
        <v>951</v>
      </c>
      <c r="C1298" s="69" t="s">
        <v>246</v>
      </c>
      <c r="D1298" s="72" t="s">
        <v>833</v>
      </c>
      <c r="E1298" s="76" t="s">
        <v>33</v>
      </c>
      <c r="F1298" s="142">
        <v>0</v>
      </c>
      <c r="G1298" s="142">
        <v>0</v>
      </c>
    </row>
    <row r="1299" spans="1:7" s="7" customFormat="1" ht="23.25" outlineLevel="7">
      <c r="A1299" s="27" t="s">
        <v>928</v>
      </c>
      <c r="B1299" s="25">
        <v>951</v>
      </c>
      <c r="C1299" s="69" t="s">
        <v>246</v>
      </c>
      <c r="D1299" s="72" t="s">
        <v>993</v>
      </c>
      <c r="E1299" s="72"/>
      <c r="F1299" s="144">
        <f>F1300+F1302</f>
        <v>0</v>
      </c>
      <c r="G1299" s="144">
        <f>G1300+G1302</f>
        <v>0</v>
      </c>
    </row>
    <row r="1300" spans="1:7" s="7" customFormat="1" ht="15.75" outlineLevel="7">
      <c r="A1300" s="27" t="s">
        <v>34</v>
      </c>
      <c r="B1300" s="25">
        <v>951</v>
      </c>
      <c r="C1300" s="69" t="s">
        <v>246</v>
      </c>
      <c r="D1300" s="72" t="s">
        <v>994</v>
      </c>
      <c r="E1300" s="72" t="s">
        <v>794</v>
      </c>
      <c r="F1300" s="144">
        <f>F1301</f>
        <v>0</v>
      </c>
      <c r="G1300" s="144">
        <f>G1301</f>
        <v>0</v>
      </c>
    </row>
    <row r="1301" spans="1:7" s="7" customFormat="1" ht="23.25" outlineLevel="7">
      <c r="A1301" s="27" t="s">
        <v>987</v>
      </c>
      <c r="B1301" s="25">
        <v>951</v>
      </c>
      <c r="C1301" s="69" t="s">
        <v>246</v>
      </c>
      <c r="D1301" s="72" t="s">
        <v>994</v>
      </c>
      <c r="E1301" s="72" t="s">
        <v>989</v>
      </c>
      <c r="F1301" s="144"/>
      <c r="G1301" s="144"/>
    </row>
    <row r="1302" spans="1:7" s="7" customFormat="1" ht="22.5" outlineLevel="7">
      <c r="A1302" s="136" t="s">
        <v>807</v>
      </c>
      <c r="B1302" s="25">
        <v>951</v>
      </c>
      <c r="C1302" s="69" t="s">
        <v>246</v>
      </c>
      <c r="D1302" s="72" t="s">
        <v>994</v>
      </c>
      <c r="E1302" s="72" t="s">
        <v>658</v>
      </c>
      <c r="F1302" s="144"/>
      <c r="G1302" s="144"/>
    </row>
    <row r="1303" spans="1:7" s="7" customFormat="1" ht="15.75" outlineLevel="7">
      <c r="A1303" s="64" t="s">
        <v>248</v>
      </c>
      <c r="B1303" s="75">
        <v>951</v>
      </c>
      <c r="C1303" s="66" t="s">
        <v>249</v>
      </c>
      <c r="D1303" s="86"/>
      <c r="E1303" s="76"/>
      <c r="F1303" s="141">
        <f>F1304+F1324</f>
        <v>640.90000000000009</v>
      </c>
      <c r="G1303" s="141">
        <f>G1304+G1324</f>
        <v>700.9</v>
      </c>
    </row>
    <row r="1304" spans="1:7" s="7" customFormat="1" ht="23.25" outlineLevel="7">
      <c r="A1304" s="101" t="s">
        <v>1093</v>
      </c>
      <c r="B1304" s="25">
        <v>951</v>
      </c>
      <c r="C1304" s="69" t="s">
        <v>249</v>
      </c>
      <c r="D1304" s="72" t="s">
        <v>834</v>
      </c>
      <c r="E1304" s="76"/>
      <c r="F1304" s="142">
        <f>F1305+F1321</f>
        <v>440.90000000000003</v>
      </c>
      <c r="G1304" s="142">
        <f>G1305+G1321</f>
        <v>500.9</v>
      </c>
    </row>
    <row r="1305" spans="1:7" s="7" customFormat="1" ht="34.5" outlineLevel="7">
      <c r="A1305" s="27" t="s">
        <v>929</v>
      </c>
      <c r="B1305" s="25">
        <v>951</v>
      </c>
      <c r="C1305" s="69" t="s">
        <v>249</v>
      </c>
      <c r="D1305" s="72" t="s">
        <v>930</v>
      </c>
      <c r="E1305" s="76"/>
      <c r="F1305" s="142">
        <f>F1306+F1318+F1319</f>
        <v>52.6</v>
      </c>
      <c r="G1305" s="142">
        <f>G1306+G1318+G1319</f>
        <v>112.6</v>
      </c>
    </row>
    <row r="1306" spans="1:7" s="7" customFormat="1" ht="15.75" outlineLevel="7">
      <c r="A1306" s="38" t="s">
        <v>649</v>
      </c>
      <c r="B1306" s="25">
        <v>951</v>
      </c>
      <c r="C1306" s="69" t="s">
        <v>249</v>
      </c>
      <c r="D1306" s="72" t="s">
        <v>640</v>
      </c>
      <c r="E1306" s="76" t="s">
        <v>27</v>
      </c>
      <c r="F1306" s="142">
        <f>F1307</f>
        <v>52.6</v>
      </c>
      <c r="G1306" s="142">
        <f>G1307</f>
        <v>112.6</v>
      </c>
    </row>
    <row r="1307" spans="1:7" s="7" customFormat="1" ht="15.75" outlineLevel="7">
      <c r="A1307" s="38" t="s">
        <v>650</v>
      </c>
      <c r="B1307" s="25">
        <v>951</v>
      </c>
      <c r="C1307" s="69" t="s">
        <v>249</v>
      </c>
      <c r="D1307" s="72" t="s">
        <v>640</v>
      </c>
      <c r="E1307" s="76" t="s">
        <v>29</v>
      </c>
      <c r="F1307" s="142">
        <f>F1308</f>
        <v>52.6</v>
      </c>
      <c r="G1307" s="142">
        <f>G1308</f>
        <v>112.6</v>
      </c>
    </row>
    <row r="1308" spans="1:7" s="7" customFormat="1" ht="15.75" outlineLevel="7">
      <c r="A1308" s="38" t="s">
        <v>901</v>
      </c>
      <c r="B1308" s="25">
        <v>951</v>
      </c>
      <c r="C1308" s="69" t="s">
        <v>249</v>
      </c>
      <c r="D1308" s="72" t="s">
        <v>640</v>
      </c>
      <c r="E1308" s="76" t="s">
        <v>33</v>
      </c>
      <c r="F1308" s="142">
        <v>52.6</v>
      </c>
      <c r="G1308" s="142">
        <v>112.6</v>
      </c>
    </row>
    <row r="1309" spans="1:7" s="7" customFormat="1" ht="22.5" hidden="1" outlineLevel="2">
      <c r="A1309" s="38" t="s">
        <v>149</v>
      </c>
      <c r="B1309" s="25">
        <v>951</v>
      </c>
      <c r="C1309" s="66" t="s">
        <v>249</v>
      </c>
      <c r="D1309" s="72" t="s">
        <v>610</v>
      </c>
      <c r="E1309" s="67" t="str">
        <f t="shared" ref="E1309:E1317" si="30">D1309</f>
        <v>0620100</v>
      </c>
      <c r="F1309" s="141" t="e">
        <f>#REF!</f>
        <v>#REF!</v>
      </c>
      <c r="G1309" s="141" t="e">
        <f>#REF!</f>
        <v>#REF!</v>
      </c>
    </row>
    <row r="1310" spans="1:7" s="7" customFormat="1" ht="15.75" hidden="1" outlineLevel="3">
      <c r="A1310" s="64" t="s">
        <v>248</v>
      </c>
      <c r="B1310" s="25">
        <v>951</v>
      </c>
      <c r="C1310" s="66" t="s">
        <v>249</v>
      </c>
      <c r="D1310" s="72" t="s">
        <v>610</v>
      </c>
      <c r="E1310" s="67" t="str">
        <f t="shared" si="30"/>
        <v>0620100</v>
      </c>
      <c r="F1310" s="141" t="e">
        <f>#REF!</f>
        <v>#REF!</v>
      </c>
      <c r="G1310" s="141" t="e">
        <f>#REF!</f>
        <v>#REF!</v>
      </c>
    </row>
    <row r="1311" spans="1:7" s="7" customFormat="1" ht="15.75" hidden="1" outlineLevel="5">
      <c r="A1311" s="64" t="s">
        <v>250</v>
      </c>
      <c r="B1311" s="25">
        <v>951</v>
      </c>
      <c r="C1311" s="66" t="s">
        <v>249</v>
      </c>
      <c r="D1311" s="72" t="s">
        <v>610</v>
      </c>
      <c r="E1311" s="67" t="str">
        <f t="shared" si="30"/>
        <v>0620100</v>
      </c>
      <c r="F1311" s="141" t="e">
        <f>#REF!</f>
        <v>#REF!</v>
      </c>
      <c r="G1311" s="141" t="e">
        <f>#REF!</f>
        <v>#REF!</v>
      </c>
    </row>
    <row r="1312" spans="1:7" s="7" customFormat="1" ht="15.75" hidden="1" outlineLevel="6">
      <c r="A1312" s="64" t="s">
        <v>251</v>
      </c>
      <c r="B1312" s="25">
        <v>951</v>
      </c>
      <c r="C1312" s="66" t="s">
        <v>249</v>
      </c>
      <c r="D1312" s="72" t="s">
        <v>610</v>
      </c>
      <c r="E1312" s="67" t="str">
        <f t="shared" si="30"/>
        <v>0620100</v>
      </c>
      <c r="F1312" s="141" t="e">
        <f>#REF!</f>
        <v>#REF!</v>
      </c>
      <c r="G1312" s="141" t="e">
        <f>#REF!</f>
        <v>#REF!</v>
      </c>
    </row>
    <row r="1313" spans="1:7" s="7" customFormat="1" ht="15.75" hidden="1" outlineLevel="7">
      <c r="A1313" s="64" t="s">
        <v>26</v>
      </c>
      <c r="B1313" s="25">
        <v>951</v>
      </c>
      <c r="C1313" s="69" t="s">
        <v>249</v>
      </c>
      <c r="D1313" s="72" t="s">
        <v>610</v>
      </c>
      <c r="E1313" s="67" t="str">
        <f t="shared" si="30"/>
        <v>0620100</v>
      </c>
      <c r="F1313" s="141" t="e">
        <f>#REF!</f>
        <v>#REF!</v>
      </c>
      <c r="G1313" s="141" t="e">
        <f>#REF!</f>
        <v>#REF!</v>
      </c>
    </row>
    <row r="1314" spans="1:7" s="7" customFormat="1" ht="15.75" hidden="1" outlineLevel="3">
      <c r="A1314" s="64" t="s">
        <v>28</v>
      </c>
      <c r="B1314" s="25">
        <v>951</v>
      </c>
      <c r="C1314" s="66" t="s">
        <v>249</v>
      </c>
      <c r="D1314" s="72" t="s">
        <v>610</v>
      </c>
      <c r="E1314" s="67" t="str">
        <f t="shared" si="30"/>
        <v>0620100</v>
      </c>
      <c r="F1314" s="141" t="e">
        <f>#REF!</f>
        <v>#REF!</v>
      </c>
      <c r="G1314" s="141" t="e">
        <f>#REF!</f>
        <v>#REF!</v>
      </c>
    </row>
    <row r="1315" spans="1:7" s="7" customFormat="1" ht="15.75" hidden="1" outlineLevel="5">
      <c r="A1315" s="38" t="s">
        <v>32</v>
      </c>
      <c r="B1315" s="25">
        <v>951</v>
      </c>
      <c r="C1315" s="66" t="s">
        <v>249</v>
      </c>
      <c r="D1315" s="72" t="s">
        <v>610</v>
      </c>
      <c r="E1315" s="67" t="str">
        <f t="shared" si="30"/>
        <v>0620100</v>
      </c>
      <c r="F1315" s="141" t="e">
        <f>#REF!</f>
        <v>#REF!</v>
      </c>
      <c r="G1315" s="141" t="e">
        <f>#REF!</f>
        <v>#REF!</v>
      </c>
    </row>
    <row r="1316" spans="1:7" s="7" customFormat="1" ht="22.5" hidden="1" outlineLevel="6">
      <c r="A1316" s="64" t="s">
        <v>252</v>
      </c>
      <c r="B1316" s="25">
        <v>951</v>
      </c>
      <c r="C1316" s="66" t="s">
        <v>249</v>
      </c>
      <c r="D1316" s="72" t="s">
        <v>610</v>
      </c>
      <c r="E1316" s="67" t="str">
        <f t="shared" si="30"/>
        <v>0620100</v>
      </c>
      <c r="F1316" s="141" t="e">
        <f>#REF!</f>
        <v>#REF!</v>
      </c>
      <c r="G1316" s="141" t="e">
        <f>#REF!</f>
        <v>#REF!</v>
      </c>
    </row>
    <row r="1317" spans="1:7" s="7" customFormat="1" ht="15.75" hidden="1" outlineLevel="7">
      <c r="A1317" s="64" t="s">
        <v>45</v>
      </c>
      <c r="B1317" s="25">
        <v>951</v>
      </c>
      <c r="C1317" s="69" t="s">
        <v>249</v>
      </c>
      <c r="D1317" s="72" t="s">
        <v>610</v>
      </c>
      <c r="E1317" s="67" t="str">
        <f t="shared" si="30"/>
        <v>0620100</v>
      </c>
      <c r="F1317" s="141" t="e">
        <f>#REF!</f>
        <v>#REF!</v>
      </c>
      <c r="G1317" s="141" t="e">
        <f>#REF!</f>
        <v>#REF!</v>
      </c>
    </row>
    <row r="1318" spans="1:7" s="7" customFormat="1" ht="22.5" outlineLevel="7">
      <c r="A1318" s="38" t="s">
        <v>822</v>
      </c>
      <c r="B1318" s="25">
        <v>951</v>
      </c>
      <c r="C1318" s="69" t="s">
        <v>249</v>
      </c>
      <c r="D1318" s="72" t="s">
        <v>640</v>
      </c>
      <c r="E1318" s="76" t="s">
        <v>823</v>
      </c>
      <c r="F1318" s="142">
        <v>0</v>
      </c>
      <c r="G1318" s="142">
        <v>0</v>
      </c>
    </row>
    <row r="1319" spans="1:7" s="7" customFormat="1" ht="15.75" outlineLevel="7">
      <c r="A1319" s="38" t="s">
        <v>901</v>
      </c>
      <c r="B1319" s="25">
        <v>951</v>
      </c>
      <c r="C1319" s="69" t="s">
        <v>249</v>
      </c>
      <c r="D1319" s="72" t="s">
        <v>995</v>
      </c>
      <c r="E1319" s="76" t="s">
        <v>33</v>
      </c>
      <c r="F1319" s="142">
        <v>0</v>
      </c>
      <c r="G1319" s="142">
        <v>0</v>
      </c>
    </row>
    <row r="1320" spans="1:7" s="7" customFormat="1" ht="22.5" outlineLevel="7">
      <c r="A1320" s="38" t="s">
        <v>822</v>
      </c>
      <c r="B1320" s="25">
        <v>951</v>
      </c>
      <c r="C1320" s="69" t="s">
        <v>249</v>
      </c>
      <c r="D1320" s="72" t="s">
        <v>995</v>
      </c>
      <c r="E1320" s="76" t="s">
        <v>823</v>
      </c>
      <c r="F1320" s="142">
        <v>0</v>
      </c>
      <c r="G1320" s="142">
        <v>0</v>
      </c>
    </row>
    <row r="1321" spans="1:7" s="7" customFormat="1" ht="23.25" outlineLevel="7">
      <c r="A1321" s="27" t="s">
        <v>931</v>
      </c>
      <c r="B1321" s="25">
        <v>951</v>
      </c>
      <c r="C1321" s="69" t="s">
        <v>249</v>
      </c>
      <c r="D1321" s="72" t="s">
        <v>932</v>
      </c>
      <c r="E1321" s="67"/>
      <c r="F1321" s="141">
        <f>F1322</f>
        <v>388.3</v>
      </c>
      <c r="G1321" s="141">
        <f>G1322</f>
        <v>388.3</v>
      </c>
    </row>
    <row r="1322" spans="1:7" s="7" customFormat="1" ht="15.75" outlineLevel="7">
      <c r="A1322" s="38" t="s">
        <v>45</v>
      </c>
      <c r="B1322" s="25">
        <v>951</v>
      </c>
      <c r="C1322" s="69" t="s">
        <v>249</v>
      </c>
      <c r="D1322" s="72" t="s">
        <v>835</v>
      </c>
      <c r="E1322" s="76" t="s">
        <v>46</v>
      </c>
      <c r="F1322" s="142">
        <f>F1323</f>
        <v>388.3</v>
      </c>
      <c r="G1322" s="142">
        <f>G1323</f>
        <v>388.3</v>
      </c>
    </row>
    <row r="1323" spans="1:7" s="7" customFormat="1" ht="33.75" customHeight="1" outlineLevel="7">
      <c r="A1323" s="38" t="s">
        <v>786</v>
      </c>
      <c r="B1323" s="25">
        <v>951</v>
      </c>
      <c r="C1323" s="69" t="s">
        <v>249</v>
      </c>
      <c r="D1323" s="72" t="s">
        <v>835</v>
      </c>
      <c r="E1323" s="74">
        <v>811</v>
      </c>
      <c r="F1323" s="142">
        <v>388.3</v>
      </c>
      <c r="G1323" s="142">
        <v>388.3</v>
      </c>
    </row>
    <row r="1324" spans="1:7" s="7" customFormat="1" ht="24" customHeight="1" outlineLevel="7">
      <c r="A1324" s="101" t="s">
        <v>1094</v>
      </c>
      <c r="B1324" s="25">
        <v>951</v>
      </c>
      <c r="C1324" s="69" t="s">
        <v>249</v>
      </c>
      <c r="D1324" s="72" t="s">
        <v>641</v>
      </c>
      <c r="E1324" s="87"/>
      <c r="F1324" s="142">
        <f t="shared" ref="F1324:G1327" si="31">F1325</f>
        <v>200</v>
      </c>
      <c r="G1324" s="142">
        <f t="shared" si="31"/>
        <v>200</v>
      </c>
    </row>
    <row r="1325" spans="1:7" s="7" customFormat="1" ht="24" customHeight="1" outlineLevel="7">
      <c r="A1325" s="27" t="s">
        <v>934</v>
      </c>
      <c r="B1325" s="25">
        <v>951</v>
      </c>
      <c r="C1325" s="69" t="s">
        <v>249</v>
      </c>
      <c r="D1325" s="72" t="s">
        <v>933</v>
      </c>
      <c r="E1325" s="87"/>
      <c r="F1325" s="142">
        <f t="shared" si="31"/>
        <v>200</v>
      </c>
      <c r="G1325" s="142">
        <f t="shared" si="31"/>
        <v>200</v>
      </c>
    </row>
    <row r="1326" spans="1:7" s="7" customFormat="1" ht="24" customHeight="1" outlineLevel="7">
      <c r="A1326" s="38" t="s">
        <v>649</v>
      </c>
      <c r="B1326" s="25">
        <v>951</v>
      </c>
      <c r="C1326" s="69" t="s">
        <v>249</v>
      </c>
      <c r="D1326" s="72" t="s">
        <v>836</v>
      </c>
      <c r="E1326" s="76" t="s">
        <v>27</v>
      </c>
      <c r="F1326" s="142">
        <f t="shared" si="31"/>
        <v>200</v>
      </c>
      <c r="G1326" s="142">
        <f t="shared" si="31"/>
        <v>200</v>
      </c>
    </row>
    <row r="1327" spans="1:7" s="7" customFormat="1" ht="24" customHeight="1" outlineLevel="7">
      <c r="A1327" s="38" t="s">
        <v>650</v>
      </c>
      <c r="B1327" s="25">
        <v>951</v>
      </c>
      <c r="C1327" s="69" t="s">
        <v>249</v>
      </c>
      <c r="D1327" s="72" t="s">
        <v>836</v>
      </c>
      <c r="E1327" s="76" t="s">
        <v>29</v>
      </c>
      <c r="F1327" s="142">
        <f t="shared" si="31"/>
        <v>200</v>
      </c>
      <c r="G1327" s="142">
        <f t="shared" si="31"/>
        <v>200</v>
      </c>
    </row>
    <row r="1328" spans="1:7" s="7" customFormat="1" ht="24" customHeight="1" outlineLevel="7">
      <c r="A1328" s="38" t="s">
        <v>901</v>
      </c>
      <c r="B1328" s="25">
        <v>951</v>
      </c>
      <c r="C1328" s="69" t="s">
        <v>249</v>
      </c>
      <c r="D1328" s="72" t="s">
        <v>836</v>
      </c>
      <c r="E1328" s="76" t="s">
        <v>33</v>
      </c>
      <c r="F1328" s="142">
        <v>200</v>
      </c>
      <c r="G1328" s="142">
        <v>200</v>
      </c>
    </row>
    <row r="1329" spans="1:7" s="17" customFormat="1" ht="15.75" outlineLevel="7">
      <c r="A1329" s="64" t="s">
        <v>253</v>
      </c>
      <c r="B1329" s="75">
        <v>951</v>
      </c>
      <c r="C1329" s="66" t="s">
        <v>254</v>
      </c>
      <c r="D1329" s="86"/>
      <c r="E1329" s="87"/>
      <c r="F1329" s="141">
        <f>F1330+F1335</f>
        <v>13673.8</v>
      </c>
      <c r="G1329" s="141">
        <f>G1330+G1335</f>
        <v>13673.8</v>
      </c>
    </row>
    <row r="1330" spans="1:7" s="7" customFormat="1" ht="23.25" outlineLevel="7">
      <c r="A1330" s="101" t="s">
        <v>1094</v>
      </c>
      <c r="B1330" s="25">
        <v>951</v>
      </c>
      <c r="C1330" s="69" t="s">
        <v>254</v>
      </c>
      <c r="D1330" s="72" t="s">
        <v>641</v>
      </c>
      <c r="E1330" s="87"/>
      <c r="F1330" s="142">
        <f t="shared" ref="F1330:G1333" si="32">F1331</f>
        <v>400</v>
      </c>
      <c r="G1330" s="142">
        <f t="shared" si="32"/>
        <v>400</v>
      </c>
    </row>
    <row r="1331" spans="1:7" s="7" customFormat="1" ht="15.75" outlineLevel="7">
      <c r="A1331" s="43" t="s">
        <v>935</v>
      </c>
      <c r="B1331" s="25">
        <v>951</v>
      </c>
      <c r="C1331" s="69" t="s">
        <v>254</v>
      </c>
      <c r="D1331" s="72" t="s">
        <v>936</v>
      </c>
      <c r="E1331" s="76"/>
      <c r="F1331" s="142">
        <f t="shared" si="32"/>
        <v>400</v>
      </c>
      <c r="G1331" s="142">
        <f t="shared" si="32"/>
        <v>400</v>
      </c>
    </row>
    <row r="1332" spans="1:7" s="7" customFormat="1" ht="15.75" outlineLevel="7">
      <c r="A1332" s="38" t="s">
        <v>649</v>
      </c>
      <c r="B1332" s="25">
        <v>951</v>
      </c>
      <c r="C1332" s="69" t="s">
        <v>254</v>
      </c>
      <c r="D1332" s="72" t="s">
        <v>937</v>
      </c>
      <c r="E1332" s="76" t="s">
        <v>27</v>
      </c>
      <c r="F1332" s="142">
        <f t="shared" si="32"/>
        <v>400</v>
      </c>
      <c r="G1332" s="142">
        <f t="shared" si="32"/>
        <v>400</v>
      </c>
    </row>
    <row r="1333" spans="1:7" s="7" customFormat="1" ht="15.75" outlineLevel="7">
      <c r="A1333" s="38" t="s">
        <v>650</v>
      </c>
      <c r="B1333" s="25">
        <v>951</v>
      </c>
      <c r="C1333" s="69" t="s">
        <v>254</v>
      </c>
      <c r="D1333" s="72" t="s">
        <v>937</v>
      </c>
      <c r="E1333" s="76" t="s">
        <v>29</v>
      </c>
      <c r="F1333" s="142">
        <f t="shared" si="32"/>
        <v>400</v>
      </c>
      <c r="G1333" s="142">
        <f t="shared" si="32"/>
        <v>400</v>
      </c>
    </row>
    <row r="1334" spans="1:7" s="7" customFormat="1" ht="15.75" outlineLevel="7">
      <c r="A1334" s="38" t="s">
        <v>901</v>
      </c>
      <c r="B1334" s="25">
        <v>951</v>
      </c>
      <c r="C1334" s="69" t="s">
        <v>254</v>
      </c>
      <c r="D1334" s="72" t="s">
        <v>937</v>
      </c>
      <c r="E1334" s="76" t="s">
        <v>33</v>
      </c>
      <c r="F1334" s="142">
        <v>400</v>
      </c>
      <c r="G1334" s="142">
        <v>400</v>
      </c>
    </row>
    <row r="1335" spans="1:7" s="7" customFormat="1" ht="15.75" outlineLevel="7">
      <c r="A1335" s="101" t="s">
        <v>1095</v>
      </c>
      <c r="B1335" s="75">
        <v>951</v>
      </c>
      <c r="C1335" s="66" t="s">
        <v>254</v>
      </c>
      <c r="D1335" s="86" t="s">
        <v>643</v>
      </c>
      <c r="E1335" s="87"/>
      <c r="F1335" s="141">
        <f>F1336+F1340+F1350+F1354</f>
        <v>13273.8</v>
      </c>
      <c r="G1335" s="141">
        <f>G1336+G1340+G1350+G1354</f>
        <v>13273.8</v>
      </c>
    </row>
    <row r="1336" spans="1:7" s="7" customFormat="1" ht="15.75" outlineLevel="7">
      <c r="A1336" s="43" t="s">
        <v>939</v>
      </c>
      <c r="B1336" s="25">
        <v>951</v>
      </c>
      <c r="C1336" s="69" t="s">
        <v>254</v>
      </c>
      <c r="D1336" s="86" t="s">
        <v>938</v>
      </c>
      <c r="E1336" s="87"/>
      <c r="F1336" s="141">
        <f t="shared" ref="F1336:G1338" si="33">F1337</f>
        <v>2253</v>
      </c>
      <c r="G1336" s="141">
        <f t="shared" si="33"/>
        <v>2253</v>
      </c>
    </row>
    <row r="1337" spans="1:7" s="7" customFormat="1" ht="15.75" outlineLevel="7">
      <c r="A1337" s="38" t="s">
        <v>649</v>
      </c>
      <c r="B1337" s="25">
        <v>951</v>
      </c>
      <c r="C1337" s="69" t="s">
        <v>254</v>
      </c>
      <c r="D1337" s="72" t="s">
        <v>644</v>
      </c>
      <c r="E1337" s="76" t="s">
        <v>27</v>
      </c>
      <c r="F1337" s="142">
        <f t="shared" si="33"/>
        <v>2253</v>
      </c>
      <c r="G1337" s="142">
        <f t="shared" si="33"/>
        <v>2253</v>
      </c>
    </row>
    <row r="1338" spans="1:7" s="7" customFormat="1" ht="15.75" outlineLevel="7">
      <c r="A1338" s="38" t="s">
        <v>650</v>
      </c>
      <c r="B1338" s="25">
        <v>951</v>
      </c>
      <c r="C1338" s="69" t="s">
        <v>254</v>
      </c>
      <c r="D1338" s="72" t="s">
        <v>644</v>
      </c>
      <c r="E1338" s="76" t="s">
        <v>29</v>
      </c>
      <c r="F1338" s="142">
        <f t="shared" si="33"/>
        <v>2253</v>
      </c>
      <c r="G1338" s="142">
        <f t="shared" si="33"/>
        <v>2253</v>
      </c>
    </row>
    <row r="1339" spans="1:7" s="7" customFormat="1" ht="15.75" outlineLevel="7">
      <c r="A1339" s="38" t="s">
        <v>901</v>
      </c>
      <c r="B1339" s="25">
        <v>951</v>
      </c>
      <c r="C1339" s="69" t="s">
        <v>254</v>
      </c>
      <c r="D1339" s="72" t="s">
        <v>644</v>
      </c>
      <c r="E1339" s="76" t="s">
        <v>33</v>
      </c>
      <c r="F1339" s="142">
        <v>2253</v>
      </c>
      <c r="G1339" s="142">
        <v>2253</v>
      </c>
    </row>
    <row r="1340" spans="1:7" s="7" customFormat="1" ht="23.25" outlineLevel="7">
      <c r="A1340" s="27" t="s">
        <v>940</v>
      </c>
      <c r="B1340" s="25">
        <v>951</v>
      </c>
      <c r="C1340" s="69" t="s">
        <v>254</v>
      </c>
      <c r="D1340" s="86" t="s">
        <v>838</v>
      </c>
      <c r="E1340" s="87"/>
      <c r="F1340" s="141">
        <f>F1341+F1347+F1348+F1349</f>
        <v>10368.4</v>
      </c>
      <c r="G1340" s="141">
        <f>G1341+G1347+G1348+G1349</f>
        <v>10368.4</v>
      </c>
    </row>
    <row r="1341" spans="1:7" s="7" customFormat="1" ht="15.75" outlineLevel="7">
      <c r="A1341" s="38" t="s">
        <v>649</v>
      </c>
      <c r="B1341" s="25">
        <v>951</v>
      </c>
      <c r="C1341" s="69" t="s">
        <v>254</v>
      </c>
      <c r="D1341" s="72" t="s">
        <v>837</v>
      </c>
      <c r="E1341" s="76" t="s">
        <v>27</v>
      </c>
      <c r="F1341" s="142">
        <f>F1342</f>
        <v>7685.3</v>
      </c>
      <c r="G1341" s="142">
        <f>G1342</f>
        <v>7685.3</v>
      </c>
    </row>
    <row r="1342" spans="1:7" s="7" customFormat="1" ht="15.75" outlineLevel="7">
      <c r="A1342" s="38" t="s">
        <v>650</v>
      </c>
      <c r="B1342" s="25">
        <v>951</v>
      </c>
      <c r="C1342" s="69" t="s">
        <v>254</v>
      </c>
      <c r="D1342" s="72" t="s">
        <v>837</v>
      </c>
      <c r="E1342" s="76" t="s">
        <v>29</v>
      </c>
      <c r="F1342" s="142">
        <f>F1343+F1344</f>
        <v>7685.3</v>
      </c>
      <c r="G1342" s="142">
        <f>G1343+G1344</f>
        <v>7685.3</v>
      </c>
    </row>
    <row r="1343" spans="1:7" s="7" customFormat="1" ht="15.75" outlineLevel="7">
      <c r="A1343" s="38" t="s">
        <v>901</v>
      </c>
      <c r="B1343" s="25">
        <v>951</v>
      </c>
      <c r="C1343" s="69" t="s">
        <v>254</v>
      </c>
      <c r="D1343" s="72" t="s">
        <v>837</v>
      </c>
      <c r="E1343" s="76" t="s">
        <v>33</v>
      </c>
      <c r="F1343" s="142">
        <f>7685.3-3600</f>
        <v>4085.3</v>
      </c>
      <c r="G1343" s="142">
        <f>7685.3-7000</f>
        <v>685.30000000000018</v>
      </c>
    </row>
    <row r="1344" spans="1:7" s="7" customFormat="1" ht="15.75" outlineLevel="7">
      <c r="A1344" s="38" t="s">
        <v>1019</v>
      </c>
      <c r="B1344" s="25">
        <v>951</v>
      </c>
      <c r="C1344" s="69" t="s">
        <v>254</v>
      </c>
      <c r="D1344" s="72" t="s">
        <v>837</v>
      </c>
      <c r="E1344" s="76" t="s">
        <v>33</v>
      </c>
      <c r="F1344" s="142">
        <v>3600</v>
      </c>
      <c r="G1344" s="142">
        <v>7000</v>
      </c>
    </row>
    <row r="1345" spans="1:7" s="7" customFormat="1" ht="33.75" outlineLevel="7">
      <c r="A1345" s="38" t="s">
        <v>1129</v>
      </c>
      <c r="B1345" s="25">
        <v>951</v>
      </c>
      <c r="C1345" s="69" t="s">
        <v>254</v>
      </c>
      <c r="D1345" s="72" t="s">
        <v>837</v>
      </c>
      <c r="E1345" s="76" t="s">
        <v>1128</v>
      </c>
      <c r="F1345" s="142"/>
      <c r="G1345" s="142"/>
    </row>
    <row r="1346" spans="1:7" s="7" customFormat="1" ht="22.5" outlineLevel="7">
      <c r="A1346" s="38" t="s">
        <v>981</v>
      </c>
      <c r="B1346" s="25">
        <v>951</v>
      </c>
      <c r="C1346" s="69" t="s">
        <v>254</v>
      </c>
      <c r="D1346" s="72" t="s">
        <v>837</v>
      </c>
      <c r="E1346" s="76" t="s">
        <v>982</v>
      </c>
      <c r="F1346" s="142"/>
      <c r="G1346" s="142"/>
    </row>
    <row r="1347" spans="1:7" s="7" customFormat="1" ht="22.5" outlineLevel="7">
      <c r="A1347" s="136" t="s">
        <v>807</v>
      </c>
      <c r="B1347" s="25">
        <v>951</v>
      </c>
      <c r="C1347" s="69" t="s">
        <v>254</v>
      </c>
      <c r="D1347" s="72" t="s">
        <v>837</v>
      </c>
      <c r="E1347" s="76" t="s">
        <v>658</v>
      </c>
      <c r="F1347" s="142"/>
      <c r="G1347" s="142"/>
    </row>
    <row r="1348" spans="1:7" s="7" customFormat="1" ht="15.75" outlineLevel="7">
      <c r="A1348" s="38" t="s">
        <v>901</v>
      </c>
      <c r="B1348" s="25">
        <v>951</v>
      </c>
      <c r="C1348" s="69" t="s">
        <v>254</v>
      </c>
      <c r="D1348" s="72" t="s">
        <v>996</v>
      </c>
      <c r="E1348" s="76" t="s">
        <v>33</v>
      </c>
      <c r="F1348" s="142">
        <v>2683.1</v>
      </c>
      <c r="G1348" s="142">
        <v>2683.1</v>
      </c>
    </row>
    <row r="1349" spans="1:7" s="7" customFormat="1" ht="15.75" outlineLevel="7">
      <c r="A1349" s="38" t="s">
        <v>901</v>
      </c>
      <c r="B1349" s="25">
        <v>951</v>
      </c>
      <c r="C1349" s="69" t="s">
        <v>254</v>
      </c>
      <c r="D1349" s="72" t="s">
        <v>1063</v>
      </c>
      <c r="E1349" s="76" t="s">
        <v>33</v>
      </c>
      <c r="F1349" s="142">
        <v>0</v>
      </c>
      <c r="G1349" s="142">
        <v>0</v>
      </c>
    </row>
    <row r="1350" spans="1:7" s="7" customFormat="1" ht="15.75" outlineLevel="7">
      <c r="A1350" s="43" t="s">
        <v>997</v>
      </c>
      <c r="B1350" s="25">
        <v>951</v>
      </c>
      <c r="C1350" s="69" t="s">
        <v>254</v>
      </c>
      <c r="D1350" s="86" t="s">
        <v>941</v>
      </c>
      <c r="E1350" s="87"/>
      <c r="F1350" s="141">
        <f t="shared" ref="F1350:G1352" si="34">F1351</f>
        <v>513.5</v>
      </c>
      <c r="G1350" s="141">
        <f t="shared" si="34"/>
        <v>513.5</v>
      </c>
    </row>
    <row r="1351" spans="1:7" s="7" customFormat="1" ht="15.75" outlineLevel="7">
      <c r="A1351" s="38" t="s">
        <v>649</v>
      </c>
      <c r="B1351" s="25">
        <v>951</v>
      </c>
      <c r="C1351" s="69" t="s">
        <v>254</v>
      </c>
      <c r="D1351" s="72" t="s">
        <v>998</v>
      </c>
      <c r="E1351" s="76" t="s">
        <v>27</v>
      </c>
      <c r="F1351" s="142">
        <f t="shared" si="34"/>
        <v>513.5</v>
      </c>
      <c r="G1351" s="142">
        <f t="shared" si="34"/>
        <v>513.5</v>
      </c>
    </row>
    <row r="1352" spans="1:7" s="7" customFormat="1" ht="15.75" outlineLevel="7">
      <c r="A1352" s="38" t="s">
        <v>650</v>
      </c>
      <c r="B1352" s="25">
        <v>951</v>
      </c>
      <c r="C1352" s="69" t="s">
        <v>254</v>
      </c>
      <c r="D1352" s="72" t="s">
        <v>998</v>
      </c>
      <c r="E1352" s="76" t="s">
        <v>29</v>
      </c>
      <c r="F1352" s="142">
        <f t="shared" si="34"/>
        <v>513.5</v>
      </c>
      <c r="G1352" s="142">
        <f t="shared" si="34"/>
        <v>513.5</v>
      </c>
    </row>
    <row r="1353" spans="1:7" s="7" customFormat="1" ht="15.75" outlineLevel="7">
      <c r="A1353" s="38" t="s">
        <v>901</v>
      </c>
      <c r="B1353" s="25">
        <v>951</v>
      </c>
      <c r="C1353" s="69" t="s">
        <v>254</v>
      </c>
      <c r="D1353" s="72" t="s">
        <v>998</v>
      </c>
      <c r="E1353" s="76" t="s">
        <v>33</v>
      </c>
      <c r="F1353" s="142">
        <v>513.5</v>
      </c>
      <c r="G1353" s="142">
        <v>513.5</v>
      </c>
    </row>
    <row r="1354" spans="1:7" s="17" customFormat="1" ht="15.75" outlineLevel="7">
      <c r="A1354" s="43" t="s">
        <v>942</v>
      </c>
      <c r="B1354" s="75">
        <v>951</v>
      </c>
      <c r="C1354" s="66" t="s">
        <v>254</v>
      </c>
      <c r="D1354" s="72" t="s">
        <v>943</v>
      </c>
      <c r="E1354" s="87"/>
      <c r="F1354" s="141">
        <f t="shared" ref="F1354:G1356" si="35">F1355</f>
        <v>138.9</v>
      </c>
      <c r="G1354" s="141">
        <f t="shared" si="35"/>
        <v>138.9</v>
      </c>
    </row>
    <row r="1355" spans="1:7" s="17" customFormat="1" ht="15.75" outlineLevel="7">
      <c r="A1355" s="38" t="s">
        <v>639</v>
      </c>
      <c r="B1355" s="25">
        <v>951</v>
      </c>
      <c r="C1355" s="69" t="s">
        <v>254</v>
      </c>
      <c r="D1355" s="72" t="s">
        <v>944</v>
      </c>
      <c r="E1355" s="76"/>
      <c r="F1355" s="142">
        <f t="shared" si="35"/>
        <v>138.9</v>
      </c>
      <c r="G1355" s="142">
        <f t="shared" si="35"/>
        <v>138.9</v>
      </c>
    </row>
    <row r="1356" spans="1:7" s="17" customFormat="1" ht="15.75" outlineLevel="7">
      <c r="A1356" s="38" t="s">
        <v>45</v>
      </c>
      <c r="B1356" s="25">
        <v>951</v>
      </c>
      <c r="C1356" s="69" t="s">
        <v>254</v>
      </c>
      <c r="D1356" s="72" t="s">
        <v>944</v>
      </c>
      <c r="E1356" s="76" t="s">
        <v>46</v>
      </c>
      <c r="F1356" s="142">
        <f t="shared" si="35"/>
        <v>138.9</v>
      </c>
      <c r="G1356" s="142">
        <f t="shared" si="35"/>
        <v>138.9</v>
      </c>
    </row>
    <row r="1357" spans="1:7" s="17" customFormat="1" ht="15.75" outlineLevel="7">
      <c r="A1357" s="38" t="s">
        <v>901</v>
      </c>
      <c r="B1357" s="25">
        <v>951</v>
      </c>
      <c r="C1357" s="69" t="s">
        <v>254</v>
      </c>
      <c r="D1357" s="72" t="s">
        <v>944</v>
      </c>
      <c r="E1357" s="76" t="s">
        <v>33</v>
      </c>
      <c r="F1357" s="142">
        <v>138.9</v>
      </c>
      <c r="G1357" s="142">
        <v>138.9</v>
      </c>
    </row>
    <row r="1358" spans="1:7" s="17" customFormat="1" ht="45" customHeight="1" outlineLevel="7">
      <c r="A1358" s="38" t="s">
        <v>786</v>
      </c>
      <c r="B1358" s="25">
        <v>951</v>
      </c>
      <c r="C1358" s="69" t="s">
        <v>254</v>
      </c>
      <c r="D1358" s="72" t="s">
        <v>944</v>
      </c>
      <c r="E1358" s="76" t="s">
        <v>1023</v>
      </c>
      <c r="F1358" s="142">
        <v>0</v>
      </c>
      <c r="G1358" s="142">
        <v>0</v>
      </c>
    </row>
    <row r="1359" spans="1:7" s="17" customFormat="1" ht="15.75" outlineLevel="7">
      <c r="A1359" s="64" t="s">
        <v>272</v>
      </c>
      <c r="B1359" s="75">
        <v>951</v>
      </c>
      <c r="C1359" s="66" t="s">
        <v>273</v>
      </c>
      <c r="D1359" s="86"/>
      <c r="E1359" s="87"/>
      <c r="F1359" s="141">
        <f>F1360+F1364</f>
        <v>0</v>
      </c>
      <c r="G1359" s="141">
        <f>G1360+G1364</f>
        <v>0</v>
      </c>
    </row>
    <row r="1360" spans="1:7" s="17" customFormat="1" ht="15.75" outlineLevel="7">
      <c r="A1360" s="43" t="s">
        <v>999</v>
      </c>
      <c r="B1360" s="25">
        <v>951</v>
      </c>
      <c r="C1360" s="69" t="s">
        <v>273</v>
      </c>
      <c r="D1360" s="72" t="s">
        <v>1000</v>
      </c>
      <c r="E1360" s="87"/>
      <c r="F1360" s="142">
        <f t="shared" ref="F1360:G1362" si="36">F1361</f>
        <v>0</v>
      </c>
      <c r="G1360" s="142">
        <f t="shared" si="36"/>
        <v>0</v>
      </c>
    </row>
    <row r="1361" spans="1:7" s="17" customFormat="1" ht="15.75" outlineLevel="7">
      <c r="A1361" s="38" t="s">
        <v>649</v>
      </c>
      <c r="B1361" s="25">
        <v>951</v>
      </c>
      <c r="C1361" s="69" t="s">
        <v>273</v>
      </c>
      <c r="D1361" s="72" t="s">
        <v>1000</v>
      </c>
      <c r="E1361" s="76" t="s">
        <v>27</v>
      </c>
      <c r="F1361" s="142">
        <f t="shared" si="36"/>
        <v>0</v>
      </c>
      <c r="G1361" s="142">
        <f t="shared" si="36"/>
        <v>0</v>
      </c>
    </row>
    <row r="1362" spans="1:7" s="17" customFormat="1" ht="15.75" outlineLevel="7">
      <c r="A1362" s="38" t="s">
        <v>650</v>
      </c>
      <c r="B1362" s="25">
        <v>951</v>
      </c>
      <c r="C1362" s="69" t="s">
        <v>273</v>
      </c>
      <c r="D1362" s="72" t="s">
        <v>1000</v>
      </c>
      <c r="E1362" s="76" t="s">
        <v>29</v>
      </c>
      <c r="F1362" s="142">
        <f t="shared" si="36"/>
        <v>0</v>
      </c>
      <c r="G1362" s="142">
        <f t="shared" si="36"/>
        <v>0</v>
      </c>
    </row>
    <row r="1363" spans="1:7" s="17" customFormat="1" ht="15.75" outlineLevel="7">
      <c r="A1363" s="38" t="s">
        <v>901</v>
      </c>
      <c r="B1363" s="25">
        <v>951</v>
      </c>
      <c r="C1363" s="69" t="s">
        <v>273</v>
      </c>
      <c r="D1363" s="72" t="s">
        <v>1000</v>
      </c>
      <c r="E1363" s="76" t="s">
        <v>33</v>
      </c>
      <c r="F1363" s="142">
        <v>0</v>
      </c>
      <c r="G1363" s="142">
        <v>0</v>
      </c>
    </row>
    <row r="1364" spans="1:7" s="17" customFormat="1" ht="23.25" outlineLevel="7">
      <c r="A1364" s="27" t="s">
        <v>1001</v>
      </c>
      <c r="B1364" s="25">
        <v>951</v>
      </c>
      <c r="C1364" s="69" t="s">
        <v>273</v>
      </c>
      <c r="D1364" s="72" t="s">
        <v>1002</v>
      </c>
      <c r="E1364" s="87"/>
      <c r="F1364" s="142">
        <f t="shared" ref="F1364:G1366" si="37">F1365</f>
        <v>0</v>
      </c>
      <c r="G1364" s="142">
        <f t="shared" si="37"/>
        <v>0</v>
      </c>
    </row>
    <row r="1365" spans="1:7" s="17" customFormat="1" ht="15.75" outlineLevel="7">
      <c r="A1365" s="38" t="s">
        <v>649</v>
      </c>
      <c r="B1365" s="25">
        <v>951</v>
      </c>
      <c r="C1365" s="69" t="s">
        <v>273</v>
      </c>
      <c r="D1365" s="72" t="s">
        <v>1003</v>
      </c>
      <c r="E1365" s="76" t="s">
        <v>27</v>
      </c>
      <c r="F1365" s="142">
        <f t="shared" si="37"/>
        <v>0</v>
      </c>
      <c r="G1365" s="142">
        <f t="shared" si="37"/>
        <v>0</v>
      </c>
    </row>
    <row r="1366" spans="1:7" s="17" customFormat="1" ht="15.75" outlineLevel="7">
      <c r="A1366" s="38" t="s">
        <v>650</v>
      </c>
      <c r="B1366" s="25">
        <v>951</v>
      </c>
      <c r="C1366" s="69" t="s">
        <v>273</v>
      </c>
      <c r="D1366" s="72" t="s">
        <v>1003</v>
      </c>
      <c r="E1366" s="76" t="s">
        <v>29</v>
      </c>
      <c r="F1366" s="142">
        <f t="shared" si="37"/>
        <v>0</v>
      </c>
      <c r="G1366" s="142">
        <f t="shared" si="37"/>
        <v>0</v>
      </c>
    </row>
    <row r="1367" spans="1:7" s="17" customFormat="1" ht="15.75" outlineLevel="7">
      <c r="A1367" s="38" t="s">
        <v>901</v>
      </c>
      <c r="B1367" s="25">
        <v>951</v>
      </c>
      <c r="C1367" s="69" t="s">
        <v>273</v>
      </c>
      <c r="D1367" s="72" t="s">
        <v>1003</v>
      </c>
      <c r="E1367" s="76" t="s">
        <v>33</v>
      </c>
      <c r="F1367" s="142"/>
      <c r="G1367" s="142"/>
    </row>
    <row r="1368" spans="1:7" s="7" customFormat="1" ht="15.75" outlineLevel="7">
      <c r="A1368" s="64" t="s">
        <v>562</v>
      </c>
      <c r="B1368" s="75">
        <v>951</v>
      </c>
      <c r="C1368" s="66" t="s">
        <v>279</v>
      </c>
      <c r="D1368" s="72"/>
      <c r="E1368" s="87"/>
      <c r="F1368" s="141">
        <f>F1369</f>
        <v>100</v>
      </c>
      <c r="G1368" s="141">
        <f>G1369</f>
        <v>100</v>
      </c>
    </row>
    <row r="1369" spans="1:7" s="7" customFormat="1" ht="15.75" outlineLevel="7">
      <c r="A1369" s="137" t="s">
        <v>1096</v>
      </c>
      <c r="B1369" s="25">
        <v>951</v>
      </c>
      <c r="C1369" s="69" t="s">
        <v>327</v>
      </c>
      <c r="D1369" s="72" t="s">
        <v>839</v>
      </c>
      <c r="E1369" s="76"/>
      <c r="F1369" s="142">
        <f>F1371</f>
        <v>100</v>
      </c>
      <c r="G1369" s="142">
        <f>G1371</f>
        <v>100</v>
      </c>
    </row>
    <row r="1370" spans="1:7" s="7" customFormat="1" ht="23.25" outlineLevel="7">
      <c r="A1370" s="27" t="s">
        <v>945</v>
      </c>
      <c r="B1370" s="25">
        <v>951</v>
      </c>
      <c r="C1370" s="69" t="s">
        <v>327</v>
      </c>
      <c r="D1370" s="72" t="s">
        <v>946</v>
      </c>
      <c r="E1370" s="76"/>
      <c r="F1370" s="142">
        <f>F1371</f>
        <v>100</v>
      </c>
      <c r="G1370" s="142">
        <f>G1371</f>
        <v>100</v>
      </c>
    </row>
    <row r="1371" spans="1:7" s="7" customFormat="1" ht="15.75" outlineLevel="7">
      <c r="A1371" s="38" t="s">
        <v>649</v>
      </c>
      <c r="B1371" s="25">
        <v>951</v>
      </c>
      <c r="C1371" s="69" t="s">
        <v>327</v>
      </c>
      <c r="D1371" s="72" t="s">
        <v>637</v>
      </c>
      <c r="E1371" s="76" t="s">
        <v>27</v>
      </c>
      <c r="F1371" s="142">
        <f>F1372</f>
        <v>100</v>
      </c>
      <c r="G1371" s="142">
        <f>G1372</f>
        <v>100</v>
      </c>
    </row>
    <row r="1372" spans="1:7" s="7" customFormat="1" ht="15.75" outlineLevel="1">
      <c r="A1372" s="38" t="s">
        <v>650</v>
      </c>
      <c r="B1372" s="25">
        <v>951</v>
      </c>
      <c r="C1372" s="69" t="s">
        <v>327</v>
      </c>
      <c r="D1372" s="72" t="s">
        <v>637</v>
      </c>
      <c r="E1372" s="76">
        <v>240</v>
      </c>
      <c r="F1372" s="142">
        <f>F1635</f>
        <v>100</v>
      </c>
      <c r="G1372" s="142">
        <f>G1635</f>
        <v>100</v>
      </c>
    </row>
    <row r="1373" spans="1:7" s="7" customFormat="1" ht="15.75" hidden="1" outlineLevel="2">
      <c r="A1373" s="38" t="s">
        <v>901</v>
      </c>
      <c r="B1373" s="25">
        <v>951</v>
      </c>
      <c r="C1373" s="66" t="s">
        <v>327</v>
      </c>
      <c r="D1373" s="72" t="s">
        <v>637</v>
      </c>
      <c r="E1373" s="67" t="str">
        <f t="shared" ref="E1373:E1436" si="38">D1373</f>
        <v>10001 29999</v>
      </c>
      <c r="F1373" s="141" t="e">
        <f>#REF!</f>
        <v>#REF!</v>
      </c>
      <c r="G1373" s="141" t="e">
        <f>#REF!</f>
        <v>#REF!</v>
      </c>
    </row>
    <row r="1374" spans="1:7" s="7" customFormat="1" ht="15.75" hidden="1" outlineLevel="3">
      <c r="A1374" s="64" t="s">
        <v>326</v>
      </c>
      <c r="B1374" s="25">
        <v>951</v>
      </c>
      <c r="C1374" s="66" t="s">
        <v>327</v>
      </c>
      <c r="D1374" s="72" t="s">
        <v>637</v>
      </c>
      <c r="E1374" s="67" t="str">
        <f t="shared" si="38"/>
        <v>10001 29999</v>
      </c>
      <c r="F1374" s="141" t="e">
        <f>#REF!</f>
        <v>#REF!</v>
      </c>
      <c r="G1374" s="141" t="e">
        <f>#REF!</f>
        <v>#REF!</v>
      </c>
    </row>
    <row r="1375" spans="1:7" s="7" customFormat="1" ht="15.75" hidden="1" outlineLevel="5">
      <c r="A1375" s="64" t="s">
        <v>328</v>
      </c>
      <c r="B1375" s="25">
        <v>951</v>
      </c>
      <c r="C1375" s="66" t="s">
        <v>327</v>
      </c>
      <c r="D1375" s="72" t="s">
        <v>637</v>
      </c>
      <c r="E1375" s="67" t="str">
        <f t="shared" si="38"/>
        <v>10001 29999</v>
      </c>
      <c r="F1375" s="141" t="e">
        <f>#REF!</f>
        <v>#REF!</v>
      </c>
      <c r="G1375" s="141" t="e">
        <f>#REF!</f>
        <v>#REF!</v>
      </c>
    </row>
    <row r="1376" spans="1:7" s="7" customFormat="1" ht="15.75" hidden="1" outlineLevel="6">
      <c r="A1376" s="64" t="s">
        <v>313</v>
      </c>
      <c r="B1376" s="25">
        <v>951</v>
      </c>
      <c r="C1376" s="66" t="s">
        <v>327</v>
      </c>
      <c r="D1376" s="72" t="s">
        <v>637</v>
      </c>
      <c r="E1376" s="67" t="str">
        <f t="shared" si="38"/>
        <v>10001 29999</v>
      </c>
      <c r="F1376" s="141" t="e">
        <f>#REF!</f>
        <v>#REF!</v>
      </c>
      <c r="G1376" s="141" t="e">
        <f>#REF!</f>
        <v>#REF!</v>
      </c>
    </row>
    <row r="1377" spans="1:7" s="7" customFormat="1" ht="15.75" hidden="1" outlineLevel="7">
      <c r="A1377" s="64" t="s">
        <v>26</v>
      </c>
      <c r="B1377" s="25">
        <v>951</v>
      </c>
      <c r="C1377" s="69" t="s">
        <v>327</v>
      </c>
      <c r="D1377" s="72" t="s">
        <v>637</v>
      </c>
      <c r="E1377" s="67" t="str">
        <f t="shared" si="38"/>
        <v>10001 29999</v>
      </c>
      <c r="F1377" s="141" t="e">
        <f>#REF!</f>
        <v>#REF!</v>
      </c>
      <c r="G1377" s="141" t="e">
        <f>#REF!</f>
        <v>#REF!</v>
      </c>
    </row>
    <row r="1378" spans="1:7" s="7" customFormat="1" ht="15.75" hidden="1" outlineLevel="7">
      <c r="A1378" s="64" t="s">
        <v>28</v>
      </c>
      <c r="B1378" s="25">
        <v>951</v>
      </c>
      <c r="C1378" s="69" t="s">
        <v>327</v>
      </c>
      <c r="D1378" s="72" t="s">
        <v>637</v>
      </c>
      <c r="E1378" s="67" t="str">
        <f t="shared" si="38"/>
        <v>10001 29999</v>
      </c>
      <c r="F1378" s="141" t="e">
        <f>#REF!</f>
        <v>#REF!</v>
      </c>
      <c r="G1378" s="141" t="e">
        <f>#REF!</f>
        <v>#REF!</v>
      </c>
    </row>
    <row r="1379" spans="1:7" s="7" customFormat="1" ht="15.75" hidden="1" outlineLevel="5">
      <c r="A1379" s="38" t="s">
        <v>30</v>
      </c>
      <c r="B1379" s="25">
        <v>951</v>
      </c>
      <c r="C1379" s="66" t="s">
        <v>327</v>
      </c>
      <c r="D1379" s="72" t="s">
        <v>637</v>
      </c>
      <c r="E1379" s="67" t="str">
        <f t="shared" si="38"/>
        <v>10001 29999</v>
      </c>
      <c r="F1379" s="141" t="e">
        <f>#REF!</f>
        <v>#REF!</v>
      </c>
      <c r="G1379" s="141" t="e">
        <f>#REF!</f>
        <v>#REF!</v>
      </c>
    </row>
    <row r="1380" spans="1:7" s="7" customFormat="1" ht="15.75" hidden="1" outlineLevel="6">
      <c r="A1380" s="38" t="s">
        <v>32</v>
      </c>
      <c r="B1380" s="25">
        <v>951</v>
      </c>
      <c r="C1380" s="66" t="s">
        <v>327</v>
      </c>
      <c r="D1380" s="72" t="s">
        <v>637</v>
      </c>
      <c r="E1380" s="67" t="str">
        <f t="shared" si="38"/>
        <v>10001 29999</v>
      </c>
      <c r="F1380" s="141" t="e">
        <f>#REF!</f>
        <v>#REF!</v>
      </c>
      <c r="G1380" s="141" t="e">
        <f>#REF!</f>
        <v>#REF!</v>
      </c>
    </row>
    <row r="1381" spans="1:7" s="7" customFormat="1" ht="22.5" hidden="1" outlineLevel="7">
      <c r="A1381" s="64" t="s">
        <v>103</v>
      </c>
      <c r="B1381" s="25">
        <v>951</v>
      </c>
      <c r="C1381" s="69" t="s">
        <v>327</v>
      </c>
      <c r="D1381" s="72" t="s">
        <v>637</v>
      </c>
      <c r="E1381" s="67" t="str">
        <f t="shared" si="38"/>
        <v>10001 29999</v>
      </c>
      <c r="F1381" s="141" t="e">
        <f>#REF!</f>
        <v>#REF!</v>
      </c>
      <c r="G1381" s="141" t="e">
        <f>#REF!</f>
        <v>#REF!</v>
      </c>
    </row>
    <row r="1382" spans="1:7" s="7" customFormat="1" ht="15.75" hidden="1" outlineLevel="6">
      <c r="A1382" s="64" t="s">
        <v>104</v>
      </c>
      <c r="B1382" s="25">
        <v>951</v>
      </c>
      <c r="C1382" s="66" t="s">
        <v>327</v>
      </c>
      <c r="D1382" s="72" t="s">
        <v>637</v>
      </c>
      <c r="E1382" s="67" t="str">
        <f t="shared" si="38"/>
        <v>10001 29999</v>
      </c>
      <c r="F1382" s="141" t="e">
        <f>#REF!</f>
        <v>#REF!</v>
      </c>
      <c r="G1382" s="141" t="e">
        <f>#REF!</f>
        <v>#REF!</v>
      </c>
    </row>
    <row r="1383" spans="1:7" s="7" customFormat="1" ht="15.75" hidden="1" outlineLevel="7">
      <c r="A1383" s="38" t="s">
        <v>312</v>
      </c>
      <c r="B1383" s="25">
        <v>951</v>
      </c>
      <c r="C1383" s="69" t="s">
        <v>327</v>
      </c>
      <c r="D1383" s="72" t="s">
        <v>637</v>
      </c>
      <c r="E1383" s="67" t="str">
        <f t="shared" si="38"/>
        <v>10001 29999</v>
      </c>
      <c r="F1383" s="141" t="e">
        <f>#REF!</f>
        <v>#REF!</v>
      </c>
      <c r="G1383" s="141" t="e">
        <f>#REF!</f>
        <v>#REF!</v>
      </c>
    </row>
    <row r="1384" spans="1:7" s="7" customFormat="1" ht="22.5" hidden="1" outlineLevel="3">
      <c r="A1384" s="64" t="s">
        <v>111</v>
      </c>
      <c r="B1384" s="25">
        <v>951</v>
      </c>
      <c r="C1384" s="66" t="s">
        <v>327</v>
      </c>
      <c r="D1384" s="72" t="s">
        <v>637</v>
      </c>
      <c r="E1384" s="67" t="str">
        <f t="shared" si="38"/>
        <v>10001 29999</v>
      </c>
      <c r="F1384" s="141" t="e">
        <f>#REF!</f>
        <v>#REF!</v>
      </c>
      <c r="G1384" s="141" t="e">
        <f>#REF!</f>
        <v>#REF!</v>
      </c>
    </row>
    <row r="1385" spans="1:7" s="7" customFormat="1" ht="15.75" hidden="1" outlineLevel="5">
      <c r="A1385" s="38" t="s">
        <v>111</v>
      </c>
      <c r="B1385" s="25">
        <v>951</v>
      </c>
      <c r="C1385" s="66" t="s">
        <v>327</v>
      </c>
      <c r="D1385" s="72" t="s">
        <v>637</v>
      </c>
      <c r="E1385" s="67" t="str">
        <f t="shared" si="38"/>
        <v>10001 29999</v>
      </c>
      <c r="F1385" s="141" t="e">
        <f>#REF!</f>
        <v>#REF!</v>
      </c>
      <c r="G1385" s="141" t="e">
        <f>#REF!</f>
        <v>#REF!</v>
      </c>
    </row>
    <row r="1386" spans="1:7" s="7" customFormat="1" ht="15.75" hidden="1" outlineLevel="6">
      <c r="A1386" s="64" t="s">
        <v>77</v>
      </c>
      <c r="B1386" s="25">
        <v>951</v>
      </c>
      <c r="C1386" s="66" t="s">
        <v>327</v>
      </c>
      <c r="D1386" s="72" t="s">
        <v>637</v>
      </c>
      <c r="E1386" s="67" t="str">
        <f t="shared" si="38"/>
        <v>10001 29999</v>
      </c>
      <c r="F1386" s="141" t="e">
        <f>#REF!</f>
        <v>#REF!</v>
      </c>
      <c r="G1386" s="141" t="e">
        <f>#REF!</f>
        <v>#REF!</v>
      </c>
    </row>
    <row r="1387" spans="1:7" s="7" customFormat="1" ht="33.75" hidden="1" outlineLevel="7">
      <c r="A1387" s="64" t="s">
        <v>15</v>
      </c>
      <c r="B1387" s="25">
        <v>951</v>
      </c>
      <c r="C1387" s="69" t="s">
        <v>327</v>
      </c>
      <c r="D1387" s="72" t="s">
        <v>637</v>
      </c>
      <c r="E1387" s="67" t="str">
        <f t="shared" si="38"/>
        <v>10001 29999</v>
      </c>
      <c r="F1387" s="141" t="e">
        <f>#REF!</f>
        <v>#REF!</v>
      </c>
      <c r="G1387" s="141" t="e">
        <f>#REF!</f>
        <v>#REF!</v>
      </c>
    </row>
    <row r="1388" spans="1:7" s="7" customFormat="1" ht="15.75" hidden="1" outlineLevel="7">
      <c r="A1388" s="64" t="s">
        <v>78</v>
      </c>
      <c r="B1388" s="25">
        <v>951</v>
      </c>
      <c r="C1388" s="69" t="s">
        <v>327</v>
      </c>
      <c r="D1388" s="72" t="s">
        <v>637</v>
      </c>
      <c r="E1388" s="67" t="str">
        <f t="shared" si="38"/>
        <v>10001 29999</v>
      </c>
      <c r="F1388" s="141" t="e">
        <f>#REF!</f>
        <v>#REF!</v>
      </c>
      <c r="G1388" s="141" t="e">
        <f>#REF!</f>
        <v>#REF!</v>
      </c>
    </row>
    <row r="1389" spans="1:7" s="7" customFormat="1" ht="15.75" hidden="1" outlineLevel="5">
      <c r="A1389" s="38" t="s">
        <v>19</v>
      </c>
      <c r="B1389" s="25">
        <v>951</v>
      </c>
      <c r="C1389" s="66" t="s">
        <v>327</v>
      </c>
      <c r="D1389" s="72" t="s">
        <v>637</v>
      </c>
      <c r="E1389" s="67" t="str">
        <f t="shared" si="38"/>
        <v>10001 29999</v>
      </c>
      <c r="F1389" s="141" t="e">
        <f>#REF!</f>
        <v>#REF!</v>
      </c>
      <c r="G1389" s="141" t="e">
        <f>#REF!</f>
        <v>#REF!</v>
      </c>
    </row>
    <row r="1390" spans="1:7" s="7" customFormat="1" ht="15.75" hidden="1" outlineLevel="6">
      <c r="A1390" s="38" t="s">
        <v>24</v>
      </c>
      <c r="B1390" s="25">
        <v>951</v>
      </c>
      <c r="C1390" s="66" t="s">
        <v>327</v>
      </c>
      <c r="D1390" s="72" t="s">
        <v>637</v>
      </c>
      <c r="E1390" s="67" t="str">
        <f t="shared" si="38"/>
        <v>10001 29999</v>
      </c>
      <c r="F1390" s="141" t="e">
        <f>#REF!</f>
        <v>#REF!</v>
      </c>
      <c r="G1390" s="141" t="e">
        <f>#REF!</f>
        <v>#REF!</v>
      </c>
    </row>
    <row r="1391" spans="1:7" s="7" customFormat="1" ht="15.75" hidden="1" outlineLevel="7">
      <c r="A1391" s="64" t="s">
        <v>26</v>
      </c>
      <c r="B1391" s="25">
        <v>951</v>
      </c>
      <c r="C1391" s="69" t="s">
        <v>327</v>
      </c>
      <c r="D1391" s="72" t="s">
        <v>637</v>
      </c>
      <c r="E1391" s="67" t="str">
        <f t="shared" si="38"/>
        <v>10001 29999</v>
      </c>
      <c r="F1391" s="141" t="e">
        <f>#REF!</f>
        <v>#REF!</v>
      </c>
      <c r="G1391" s="141" t="e">
        <f>#REF!</f>
        <v>#REF!</v>
      </c>
    </row>
    <row r="1392" spans="1:7" s="7" customFormat="1" ht="15.75" hidden="1" outlineLevel="7">
      <c r="A1392" s="64" t="s">
        <v>28</v>
      </c>
      <c r="B1392" s="25">
        <v>951</v>
      </c>
      <c r="C1392" s="69" t="s">
        <v>327</v>
      </c>
      <c r="D1392" s="72" t="s">
        <v>637</v>
      </c>
      <c r="E1392" s="67" t="str">
        <f t="shared" si="38"/>
        <v>10001 29999</v>
      </c>
      <c r="F1392" s="141" t="e">
        <f>#REF!</f>
        <v>#REF!</v>
      </c>
      <c r="G1392" s="141" t="e">
        <f>#REF!</f>
        <v>#REF!</v>
      </c>
    </row>
    <row r="1393" spans="1:7" s="7" customFormat="1" ht="15.75" hidden="1" outlineLevel="7">
      <c r="A1393" s="38" t="s">
        <v>30</v>
      </c>
      <c r="B1393" s="25">
        <v>951</v>
      </c>
      <c r="C1393" s="69" t="s">
        <v>327</v>
      </c>
      <c r="D1393" s="72" t="s">
        <v>637</v>
      </c>
      <c r="E1393" s="67" t="str">
        <f t="shared" si="38"/>
        <v>10001 29999</v>
      </c>
      <c r="F1393" s="141" t="e">
        <f>#REF!</f>
        <v>#REF!</v>
      </c>
      <c r="G1393" s="141" t="e">
        <f>#REF!</f>
        <v>#REF!</v>
      </c>
    </row>
    <row r="1394" spans="1:7" s="7" customFormat="1" ht="15.75" hidden="1" outlineLevel="5">
      <c r="A1394" s="38" t="s">
        <v>87</v>
      </c>
      <c r="B1394" s="25">
        <v>951</v>
      </c>
      <c r="C1394" s="66" t="s">
        <v>327</v>
      </c>
      <c r="D1394" s="72" t="s">
        <v>637</v>
      </c>
      <c r="E1394" s="67" t="str">
        <f t="shared" si="38"/>
        <v>10001 29999</v>
      </c>
      <c r="F1394" s="141" t="e">
        <f>#REF!</f>
        <v>#REF!</v>
      </c>
      <c r="G1394" s="141" t="e">
        <f>#REF!</f>
        <v>#REF!</v>
      </c>
    </row>
    <row r="1395" spans="1:7" s="7" customFormat="1" ht="15.75" hidden="1" outlineLevel="6">
      <c r="A1395" s="38" t="s">
        <v>32</v>
      </c>
      <c r="B1395" s="25">
        <v>951</v>
      </c>
      <c r="C1395" s="66" t="s">
        <v>327</v>
      </c>
      <c r="D1395" s="72" t="s">
        <v>637</v>
      </c>
      <c r="E1395" s="67" t="str">
        <f t="shared" si="38"/>
        <v>10001 29999</v>
      </c>
      <c r="F1395" s="141" t="e">
        <f>#REF!</f>
        <v>#REF!</v>
      </c>
      <c r="G1395" s="141" t="e">
        <f>#REF!</f>
        <v>#REF!</v>
      </c>
    </row>
    <row r="1396" spans="1:7" s="7" customFormat="1" ht="15.75" hidden="1" outlineLevel="7">
      <c r="A1396" s="64" t="s">
        <v>45</v>
      </c>
      <c r="B1396" s="25">
        <v>951</v>
      </c>
      <c r="C1396" s="69" t="s">
        <v>327</v>
      </c>
      <c r="D1396" s="72" t="s">
        <v>637</v>
      </c>
      <c r="E1396" s="67" t="str">
        <f t="shared" si="38"/>
        <v>10001 29999</v>
      </c>
      <c r="F1396" s="141" t="e">
        <f>#REF!</f>
        <v>#REF!</v>
      </c>
      <c r="G1396" s="141" t="e">
        <f>#REF!</f>
        <v>#REF!</v>
      </c>
    </row>
    <row r="1397" spans="1:7" s="7" customFormat="1" ht="15.75" hidden="1" outlineLevel="7">
      <c r="A1397" s="64" t="s">
        <v>47</v>
      </c>
      <c r="B1397" s="25">
        <v>951</v>
      </c>
      <c r="C1397" s="69" t="s">
        <v>327</v>
      </c>
      <c r="D1397" s="72" t="s">
        <v>637</v>
      </c>
      <c r="E1397" s="67" t="str">
        <f t="shared" si="38"/>
        <v>10001 29999</v>
      </c>
      <c r="F1397" s="141" t="e">
        <f>#REF!</f>
        <v>#REF!</v>
      </c>
      <c r="G1397" s="141" t="e">
        <f>#REF!</f>
        <v>#REF!</v>
      </c>
    </row>
    <row r="1398" spans="1:7" s="7" customFormat="1" ht="15.75" hidden="1" outlineLevel="2">
      <c r="A1398" s="38" t="s">
        <v>54</v>
      </c>
      <c r="B1398" s="25">
        <v>951</v>
      </c>
      <c r="C1398" s="66" t="s">
        <v>327</v>
      </c>
      <c r="D1398" s="72" t="s">
        <v>637</v>
      </c>
      <c r="E1398" s="67" t="str">
        <f t="shared" si="38"/>
        <v>10001 29999</v>
      </c>
      <c r="F1398" s="141" t="e">
        <f>#REF!</f>
        <v>#REF!</v>
      </c>
      <c r="G1398" s="141" t="e">
        <f>#REF!</f>
        <v>#REF!</v>
      </c>
    </row>
    <row r="1399" spans="1:7" s="7" customFormat="1" ht="15.75" hidden="1" outlineLevel="3">
      <c r="A1399" s="38" t="s">
        <v>49</v>
      </c>
      <c r="B1399" s="25">
        <v>951</v>
      </c>
      <c r="C1399" s="66" t="s">
        <v>327</v>
      </c>
      <c r="D1399" s="72" t="s">
        <v>637</v>
      </c>
      <c r="E1399" s="67" t="str">
        <f t="shared" si="38"/>
        <v>10001 29999</v>
      </c>
      <c r="F1399" s="141" t="e">
        <f>#REF!</f>
        <v>#REF!</v>
      </c>
      <c r="G1399" s="141" t="e">
        <f>#REF!</f>
        <v>#REF!</v>
      </c>
    </row>
    <row r="1400" spans="1:7" s="7" customFormat="1" ht="15.75" hidden="1" outlineLevel="4">
      <c r="A1400" s="64" t="s">
        <v>329</v>
      </c>
      <c r="B1400" s="25">
        <v>951</v>
      </c>
      <c r="C1400" s="66" t="s">
        <v>327</v>
      </c>
      <c r="D1400" s="72" t="s">
        <v>637</v>
      </c>
      <c r="E1400" s="67" t="str">
        <f t="shared" si="38"/>
        <v>10001 29999</v>
      </c>
      <c r="F1400" s="141" t="e">
        <f>#REF!</f>
        <v>#REF!</v>
      </c>
      <c r="G1400" s="141" t="e">
        <f>#REF!</f>
        <v>#REF!</v>
      </c>
    </row>
    <row r="1401" spans="1:7" s="7" customFormat="1" ht="15.75" hidden="1" outlineLevel="5">
      <c r="A1401" s="64" t="s">
        <v>330</v>
      </c>
      <c r="B1401" s="25">
        <v>951</v>
      </c>
      <c r="C1401" s="66" t="s">
        <v>327</v>
      </c>
      <c r="D1401" s="72" t="s">
        <v>637</v>
      </c>
      <c r="E1401" s="67" t="str">
        <f t="shared" si="38"/>
        <v>10001 29999</v>
      </c>
      <c r="F1401" s="141" t="e">
        <f>#REF!</f>
        <v>#REF!</v>
      </c>
      <c r="G1401" s="141" t="e">
        <f>#REF!</f>
        <v>#REF!</v>
      </c>
    </row>
    <row r="1402" spans="1:7" s="7" customFormat="1" ht="15.75" hidden="1" outlineLevel="6">
      <c r="A1402" s="64" t="s">
        <v>331</v>
      </c>
      <c r="B1402" s="25">
        <v>951</v>
      </c>
      <c r="C1402" s="66" t="s">
        <v>327</v>
      </c>
      <c r="D1402" s="72" t="s">
        <v>637</v>
      </c>
      <c r="E1402" s="67" t="str">
        <f t="shared" si="38"/>
        <v>10001 29999</v>
      </c>
      <c r="F1402" s="141" t="e">
        <f>#REF!</f>
        <v>#REF!</v>
      </c>
      <c r="G1402" s="141" t="e">
        <f>#REF!</f>
        <v>#REF!</v>
      </c>
    </row>
    <row r="1403" spans="1:7" s="7" customFormat="1" ht="15.75" hidden="1" outlineLevel="7">
      <c r="A1403" s="64" t="s">
        <v>26</v>
      </c>
      <c r="B1403" s="25">
        <v>951</v>
      </c>
      <c r="C1403" s="69" t="s">
        <v>327</v>
      </c>
      <c r="D1403" s="72" t="s">
        <v>637</v>
      </c>
      <c r="E1403" s="67" t="str">
        <f t="shared" si="38"/>
        <v>10001 29999</v>
      </c>
      <c r="F1403" s="141" t="e">
        <f>#REF!</f>
        <v>#REF!</v>
      </c>
      <c r="G1403" s="141" t="e">
        <f>#REF!</f>
        <v>#REF!</v>
      </c>
    </row>
    <row r="1404" spans="1:7" s="7" customFormat="1" ht="15.75" hidden="1" outlineLevel="5">
      <c r="A1404" s="64" t="s">
        <v>28</v>
      </c>
      <c r="B1404" s="25">
        <v>951</v>
      </c>
      <c r="C1404" s="66" t="s">
        <v>327</v>
      </c>
      <c r="D1404" s="72" t="s">
        <v>637</v>
      </c>
      <c r="E1404" s="67" t="str">
        <f t="shared" si="38"/>
        <v>10001 29999</v>
      </c>
      <c r="F1404" s="141" t="e">
        <f>#REF!</f>
        <v>#REF!</v>
      </c>
      <c r="G1404" s="141" t="e">
        <f>#REF!</f>
        <v>#REF!</v>
      </c>
    </row>
    <row r="1405" spans="1:7" s="7" customFormat="1" ht="15.75" hidden="1" outlineLevel="6">
      <c r="A1405" s="38" t="s">
        <v>32</v>
      </c>
      <c r="B1405" s="25">
        <v>951</v>
      </c>
      <c r="C1405" s="66" t="s">
        <v>327</v>
      </c>
      <c r="D1405" s="72" t="s">
        <v>637</v>
      </c>
      <c r="E1405" s="67" t="str">
        <f t="shared" si="38"/>
        <v>10001 29999</v>
      </c>
      <c r="F1405" s="141" t="e">
        <f>#REF!</f>
        <v>#REF!</v>
      </c>
      <c r="G1405" s="141" t="e">
        <f>#REF!</f>
        <v>#REF!</v>
      </c>
    </row>
    <row r="1406" spans="1:7" s="7" customFormat="1" ht="15.75" hidden="1" outlineLevel="7">
      <c r="A1406" s="64" t="s">
        <v>34</v>
      </c>
      <c r="B1406" s="25">
        <v>951</v>
      </c>
      <c r="C1406" s="69" t="s">
        <v>327</v>
      </c>
      <c r="D1406" s="72" t="s">
        <v>637</v>
      </c>
      <c r="E1406" s="67" t="str">
        <f t="shared" si="38"/>
        <v>10001 29999</v>
      </c>
      <c r="F1406" s="141" t="e">
        <f>#REF!</f>
        <v>#REF!</v>
      </c>
      <c r="G1406" s="141" t="e">
        <f>#REF!</f>
        <v>#REF!</v>
      </c>
    </row>
    <row r="1407" spans="1:7" s="7" customFormat="1" ht="15.75" hidden="1" outlineLevel="5">
      <c r="A1407" s="64" t="s">
        <v>287</v>
      </c>
      <c r="B1407" s="25">
        <v>951</v>
      </c>
      <c r="C1407" s="66" t="s">
        <v>327</v>
      </c>
      <c r="D1407" s="72" t="s">
        <v>637</v>
      </c>
      <c r="E1407" s="67" t="str">
        <f t="shared" si="38"/>
        <v>10001 29999</v>
      </c>
      <c r="F1407" s="141" t="e">
        <f>#REF!</f>
        <v>#REF!</v>
      </c>
      <c r="G1407" s="141" t="e">
        <f>#REF!</f>
        <v>#REF!</v>
      </c>
    </row>
    <row r="1408" spans="1:7" s="7" customFormat="1" ht="15.75" hidden="1" outlineLevel="6">
      <c r="A1408" s="38" t="s">
        <v>332</v>
      </c>
      <c r="B1408" s="25">
        <v>951</v>
      </c>
      <c r="C1408" s="66" t="s">
        <v>327</v>
      </c>
      <c r="D1408" s="72" t="s">
        <v>637</v>
      </c>
      <c r="E1408" s="67" t="str">
        <f t="shared" si="38"/>
        <v>10001 29999</v>
      </c>
      <c r="F1408" s="141" t="e">
        <f>#REF!</f>
        <v>#REF!</v>
      </c>
      <c r="G1408" s="141" t="e">
        <f>#REF!</f>
        <v>#REF!</v>
      </c>
    </row>
    <row r="1409" spans="1:7" s="7" customFormat="1" ht="22.5" hidden="1" outlineLevel="7">
      <c r="A1409" s="64" t="s">
        <v>103</v>
      </c>
      <c r="B1409" s="25">
        <v>951</v>
      </c>
      <c r="C1409" s="69" t="s">
        <v>327</v>
      </c>
      <c r="D1409" s="72" t="s">
        <v>637</v>
      </c>
      <c r="E1409" s="67" t="str">
        <f t="shared" si="38"/>
        <v>10001 29999</v>
      </c>
      <c r="F1409" s="141" t="e">
        <f>#REF!</f>
        <v>#REF!</v>
      </c>
      <c r="G1409" s="141" t="e">
        <f>#REF!</f>
        <v>#REF!</v>
      </c>
    </row>
    <row r="1410" spans="1:7" s="7" customFormat="1" ht="15.75" hidden="1" outlineLevel="2">
      <c r="A1410" s="64" t="s">
        <v>104</v>
      </c>
      <c r="B1410" s="25">
        <v>951</v>
      </c>
      <c r="C1410" s="66" t="s">
        <v>327</v>
      </c>
      <c r="D1410" s="72" t="s">
        <v>637</v>
      </c>
      <c r="E1410" s="67" t="str">
        <f t="shared" si="38"/>
        <v>10001 29999</v>
      </c>
      <c r="F1410" s="141" t="e">
        <f>#REF!</f>
        <v>#REF!</v>
      </c>
      <c r="G1410" s="141" t="e">
        <f>#REF!</f>
        <v>#REF!</v>
      </c>
    </row>
    <row r="1411" spans="1:7" s="7" customFormat="1" ht="22.5" hidden="1" outlineLevel="3">
      <c r="A1411" s="38" t="s">
        <v>105</v>
      </c>
      <c r="B1411" s="25">
        <v>951</v>
      </c>
      <c r="C1411" s="66" t="s">
        <v>327</v>
      </c>
      <c r="D1411" s="72" t="s">
        <v>637</v>
      </c>
      <c r="E1411" s="67" t="str">
        <f t="shared" si="38"/>
        <v>10001 29999</v>
      </c>
      <c r="F1411" s="141" t="e">
        <f>#REF!</f>
        <v>#REF!</v>
      </c>
      <c r="G1411" s="141" t="e">
        <f>#REF!</f>
        <v>#REF!</v>
      </c>
    </row>
    <row r="1412" spans="1:7" s="7" customFormat="1" ht="15.75" hidden="1" outlineLevel="5">
      <c r="A1412" s="64" t="s">
        <v>116</v>
      </c>
      <c r="B1412" s="25">
        <v>951</v>
      </c>
      <c r="C1412" s="66" t="s">
        <v>327</v>
      </c>
      <c r="D1412" s="72" t="s">
        <v>637</v>
      </c>
      <c r="E1412" s="67" t="str">
        <f t="shared" si="38"/>
        <v>10001 29999</v>
      </c>
      <c r="F1412" s="141" t="e">
        <f>#REF!</f>
        <v>#REF!</v>
      </c>
      <c r="G1412" s="141" t="e">
        <f>#REF!</f>
        <v>#REF!</v>
      </c>
    </row>
    <row r="1413" spans="1:7" s="7" customFormat="1" ht="33.75" hidden="1" outlineLevel="6">
      <c r="A1413" s="64" t="s">
        <v>333</v>
      </c>
      <c r="B1413" s="25">
        <v>951</v>
      </c>
      <c r="C1413" s="66" t="s">
        <v>327</v>
      </c>
      <c r="D1413" s="72" t="s">
        <v>637</v>
      </c>
      <c r="E1413" s="67" t="str">
        <f t="shared" si="38"/>
        <v>10001 29999</v>
      </c>
      <c r="F1413" s="141" t="e">
        <f>#REF!</f>
        <v>#REF!</v>
      </c>
      <c r="G1413" s="141" t="e">
        <f>#REF!</f>
        <v>#REF!</v>
      </c>
    </row>
    <row r="1414" spans="1:7" s="7" customFormat="1" ht="15.75" hidden="1" outlineLevel="7">
      <c r="A1414" s="64" t="s">
        <v>26</v>
      </c>
      <c r="B1414" s="25">
        <v>951</v>
      </c>
      <c r="C1414" s="69" t="s">
        <v>327</v>
      </c>
      <c r="D1414" s="72" t="s">
        <v>637</v>
      </c>
      <c r="E1414" s="67" t="str">
        <f t="shared" si="38"/>
        <v>10001 29999</v>
      </c>
      <c r="F1414" s="141" t="e">
        <f>#REF!</f>
        <v>#REF!</v>
      </c>
      <c r="G1414" s="141" t="e">
        <f>#REF!</f>
        <v>#REF!</v>
      </c>
    </row>
    <row r="1415" spans="1:7" s="7" customFormat="1" ht="15.75" hidden="1" outlineLevel="7">
      <c r="A1415" s="64" t="s">
        <v>28</v>
      </c>
      <c r="B1415" s="25">
        <v>951</v>
      </c>
      <c r="C1415" s="69" t="s">
        <v>327</v>
      </c>
      <c r="D1415" s="72" t="s">
        <v>637</v>
      </c>
      <c r="E1415" s="67" t="str">
        <f t="shared" si="38"/>
        <v>10001 29999</v>
      </c>
      <c r="F1415" s="141" t="e">
        <f>#REF!</f>
        <v>#REF!</v>
      </c>
      <c r="G1415" s="141" t="e">
        <f>#REF!</f>
        <v>#REF!</v>
      </c>
    </row>
    <row r="1416" spans="1:7" s="7" customFormat="1" ht="15.75" hidden="1" outlineLevel="5">
      <c r="A1416" s="38" t="s">
        <v>30</v>
      </c>
      <c r="B1416" s="25">
        <v>951</v>
      </c>
      <c r="C1416" s="66" t="s">
        <v>327</v>
      </c>
      <c r="D1416" s="72" t="s">
        <v>637</v>
      </c>
      <c r="E1416" s="67" t="str">
        <f t="shared" si="38"/>
        <v>10001 29999</v>
      </c>
      <c r="F1416" s="141" t="e">
        <f>#REF!</f>
        <v>#REF!</v>
      </c>
      <c r="G1416" s="141" t="e">
        <f>#REF!</f>
        <v>#REF!</v>
      </c>
    </row>
    <row r="1417" spans="1:7" s="7" customFormat="1" ht="15.75" hidden="1" outlineLevel="6">
      <c r="A1417" s="38" t="s">
        <v>32</v>
      </c>
      <c r="B1417" s="25">
        <v>951</v>
      </c>
      <c r="C1417" s="66" t="s">
        <v>327</v>
      </c>
      <c r="D1417" s="72" t="s">
        <v>637</v>
      </c>
      <c r="E1417" s="67" t="str">
        <f t="shared" si="38"/>
        <v>10001 29999</v>
      </c>
      <c r="F1417" s="141" t="e">
        <f>#REF!</f>
        <v>#REF!</v>
      </c>
      <c r="G1417" s="141" t="e">
        <f>#REF!</f>
        <v>#REF!</v>
      </c>
    </row>
    <row r="1418" spans="1:7" s="7" customFormat="1" ht="22.5" hidden="1" outlineLevel="7">
      <c r="A1418" s="64" t="s">
        <v>103</v>
      </c>
      <c r="B1418" s="25">
        <v>951</v>
      </c>
      <c r="C1418" s="69" t="s">
        <v>327</v>
      </c>
      <c r="D1418" s="72" t="s">
        <v>637</v>
      </c>
      <c r="E1418" s="67" t="str">
        <f t="shared" si="38"/>
        <v>10001 29999</v>
      </c>
      <c r="F1418" s="141" t="e">
        <f>#REF!</f>
        <v>#REF!</v>
      </c>
      <c r="G1418" s="141" t="e">
        <f>#REF!</f>
        <v>#REF!</v>
      </c>
    </row>
    <row r="1419" spans="1:7" s="7" customFormat="1" ht="15.75" hidden="1" outlineLevel="3">
      <c r="A1419" s="64" t="s">
        <v>133</v>
      </c>
      <c r="B1419" s="25">
        <v>951</v>
      </c>
      <c r="C1419" s="66" t="s">
        <v>327</v>
      </c>
      <c r="D1419" s="72" t="s">
        <v>637</v>
      </c>
      <c r="E1419" s="67" t="str">
        <f t="shared" si="38"/>
        <v>10001 29999</v>
      </c>
      <c r="F1419" s="141" t="e">
        <f>#REF!</f>
        <v>#REF!</v>
      </c>
      <c r="G1419" s="141" t="e">
        <f>#REF!</f>
        <v>#REF!</v>
      </c>
    </row>
    <row r="1420" spans="1:7" s="7" customFormat="1" ht="15.75" hidden="1" outlineLevel="5">
      <c r="A1420" s="38" t="s">
        <v>135</v>
      </c>
      <c r="B1420" s="25">
        <v>951</v>
      </c>
      <c r="C1420" s="66" t="s">
        <v>327</v>
      </c>
      <c r="D1420" s="72" t="s">
        <v>637</v>
      </c>
      <c r="E1420" s="67" t="str">
        <f t="shared" si="38"/>
        <v>10001 29999</v>
      </c>
      <c r="F1420" s="141" t="e">
        <f>#REF!</f>
        <v>#REF!</v>
      </c>
      <c r="G1420" s="141" t="e">
        <f>#REF!</f>
        <v>#REF!</v>
      </c>
    </row>
    <row r="1421" spans="1:7" s="7" customFormat="1" ht="22.5" hidden="1" outlineLevel="6">
      <c r="A1421" s="64" t="s">
        <v>136</v>
      </c>
      <c r="B1421" s="25">
        <v>951</v>
      </c>
      <c r="C1421" s="66" t="s">
        <v>327</v>
      </c>
      <c r="D1421" s="72" t="s">
        <v>637</v>
      </c>
      <c r="E1421" s="67" t="str">
        <f t="shared" si="38"/>
        <v>10001 29999</v>
      </c>
      <c r="F1421" s="141" t="e">
        <f>#REF!</f>
        <v>#REF!</v>
      </c>
      <c r="G1421" s="141" t="e">
        <f>#REF!</f>
        <v>#REF!</v>
      </c>
    </row>
    <row r="1422" spans="1:7" s="7" customFormat="1" ht="15.75" hidden="1" outlineLevel="7">
      <c r="A1422" s="64" t="s">
        <v>26</v>
      </c>
      <c r="B1422" s="25">
        <v>951</v>
      </c>
      <c r="C1422" s="69" t="s">
        <v>327</v>
      </c>
      <c r="D1422" s="72" t="s">
        <v>637</v>
      </c>
      <c r="E1422" s="67" t="str">
        <f t="shared" si="38"/>
        <v>10001 29999</v>
      </c>
      <c r="F1422" s="141" t="e">
        <f>#REF!</f>
        <v>#REF!</v>
      </c>
      <c r="G1422" s="141" t="e">
        <f>#REF!</f>
        <v>#REF!</v>
      </c>
    </row>
    <row r="1423" spans="1:7" s="7" customFormat="1" ht="15.75" hidden="1" outlineLevel="3">
      <c r="A1423" s="64" t="s">
        <v>28</v>
      </c>
      <c r="B1423" s="25">
        <v>951</v>
      </c>
      <c r="C1423" s="66" t="s">
        <v>327</v>
      </c>
      <c r="D1423" s="72" t="s">
        <v>637</v>
      </c>
      <c r="E1423" s="67" t="str">
        <f t="shared" si="38"/>
        <v>10001 29999</v>
      </c>
      <c r="F1423" s="141" t="e">
        <f>#REF!</f>
        <v>#REF!</v>
      </c>
      <c r="G1423" s="141" t="e">
        <f>#REF!</f>
        <v>#REF!</v>
      </c>
    </row>
    <row r="1424" spans="1:7" s="7" customFormat="1" ht="15.75" hidden="1" outlineLevel="4">
      <c r="A1424" s="38" t="s">
        <v>32</v>
      </c>
      <c r="B1424" s="25">
        <v>951</v>
      </c>
      <c r="C1424" s="66" t="s">
        <v>327</v>
      </c>
      <c r="D1424" s="72" t="s">
        <v>637</v>
      </c>
      <c r="E1424" s="67" t="str">
        <f t="shared" si="38"/>
        <v>10001 29999</v>
      </c>
      <c r="F1424" s="141" t="e">
        <f>#REF!</f>
        <v>#REF!</v>
      </c>
      <c r="G1424" s="141" t="e">
        <f>#REF!</f>
        <v>#REF!</v>
      </c>
    </row>
    <row r="1425" spans="1:7" s="7" customFormat="1" ht="22.5" hidden="1" outlineLevel="5">
      <c r="A1425" s="64" t="s">
        <v>334</v>
      </c>
      <c r="B1425" s="25">
        <v>951</v>
      </c>
      <c r="C1425" s="66" t="s">
        <v>327</v>
      </c>
      <c r="D1425" s="72" t="s">
        <v>637</v>
      </c>
      <c r="E1425" s="67" t="str">
        <f t="shared" si="38"/>
        <v>10001 29999</v>
      </c>
      <c r="F1425" s="141" t="e">
        <f>#REF!</f>
        <v>#REF!</v>
      </c>
      <c r="G1425" s="141" t="e">
        <f>#REF!</f>
        <v>#REF!</v>
      </c>
    </row>
    <row r="1426" spans="1:7" s="7" customFormat="1" ht="22.5" hidden="1" outlineLevel="6">
      <c r="A1426" s="64" t="s">
        <v>335</v>
      </c>
      <c r="B1426" s="25">
        <v>951</v>
      </c>
      <c r="C1426" s="66" t="s">
        <v>327</v>
      </c>
      <c r="D1426" s="72" t="s">
        <v>637</v>
      </c>
      <c r="E1426" s="67" t="str">
        <f t="shared" si="38"/>
        <v>10001 29999</v>
      </c>
      <c r="F1426" s="141" t="e">
        <f>#REF!</f>
        <v>#REF!</v>
      </c>
      <c r="G1426" s="141" t="e">
        <f>#REF!</f>
        <v>#REF!</v>
      </c>
    </row>
    <row r="1427" spans="1:7" s="7" customFormat="1" ht="15.75" hidden="1" outlineLevel="7">
      <c r="A1427" s="64" t="s">
        <v>26</v>
      </c>
      <c r="B1427" s="25">
        <v>951</v>
      </c>
      <c r="C1427" s="69" t="s">
        <v>327</v>
      </c>
      <c r="D1427" s="72" t="s">
        <v>637</v>
      </c>
      <c r="E1427" s="67" t="str">
        <f t="shared" si="38"/>
        <v>10001 29999</v>
      </c>
      <c r="F1427" s="141" t="e">
        <f>#REF!</f>
        <v>#REF!</v>
      </c>
      <c r="G1427" s="141" t="e">
        <f>#REF!</f>
        <v>#REF!</v>
      </c>
    </row>
    <row r="1428" spans="1:7" s="7" customFormat="1" ht="15.75" hidden="1" outlineLevel="7">
      <c r="A1428" s="64" t="s">
        <v>28</v>
      </c>
      <c r="B1428" s="25">
        <v>951</v>
      </c>
      <c r="C1428" s="69" t="s">
        <v>327</v>
      </c>
      <c r="D1428" s="72" t="s">
        <v>637</v>
      </c>
      <c r="E1428" s="67" t="str">
        <f t="shared" si="38"/>
        <v>10001 29999</v>
      </c>
      <c r="F1428" s="141" t="e">
        <f>#REF!</f>
        <v>#REF!</v>
      </c>
      <c r="G1428" s="141" t="e">
        <f>#REF!</f>
        <v>#REF!</v>
      </c>
    </row>
    <row r="1429" spans="1:7" s="7" customFormat="1" ht="15.75" hidden="1" outlineLevel="5">
      <c r="A1429" s="38" t="s">
        <v>30</v>
      </c>
      <c r="B1429" s="25">
        <v>951</v>
      </c>
      <c r="C1429" s="66" t="s">
        <v>327</v>
      </c>
      <c r="D1429" s="72" t="s">
        <v>637</v>
      </c>
      <c r="E1429" s="67" t="str">
        <f t="shared" si="38"/>
        <v>10001 29999</v>
      </c>
      <c r="F1429" s="141" t="e">
        <f>#REF!</f>
        <v>#REF!</v>
      </c>
      <c r="G1429" s="141" t="e">
        <f>#REF!</f>
        <v>#REF!</v>
      </c>
    </row>
    <row r="1430" spans="1:7" s="7" customFormat="1" ht="15.75" hidden="1" outlineLevel="6">
      <c r="A1430" s="38" t="s">
        <v>32</v>
      </c>
      <c r="B1430" s="25">
        <v>951</v>
      </c>
      <c r="C1430" s="66" t="s">
        <v>327</v>
      </c>
      <c r="D1430" s="72" t="s">
        <v>637</v>
      </c>
      <c r="E1430" s="67" t="str">
        <f t="shared" si="38"/>
        <v>10001 29999</v>
      </c>
      <c r="F1430" s="141" t="e">
        <f>#REF!</f>
        <v>#REF!</v>
      </c>
      <c r="G1430" s="141" t="e">
        <f>#REF!</f>
        <v>#REF!</v>
      </c>
    </row>
    <row r="1431" spans="1:7" s="7" customFormat="1" ht="22.5" hidden="1" outlineLevel="7">
      <c r="A1431" s="64" t="s">
        <v>103</v>
      </c>
      <c r="B1431" s="25">
        <v>951</v>
      </c>
      <c r="C1431" s="69" t="s">
        <v>327</v>
      </c>
      <c r="D1431" s="72" t="s">
        <v>637</v>
      </c>
      <c r="E1431" s="67" t="str">
        <f t="shared" si="38"/>
        <v>10001 29999</v>
      </c>
      <c r="F1431" s="141" t="e">
        <f>#REF!</f>
        <v>#REF!</v>
      </c>
      <c r="G1431" s="141" t="e">
        <f>#REF!</f>
        <v>#REF!</v>
      </c>
    </row>
    <row r="1432" spans="1:7" s="7" customFormat="1" ht="15.75" hidden="1" outlineLevel="6">
      <c r="A1432" s="64" t="s">
        <v>133</v>
      </c>
      <c r="B1432" s="25">
        <v>951</v>
      </c>
      <c r="C1432" s="66" t="s">
        <v>327</v>
      </c>
      <c r="D1432" s="72" t="s">
        <v>637</v>
      </c>
      <c r="E1432" s="67" t="str">
        <f t="shared" si="38"/>
        <v>10001 29999</v>
      </c>
      <c r="F1432" s="141" t="e">
        <f>#REF!</f>
        <v>#REF!</v>
      </c>
      <c r="G1432" s="141" t="e">
        <f>#REF!</f>
        <v>#REF!</v>
      </c>
    </row>
    <row r="1433" spans="1:7" s="7" customFormat="1" ht="15.75" hidden="1" outlineLevel="7">
      <c r="A1433" s="38" t="s">
        <v>135</v>
      </c>
      <c r="B1433" s="25">
        <v>951</v>
      </c>
      <c r="C1433" s="69" t="s">
        <v>327</v>
      </c>
      <c r="D1433" s="72" t="s">
        <v>637</v>
      </c>
      <c r="E1433" s="67" t="str">
        <f t="shared" si="38"/>
        <v>10001 29999</v>
      </c>
      <c r="F1433" s="141" t="e">
        <f>#REF!</f>
        <v>#REF!</v>
      </c>
      <c r="G1433" s="141" t="e">
        <f>#REF!</f>
        <v>#REF!</v>
      </c>
    </row>
    <row r="1434" spans="1:7" s="7" customFormat="1" ht="15.75" hidden="1" outlineLevel="6">
      <c r="A1434" s="64" t="s">
        <v>104</v>
      </c>
      <c r="B1434" s="25">
        <v>951</v>
      </c>
      <c r="C1434" s="66" t="s">
        <v>327</v>
      </c>
      <c r="D1434" s="72" t="s">
        <v>637</v>
      </c>
      <c r="E1434" s="67" t="str">
        <f t="shared" si="38"/>
        <v>10001 29999</v>
      </c>
      <c r="F1434" s="141" t="e">
        <f>#REF!</f>
        <v>#REF!</v>
      </c>
      <c r="G1434" s="141" t="e">
        <f>#REF!</f>
        <v>#REF!</v>
      </c>
    </row>
    <row r="1435" spans="1:7" s="7" customFormat="1" ht="15.75" hidden="1" outlineLevel="7">
      <c r="A1435" s="38" t="s">
        <v>312</v>
      </c>
      <c r="B1435" s="25">
        <v>951</v>
      </c>
      <c r="C1435" s="69" t="s">
        <v>327</v>
      </c>
      <c r="D1435" s="72" t="s">
        <v>637</v>
      </c>
      <c r="E1435" s="67" t="str">
        <f t="shared" si="38"/>
        <v>10001 29999</v>
      </c>
      <c r="F1435" s="141" t="e">
        <f>#REF!</f>
        <v>#REF!</v>
      </c>
      <c r="G1435" s="141" t="e">
        <f>#REF!</f>
        <v>#REF!</v>
      </c>
    </row>
    <row r="1436" spans="1:7" s="7" customFormat="1" ht="22.5" hidden="1" outlineLevel="4">
      <c r="A1436" s="64" t="s">
        <v>111</v>
      </c>
      <c r="B1436" s="25">
        <v>951</v>
      </c>
      <c r="C1436" s="66" t="s">
        <v>327</v>
      </c>
      <c r="D1436" s="72" t="s">
        <v>637</v>
      </c>
      <c r="E1436" s="67" t="str">
        <f t="shared" si="38"/>
        <v>10001 29999</v>
      </c>
      <c r="F1436" s="141" t="e">
        <f>#REF!</f>
        <v>#REF!</v>
      </c>
      <c r="G1436" s="141" t="e">
        <f>#REF!</f>
        <v>#REF!</v>
      </c>
    </row>
    <row r="1437" spans="1:7" s="7" customFormat="1" ht="15.75" hidden="1" outlineLevel="5">
      <c r="A1437" s="38" t="s">
        <v>111</v>
      </c>
      <c r="B1437" s="25">
        <v>951</v>
      </c>
      <c r="C1437" s="66" t="s">
        <v>327</v>
      </c>
      <c r="D1437" s="72" t="s">
        <v>637</v>
      </c>
      <c r="E1437" s="67" t="str">
        <f t="shared" ref="E1437:E1512" si="39">D1437</f>
        <v>10001 29999</v>
      </c>
      <c r="F1437" s="141" t="e">
        <f>#REF!</f>
        <v>#REF!</v>
      </c>
      <c r="G1437" s="141" t="e">
        <f>#REF!</f>
        <v>#REF!</v>
      </c>
    </row>
    <row r="1438" spans="1:7" s="7" customFormat="1" ht="22.5" hidden="1" outlineLevel="6">
      <c r="A1438" s="64" t="s">
        <v>336</v>
      </c>
      <c r="B1438" s="25">
        <v>951</v>
      </c>
      <c r="C1438" s="66" t="s">
        <v>327</v>
      </c>
      <c r="D1438" s="72" t="s">
        <v>637</v>
      </c>
      <c r="E1438" s="67" t="str">
        <f t="shared" si="39"/>
        <v>10001 29999</v>
      </c>
      <c r="F1438" s="141" t="e">
        <f>#REF!</f>
        <v>#REF!</v>
      </c>
      <c r="G1438" s="141" t="e">
        <f>#REF!</f>
        <v>#REF!</v>
      </c>
    </row>
    <row r="1439" spans="1:7" s="7" customFormat="1" ht="15.75" hidden="1" outlineLevel="7">
      <c r="A1439" s="64" t="s">
        <v>26</v>
      </c>
      <c r="B1439" s="25">
        <v>951</v>
      </c>
      <c r="C1439" s="69" t="s">
        <v>327</v>
      </c>
      <c r="D1439" s="72" t="s">
        <v>637</v>
      </c>
      <c r="E1439" s="67" t="str">
        <f t="shared" si="39"/>
        <v>10001 29999</v>
      </c>
      <c r="F1439" s="141" t="e">
        <f>#REF!</f>
        <v>#REF!</v>
      </c>
      <c r="G1439" s="141" t="e">
        <f>#REF!</f>
        <v>#REF!</v>
      </c>
    </row>
    <row r="1440" spans="1:7" s="7" customFormat="1" ht="15.75" hidden="1" outlineLevel="7">
      <c r="A1440" s="64" t="s">
        <v>28</v>
      </c>
      <c r="B1440" s="25">
        <v>951</v>
      </c>
      <c r="C1440" s="69" t="s">
        <v>327</v>
      </c>
      <c r="D1440" s="72" t="s">
        <v>637</v>
      </c>
      <c r="E1440" s="67" t="str">
        <f t="shared" si="39"/>
        <v>10001 29999</v>
      </c>
      <c r="F1440" s="141" t="e">
        <f>#REF!</f>
        <v>#REF!</v>
      </c>
      <c r="G1440" s="141" t="e">
        <f>#REF!</f>
        <v>#REF!</v>
      </c>
    </row>
    <row r="1441" spans="1:7" s="7" customFormat="1" ht="15.75" hidden="1" outlineLevel="5">
      <c r="A1441" s="38" t="s">
        <v>30</v>
      </c>
      <c r="B1441" s="25">
        <v>951</v>
      </c>
      <c r="C1441" s="66" t="s">
        <v>327</v>
      </c>
      <c r="D1441" s="72" t="s">
        <v>637</v>
      </c>
      <c r="E1441" s="67" t="str">
        <f t="shared" si="39"/>
        <v>10001 29999</v>
      </c>
      <c r="F1441" s="141" t="e">
        <f>#REF!</f>
        <v>#REF!</v>
      </c>
      <c r="G1441" s="141" t="e">
        <f>#REF!</f>
        <v>#REF!</v>
      </c>
    </row>
    <row r="1442" spans="1:7" s="7" customFormat="1" ht="15.75" hidden="1" outlineLevel="6">
      <c r="A1442" s="38" t="s">
        <v>32</v>
      </c>
      <c r="B1442" s="25">
        <v>951</v>
      </c>
      <c r="C1442" s="66" t="s">
        <v>327</v>
      </c>
      <c r="D1442" s="72" t="s">
        <v>637</v>
      </c>
      <c r="E1442" s="67" t="str">
        <f t="shared" si="39"/>
        <v>10001 29999</v>
      </c>
      <c r="F1442" s="141" t="e">
        <f>#REF!</f>
        <v>#REF!</v>
      </c>
      <c r="G1442" s="141" t="e">
        <f>#REF!</f>
        <v>#REF!</v>
      </c>
    </row>
    <row r="1443" spans="1:7" s="7" customFormat="1" ht="22.5" hidden="1" outlineLevel="7">
      <c r="A1443" s="64" t="s">
        <v>103</v>
      </c>
      <c r="B1443" s="25">
        <v>951</v>
      </c>
      <c r="C1443" s="69" t="s">
        <v>327</v>
      </c>
      <c r="D1443" s="72" t="s">
        <v>637</v>
      </c>
      <c r="E1443" s="67" t="str">
        <f t="shared" si="39"/>
        <v>10001 29999</v>
      </c>
      <c r="F1443" s="141" t="e">
        <f>#REF!</f>
        <v>#REF!</v>
      </c>
      <c r="G1443" s="141" t="e">
        <f>#REF!</f>
        <v>#REF!</v>
      </c>
    </row>
    <row r="1444" spans="1:7" s="7" customFormat="1" ht="22.5" hidden="1" outlineLevel="3">
      <c r="A1444" s="64" t="s">
        <v>111</v>
      </c>
      <c r="B1444" s="25">
        <v>951</v>
      </c>
      <c r="C1444" s="66" t="s">
        <v>327</v>
      </c>
      <c r="D1444" s="72" t="s">
        <v>637</v>
      </c>
      <c r="E1444" s="67" t="str">
        <f t="shared" si="39"/>
        <v>10001 29999</v>
      </c>
      <c r="F1444" s="141" t="e">
        <f>#REF!</f>
        <v>#REF!</v>
      </c>
      <c r="G1444" s="141" t="e">
        <f>#REF!</f>
        <v>#REF!</v>
      </c>
    </row>
    <row r="1445" spans="1:7" s="7" customFormat="1" ht="15.75" hidden="1" outlineLevel="5">
      <c r="A1445" s="38" t="s">
        <v>111</v>
      </c>
      <c r="B1445" s="25">
        <v>951</v>
      </c>
      <c r="C1445" s="66" t="s">
        <v>327</v>
      </c>
      <c r="D1445" s="72" t="s">
        <v>637</v>
      </c>
      <c r="E1445" s="67" t="str">
        <f t="shared" si="39"/>
        <v>10001 29999</v>
      </c>
      <c r="F1445" s="141" t="e">
        <f>#REF!</f>
        <v>#REF!</v>
      </c>
      <c r="G1445" s="141" t="e">
        <f>#REF!</f>
        <v>#REF!</v>
      </c>
    </row>
    <row r="1446" spans="1:7" s="7" customFormat="1" ht="33.75" hidden="1" outlineLevel="6">
      <c r="A1446" s="64" t="s">
        <v>305</v>
      </c>
      <c r="B1446" s="25">
        <v>951</v>
      </c>
      <c r="C1446" s="66" t="s">
        <v>327</v>
      </c>
      <c r="D1446" s="72" t="s">
        <v>637</v>
      </c>
      <c r="E1446" s="67" t="str">
        <f t="shared" si="39"/>
        <v>10001 29999</v>
      </c>
      <c r="F1446" s="141" t="e">
        <f>#REF!</f>
        <v>#REF!</v>
      </c>
      <c r="G1446" s="141" t="e">
        <f>#REF!</f>
        <v>#REF!</v>
      </c>
    </row>
    <row r="1447" spans="1:7" s="7" customFormat="1" ht="15.75" hidden="1" outlineLevel="7">
      <c r="A1447" s="64" t="s">
        <v>26</v>
      </c>
      <c r="B1447" s="25">
        <v>951</v>
      </c>
      <c r="C1447" s="69" t="s">
        <v>327</v>
      </c>
      <c r="D1447" s="72" t="s">
        <v>637</v>
      </c>
      <c r="E1447" s="67" t="str">
        <f t="shared" si="39"/>
        <v>10001 29999</v>
      </c>
      <c r="F1447" s="141" t="e">
        <f>#REF!</f>
        <v>#REF!</v>
      </c>
      <c r="G1447" s="141" t="e">
        <f>#REF!</f>
        <v>#REF!</v>
      </c>
    </row>
    <row r="1448" spans="1:7" s="7" customFormat="1" ht="15.75" hidden="1" outlineLevel="3">
      <c r="A1448" s="64" t="s">
        <v>28</v>
      </c>
      <c r="B1448" s="25">
        <v>951</v>
      </c>
      <c r="C1448" s="66" t="s">
        <v>327</v>
      </c>
      <c r="D1448" s="72" t="s">
        <v>637</v>
      </c>
      <c r="E1448" s="67" t="str">
        <f t="shared" si="39"/>
        <v>10001 29999</v>
      </c>
      <c r="F1448" s="141" t="e">
        <f>#REF!</f>
        <v>#REF!</v>
      </c>
      <c r="G1448" s="141" t="e">
        <f>#REF!</f>
        <v>#REF!</v>
      </c>
    </row>
    <row r="1449" spans="1:7" s="7" customFormat="1" ht="15.75" hidden="1" outlineLevel="5">
      <c r="A1449" s="38" t="s">
        <v>32</v>
      </c>
      <c r="B1449" s="25">
        <v>951</v>
      </c>
      <c r="C1449" s="66" t="s">
        <v>327</v>
      </c>
      <c r="D1449" s="72" t="s">
        <v>637</v>
      </c>
      <c r="E1449" s="67" t="str">
        <f t="shared" si="39"/>
        <v>10001 29999</v>
      </c>
      <c r="F1449" s="141" t="e">
        <f>#REF!</f>
        <v>#REF!</v>
      </c>
      <c r="G1449" s="141" t="e">
        <f>#REF!</f>
        <v>#REF!</v>
      </c>
    </row>
    <row r="1450" spans="1:7" s="7" customFormat="1" ht="22.5" hidden="1" outlineLevel="6">
      <c r="A1450" s="64" t="s">
        <v>337</v>
      </c>
      <c r="B1450" s="25">
        <v>951</v>
      </c>
      <c r="C1450" s="66" t="s">
        <v>327</v>
      </c>
      <c r="D1450" s="72" t="s">
        <v>637</v>
      </c>
      <c r="E1450" s="67" t="str">
        <f t="shared" si="39"/>
        <v>10001 29999</v>
      </c>
      <c r="F1450" s="141" t="e">
        <f>#REF!</f>
        <v>#REF!</v>
      </c>
      <c r="G1450" s="141" t="e">
        <f>#REF!</f>
        <v>#REF!</v>
      </c>
    </row>
    <row r="1451" spans="1:7" s="7" customFormat="1" ht="33.75" hidden="1" outlineLevel="7">
      <c r="A1451" s="64" t="s">
        <v>15</v>
      </c>
      <c r="B1451" s="25">
        <v>951</v>
      </c>
      <c r="C1451" s="69" t="s">
        <v>327</v>
      </c>
      <c r="D1451" s="72" t="s">
        <v>637</v>
      </c>
      <c r="E1451" s="67" t="str">
        <f t="shared" si="39"/>
        <v>10001 29999</v>
      </c>
      <c r="F1451" s="141" t="e">
        <f>#REF!</f>
        <v>#REF!</v>
      </c>
      <c r="G1451" s="141" t="e">
        <f>#REF!</f>
        <v>#REF!</v>
      </c>
    </row>
    <row r="1452" spans="1:7" s="7" customFormat="1" ht="15.75" hidden="1" outlineLevel="5">
      <c r="A1452" s="64" t="s">
        <v>78</v>
      </c>
      <c r="B1452" s="25">
        <v>951</v>
      </c>
      <c r="C1452" s="66" t="s">
        <v>327</v>
      </c>
      <c r="D1452" s="72" t="s">
        <v>637</v>
      </c>
      <c r="E1452" s="67" t="str">
        <f t="shared" si="39"/>
        <v>10001 29999</v>
      </c>
      <c r="F1452" s="141" t="e">
        <f>#REF!</f>
        <v>#REF!</v>
      </c>
      <c r="G1452" s="141" t="e">
        <f>#REF!</f>
        <v>#REF!</v>
      </c>
    </row>
    <row r="1453" spans="1:7" s="7" customFormat="1" ht="15.75" hidden="1" outlineLevel="6">
      <c r="A1453" s="38" t="s">
        <v>19</v>
      </c>
      <c r="B1453" s="25">
        <v>951</v>
      </c>
      <c r="C1453" s="66" t="s">
        <v>327</v>
      </c>
      <c r="D1453" s="72" t="s">
        <v>637</v>
      </c>
      <c r="E1453" s="67" t="str">
        <f t="shared" si="39"/>
        <v>10001 29999</v>
      </c>
      <c r="F1453" s="141" t="e">
        <f>#REF!</f>
        <v>#REF!</v>
      </c>
      <c r="G1453" s="141" t="e">
        <f>#REF!</f>
        <v>#REF!</v>
      </c>
    </row>
    <row r="1454" spans="1:7" s="7" customFormat="1" ht="15.75" hidden="1" outlineLevel="7">
      <c r="A1454" s="64" t="s">
        <v>26</v>
      </c>
      <c r="B1454" s="25">
        <v>951</v>
      </c>
      <c r="C1454" s="69" t="s">
        <v>327</v>
      </c>
      <c r="D1454" s="72" t="s">
        <v>637</v>
      </c>
      <c r="E1454" s="67" t="str">
        <f t="shared" si="39"/>
        <v>10001 29999</v>
      </c>
      <c r="F1454" s="141" t="e">
        <f>#REF!</f>
        <v>#REF!</v>
      </c>
      <c r="G1454" s="141" t="e">
        <f>#REF!</f>
        <v>#REF!</v>
      </c>
    </row>
    <row r="1455" spans="1:7" s="7" customFormat="1" ht="15.75" hidden="1" outlineLevel="7">
      <c r="A1455" s="64" t="s">
        <v>28</v>
      </c>
      <c r="B1455" s="25">
        <v>951</v>
      </c>
      <c r="C1455" s="69" t="s">
        <v>327</v>
      </c>
      <c r="D1455" s="72" t="s">
        <v>637</v>
      </c>
      <c r="E1455" s="67" t="str">
        <f t="shared" si="39"/>
        <v>10001 29999</v>
      </c>
      <c r="F1455" s="141" t="e">
        <f>#REF!</f>
        <v>#REF!</v>
      </c>
      <c r="G1455" s="141" t="e">
        <f>#REF!</f>
        <v>#REF!</v>
      </c>
    </row>
    <row r="1456" spans="1:7" s="7" customFormat="1" ht="15.75" hidden="1" outlineLevel="5">
      <c r="A1456" s="38" t="s">
        <v>87</v>
      </c>
      <c r="B1456" s="25">
        <v>951</v>
      </c>
      <c r="C1456" s="66" t="s">
        <v>327</v>
      </c>
      <c r="D1456" s="72" t="s">
        <v>637</v>
      </c>
      <c r="E1456" s="67" t="str">
        <f t="shared" si="39"/>
        <v>10001 29999</v>
      </c>
      <c r="F1456" s="141" t="e">
        <f>#REF!</f>
        <v>#REF!</v>
      </c>
      <c r="G1456" s="141" t="e">
        <f>#REF!</f>
        <v>#REF!</v>
      </c>
    </row>
    <row r="1457" spans="1:7" s="7" customFormat="1" ht="15.75" hidden="1" outlineLevel="6">
      <c r="A1457" s="38" t="s">
        <v>32</v>
      </c>
      <c r="B1457" s="25">
        <v>951</v>
      </c>
      <c r="C1457" s="66" t="s">
        <v>327</v>
      </c>
      <c r="D1457" s="72" t="s">
        <v>637</v>
      </c>
      <c r="E1457" s="67" t="str">
        <f t="shared" si="39"/>
        <v>10001 29999</v>
      </c>
      <c r="F1457" s="141" t="e">
        <f>#REF!</f>
        <v>#REF!</v>
      </c>
      <c r="G1457" s="141" t="e">
        <f>#REF!</f>
        <v>#REF!</v>
      </c>
    </row>
    <row r="1458" spans="1:7" s="7" customFormat="1" ht="15.75" hidden="1" outlineLevel="7">
      <c r="A1458" s="64" t="s">
        <v>34</v>
      </c>
      <c r="B1458" s="25">
        <v>951</v>
      </c>
      <c r="C1458" s="69" t="s">
        <v>327</v>
      </c>
      <c r="D1458" s="72" t="s">
        <v>637</v>
      </c>
      <c r="E1458" s="67" t="str">
        <f t="shared" si="39"/>
        <v>10001 29999</v>
      </c>
      <c r="F1458" s="141" t="e">
        <f>#REF!</f>
        <v>#REF!</v>
      </c>
      <c r="G1458" s="141" t="e">
        <f>#REF!</f>
        <v>#REF!</v>
      </c>
    </row>
    <row r="1459" spans="1:7" s="7" customFormat="1" ht="15.75" hidden="1" outlineLevel="5">
      <c r="A1459" s="64" t="s">
        <v>287</v>
      </c>
      <c r="B1459" s="25">
        <v>951</v>
      </c>
      <c r="C1459" s="66" t="s">
        <v>327</v>
      </c>
      <c r="D1459" s="72" t="s">
        <v>637</v>
      </c>
      <c r="E1459" s="67" t="str">
        <f t="shared" si="39"/>
        <v>10001 29999</v>
      </c>
      <c r="F1459" s="141" t="e">
        <f>#REF!</f>
        <v>#REF!</v>
      </c>
      <c r="G1459" s="141" t="e">
        <f>#REF!</f>
        <v>#REF!</v>
      </c>
    </row>
    <row r="1460" spans="1:7" s="7" customFormat="1" ht="15.75" hidden="1" outlineLevel="6">
      <c r="A1460" s="38" t="s">
        <v>332</v>
      </c>
      <c r="B1460" s="25">
        <v>951</v>
      </c>
      <c r="C1460" s="66" t="s">
        <v>327</v>
      </c>
      <c r="D1460" s="72" t="s">
        <v>637</v>
      </c>
      <c r="E1460" s="67" t="str">
        <f t="shared" si="39"/>
        <v>10001 29999</v>
      </c>
      <c r="F1460" s="141" t="e">
        <f>#REF!</f>
        <v>#REF!</v>
      </c>
      <c r="G1460" s="141" t="e">
        <f>#REF!</f>
        <v>#REF!</v>
      </c>
    </row>
    <row r="1461" spans="1:7" s="7" customFormat="1" ht="15.75" hidden="1" outlineLevel="7">
      <c r="A1461" s="64" t="s">
        <v>98</v>
      </c>
      <c r="B1461" s="25">
        <v>951</v>
      </c>
      <c r="C1461" s="69" t="s">
        <v>327</v>
      </c>
      <c r="D1461" s="72" t="s">
        <v>637</v>
      </c>
      <c r="E1461" s="67" t="str">
        <f t="shared" si="39"/>
        <v>10001 29999</v>
      </c>
      <c r="F1461" s="141" t="e">
        <f>#REF!</f>
        <v>#REF!</v>
      </c>
      <c r="G1461" s="141" t="e">
        <f>#REF!</f>
        <v>#REF!</v>
      </c>
    </row>
    <row r="1462" spans="1:7" s="7" customFormat="1" ht="15.75" hidden="1" outlineLevel="5">
      <c r="A1462" s="64" t="s">
        <v>178</v>
      </c>
      <c r="B1462" s="25">
        <v>951</v>
      </c>
      <c r="C1462" s="66" t="s">
        <v>327</v>
      </c>
      <c r="D1462" s="72" t="s">
        <v>637</v>
      </c>
      <c r="E1462" s="67" t="str">
        <f t="shared" si="39"/>
        <v>10001 29999</v>
      </c>
      <c r="F1462" s="141" t="e">
        <f>#REF!</f>
        <v>#REF!</v>
      </c>
      <c r="G1462" s="141" t="e">
        <f>#REF!</f>
        <v>#REF!</v>
      </c>
    </row>
    <row r="1463" spans="1:7" s="7" customFormat="1" ht="22.5" hidden="1" outlineLevel="6">
      <c r="A1463" s="38" t="s">
        <v>214</v>
      </c>
      <c r="B1463" s="25">
        <v>951</v>
      </c>
      <c r="C1463" s="66" t="s">
        <v>327</v>
      </c>
      <c r="D1463" s="72" t="s">
        <v>637</v>
      </c>
      <c r="E1463" s="67" t="str">
        <f t="shared" si="39"/>
        <v>10001 29999</v>
      </c>
      <c r="F1463" s="141" t="e">
        <f>#REF!</f>
        <v>#REF!</v>
      </c>
      <c r="G1463" s="141" t="e">
        <f>#REF!</f>
        <v>#REF!</v>
      </c>
    </row>
    <row r="1464" spans="1:7" s="7" customFormat="1" ht="22.5" hidden="1" outlineLevel="7">
      <c r="A1464" s="64" t="s">
        <v>103</v>
      </c>
      <c r="B1464" s="25">
        <v>951</v>
      </c>
      <c r="C1464" s="69" t="s">
        <v>327</v>
      </c>
      <c r="D1464" s="72" t="s">
        <v>637</v>
      </c>
      <c r="E1464" s="67" t="str">
        <f t="shared" si="39"/>
        <v>10001 29999</v>
      </c>
      <c r="F1464" s="141" t="e">
        <f>#REF!</f>
        <v>#REF!</v>
      </c>
      <c r="G1464" s="141" t="e">
        <f>#REF!</f>
        <v>#REF!</v>
      </c>
    </row>
    <row r="1465" spans="1:7" s="7" customFormat="1" ht="15.75" hidden="1" outlineLevel="7">
      <c r="A1465" s="64" t="s">
        <v>133</v>
      </c>
      <c r="B1465" s="25">
        <v>951</v>
      </c>
      <c r="C1465" s="69" t="s">
        <v>327</v>
      </c>
      <c r="D1465" s="72" t="s">
        <v>637</v>
      </c>
      <c r="E1465" s="67" t="str">
        <f t="shared" si="39"/>
        <v>10001 29999</v>
      </c>
      <c r="F1465" s="141" t="e">
        <f>#REF!</f>
        <v>#REF!</v>
      </c>
      <c r="G1465" s="141" t="e">
        <f>#REF!</f>
        <v>#REF!</v>
      </c>
    </row>
    <row r="1466" spans="1:7" s="7" customFormat="1" ht="22.5" hidden="1" outlineLevel="6">
      <c r="A1466" s="38" t="s">
        <v>134</v>
      </c>
      <c r="B1466" s="25">
        <v>951</v>
      </c>
      <c r="C1466" s="66" t="s">
        <v>327</v>
      </c>
      <c r="D1466" s="72" t="s">
        <v>637</v>
      </c>
      <c r="E1466" s="67" t="str">
        <f t="shared" si="39"/>
        <v>10001 29999</v>
      </c>
      <c r="F1466" s="141" t="e">
        <f>#REF!</f>
        <v>#REF!</v>
      </c>
      <c r="G1466" s="141" t="e">
        <f>#REF!</f>
        <v>#REF!</v>
      </c>
    </row>
    <row r="1467" spans="1:7" s="7" customFormat="1" ht="15.75" hidden="1" outlineLevel="7">
      <c r="A1467" s="38" t="s">
        <v>135</v>
      </c>
      <c r="B1467" s="25">
        <v>951</v>
      </c>
      <c r="C1467" s="69" t="s">
        <v>327</v>
      </c>
      <c r="D1467" s="72" t="s">
        <v>637</v>
      </c>
      <c r="E1467" s="67" t="str">
        <f t="shared" si="39"/>
        <v>10001 29999</v>
      </c>
      <c r="F1467" s="141" t="e">
        <f>#REF!</f>
        <v>#REF!</v>
      </c>
      <c r="G1467" s="141" t="e">
        <f>#REF!</f>
        <v>#REF!</v>
      </c>
    </row>
    <row r="1468" spans="1:7" s="7" customFormat="1" ht="15.75" hidden="1" outlineLevel="7">
      <c r="A1468" s="64" t="s">
        <v>104</v>
      </c>
      <c r="B1468" s="25">
        <v>951</v>
      </c>
      <c r="C1468" s="69" t="s">
        <v>327</v>
      </c>
      <c r="D1468" s="72" t="s">
        <v>637</v>
      </c>
      <c r="E1468" s="67" t="str">
        <f t="shared" si="39"/>
        <v>10001 29999</v>
      </c>
      <c r="F1468" s="141" t="e">
        <f>#REF!</f>
        <v>#REF!</v>
      </c>
      <c r="G1468" s="141" t="e">
        <f>#REF!</f>
        <v>#REF!</v>
      </c>
    </row>
    <row r="1469" spans="1:7" s="7" customFormat="1" ht="22.5" hidden="1" outlineLevel="3">
      <c r="A1469" s="38" t="s">
        <v>105</v>
      </c>
      <c r="B1469" s="25">
        <v>951</v>
      </c>
      <c r="C1469" s="66" t="s">
        <v>327</v>
      </c>
      <c r="D1469" s="72" t="s">
        <v>637</v>
      </c>
      <c r="E1469" s="67" t="str">
        <f t="shared" si="39"/>
        <v>10001 29999</v>
      </c>
      <c r="F1469" s="141" t="e">
        <f>#REF!</f>
        <v>#REF!</v>
      </c>
      <c r="G1469" s="141" t="e">
        <f>#REF!</f>
        <v>#REF!</v>
      </c>
    </row>
    <row r="1470" spans="1:7" s="7" customFormat="1" ht="15.75" hidden="1" outlineLevel="5">
      <c r="A1470" s="38" t="s">
        <v>312</v>
      </c>
      <c r="B1470" s="25">
        <v>951</v>
      </c>
      <c r="C1470" s="66" t="s">
        <v>327</v>
      </c>
      <c r="D1470" s="72" t="s">
        <v>637</v>
      </c>
      <c r="E1470" s="67" t="str">
        <f t="shared" si="39"/>
        <v>10001 29999</v>
      </c>
      <c r="F1470" s="141" t="e">
        <f>#REF!</f>
        <v>#REF!</v>
      </c>
      <c r="G1470" s="141" t="e">
        <f>#REF!</f>
        <v>#REF!</v>
      </c>
    </row>
    <row r="1471" spans="1:7" s="7" customFormat="1" ht="22.5" hidden="1" outlineLevel="6">
      <c r="A1471" s="64" t="s">
        <v>120</v>
      </c>
      <c r="B1471" s="25">
        <v>951</v>
      </c>
      <c r="C1471" s="66" t="s">
        <v>327</v>
      </c>
      <c r="D1471" s="72" t="s">
        <v>637</v>
      </c>
      <c r="E1471" s="67" t="str">
        <f t="shared" si="39"/>
        <v>10001 29999</v>
      </c>
      <c r="F1471" s="141" t="e">
        <f>#REF!</f>
        <v>#REF!</v>
      </c>
      <c r="G1471" s="141" t="e">
        <f>#REF!</f>
        <v>#REF!</v>
      </c>
    </row>
    <row r="1472" spans="1:7" s="7" customFormat="1" ht="15.75" hidden="1" outlineLevel="7">
      <c r="A1472" s="64" t="s">
        <v>26</v>
      </c>
      <c r="B1472" s="25">
        <v>951</v>
      </c>
      <c r="C1472" s="69" t="s">
        <v>327</v>
      </c>
      <c r="D1472" s="72" t="s">
        <v>637</v>
      </c>
      <c r="E1472" s="67" t="str">
        <f t="shared" si="39"/>
        <v>10001 29999</v>
      </c>
      <c r="F1472" s="141" t="e">
        <f>#REF!</f>
        <v>#REF!</v>
      </c>
      <c r="G1472" s="141" t="e">
        <f>#REF!</f>
        <v>#REF!</v>
      </c>
    </row>
    <row r="1473" spans="1:7" s="7" customFormat="1" ht="15.75" hidden="1" outlineLevel="7">
      <c r="A1473" s="64" t="s">
        <v>28</v>
      </c>
      <c r="B1473" s="25">
        <v>951</v>
      </c>
      <c r="C1473" s="69" t="s">
        <v>327</v>
      </c>
      <c r="D1473" s="72" t="s">
        <v>637</v>
      </c>
      <c r="E1473" s="67" t="str">
        <f t="shared" si="39"/>
        <v>10001 29999</v>
      </c>
      <c r="F1473" s="141" t="e">
        <f>#REF!</f>
        <v>#REF!</v>
      </c>
      <c r="G1473" s="141" t="e">
        <f>#REF!</f>
        <v>#REF!</v>
      </c>
    </row>
    <row r="1474" spans="1:7" s="7" customFormat="1" ht="15.75" hidden="1" outlineLevel="1">
      <c r="A1474" s="38" t="s">
        <v>30</v>
      </c>
      <c r="B1474" s="25">
        <v>951</v>
      </c>
      <c r="C1474" s="66" t="s">
        <v>339</v>
      </c>
      <c r="D1474" s="72" t="s">
        <v>637</v>
      </c>
      <c r="E1474" s="67" t="str">
        <f t="shared" si="39"/>
        <v>10001 29999</v>
      </c>
      <c r="F1474" s="141" t="e">
        <f>#REF!</f>
        <v>#REF!</v>
      </c>
      <c r="G1474" s="141" t="e">
        <f>#REF!</f>
        <v>#REF!</v>
      </c>
    </row>
    <row r="1475" spans="1:7" s="7" customFormat="1" ht="15.75" hidden="1" outlineLevel="2">
      <c r="A1475" s="38" t="s">
        <v>32</v>
      </c>
      <c r="B1475" s="25">
        <v>951</v>
      </c>
      <c r="C1475" s="66" t="s">
        <v>339</v>
      </c>
      <c r="D1475" s="72" t="s">
        <v>637</v>
      </c>
      <c r="E1475" s="67" t="str">
        <f t="shared" si="39"/>
        <v>10001 29999</v>
      </c>
      <c r="F1475" s="141" t="e">
        <f>#REF!</f>
        <v>#REF!</v>
      </c>
      <c r="G1475" s="141" t="e">
        <f>#REF!</f>
        <v>#REF!</v>
      </c>
    </row>
    <row r="1476" spans="1:7" s="7" customFormat="1" ht="15.75" hidden="1" outlineLevel="3">
      <c r="A1476" s="64" t="s">
        <v>338</v>
      </c>
      <c r="B1476" s="25">
        <v>951</v>
      </c>
      <c r="C1476" s="66" t="s">
        <v>339</v>
      </c>
      <c r="D1476" s="72" t="s">
        <v>637</v>
      </c>
      <c r="E1476" s="67" t="str">
        <f t="shared" si="39"/>
        <v>10001 29999</v>
      </c>
      <c r="F1476" s="141" t="e">
        <f>#REF!</f>
        <v>#REF!</v>
      </c>
      <c r="G1476" s="141" t="e">
        <f>#REF!</f>
        <v>#REF!</v>
      </c>
    </row>
    <row r="1477" spans="1:7" s="7" customFormat="1" ht="15.75" hidden="1" outlineLevel="4">
      <c r="A1477" s="64" t="s">
        <v>84</v>
      </c>
      <c r="B1477" s="25">
        <v>951</v>
      </c>
      <c r="C1477" s="66" t="s">
        <v>339</v>
      </c>
      <c r="D1477" s="72" t="s">
        <v>637</v>
      </c>
      <c r="E1477" s="67" t="str">
        <f t="shared" si="39"/>
        <v>10001 29999</v>
      </c>
      <c r="F1477" s="141" t="e">
        <f>#REF!</f>
        <v>#REF!</v>
      </c>
      <c r="G1477" s="141" t="e">
        <f>#REF!</f>
        <v>#REF!</v>
      </c>
    </row>
    <row r="1478" spans="1:7" s="7" customFormat="1" ht="33.75" hidden="1" outlineLevel="5">
      <c r="A1478" s="64" t="s">
        <v>340</v>
      </c>
      <c r="B1478" s="25">
        <v>951</v>
      </c>
      <c r="C1478" s="66" t="s">
        <v>339</v>
      </c>
      <c r="D1478" s="72" t="s">
        <v>637</v>
      </c>
      <c r="E1478" s="67" t="str">
        <f t="shared" si="39"/>
        <v>10001 29999</v>
      </c>
      <c r="F1478" s="141" t="e">
        <f>#REF!</f>
        <v>#REF!</v>
      </c>
      <c r="G1478" s="141" t="e">
        <f>#REF!</f>
        <v>#REF!</v>
      </c>
    </row>
    <row r="1479" spans="1:7" s="7" customFormat="1" ht="45" hidden="1" outlineLevel="6">
      <c r="A1479" s="85" t="s">
        <v>341</v>
      </c>
      <c r="B1479" s="25">
        <v>951</v>
      </c>
      <c r="C1479" s="66" t="s">
        <v>339</v>
      </c>
      <c r="D1479" s="72" t="s">
        <v>637</v>
      </c>
      <c r="E1479" s="67" t="str">
        <f t="shared" si="39"/>
        <v>10001 29999</v>
      </c>
      <c r="F1479" s="141" t="e">
        <f>#REF!</f>
        <v>#REF!</v>
      </c>
      <c r="G1479" s="141" t="e">
        <f>#REF!</f>
        <v>#REF!</v>
      </c>
    </row>
    <row r="1480" spans="1:7" s="7" customFormat="1" ht="33.75" hidden="1" outlineLevel="7">
      <c r="A1480" s="64" t="s">
        <v>15</v>
      </c>
      <c r="B1480" s="25">
        <v>951</v>
      </c>
      <c r="C1480" s="69" t="s">
        <v>339</v>
      </c>
      <c r="D1480" s="72" t="s">
        <v>637</v>
      </c>
      <c r="E1480" s="67" t="str">
        <f t="shared" si="39"/>
        <v>10001 29999</v>
      </c>
      <c r="F1480" s="141" t="e">
        <f>#REF!</f>
        <v>#REF!</v>
      </c>
      <c r="G1480" s="141" t="e">
        <f>#REF!</f>
        <v>#REF!</v>
      </c>
    </row>
    <row r="1481" spans="1:7" s="7" customFormat="1" ht="15.75" hidden="1" outlineLevel="7">
      <c r="A1481" s="64" t="s">
        <v>17</v>
      </c>
      <c r="B1481" s="25">
        <v>951</v>
      </c>
      <c r="C1481" s="69" t="s">
        <v>339</v>
      </c>
      <c r="D1481" s="72" t="s">
        <v>637</v>
      </c>
      <c r="E1481" s="67" t="str">
        <f t="shared" si="39"/>
        <v>10001 29999</v>
      </c>
      <c r="F1481" s="141" t="e">
        <f>#REF!</f>
        <v>#REF!</v>
      </c>
      <c r="G1481" s="141" t="e">
        <f>#REF!</f>
        <v>#REF!</v>
      </c>
    </row>
    <row r="1482" spans="1:7" s="7" customFormat="1" ht="15.75" hidden="1" outlineLevel="5">
      <c r="A1482" s="38" t="s">
        <v>19</v>
      </c>
      <c r="B1482" s="25">
        <v>951</v>
      </c>
      <c r="C1482" s="66" t="s">
        <v>339</v>
      </c>
      <c r="D1482" s="72" t="s">
        <v>637</v>
      </c>
      <c r="E1482" s="67" t="str">
        <f t="shared" si="39"/>
        <v>10001 29999</v>
      </c>
      <c r="F1482" s="141" t="e">
        <f>#REF!</f>
        <v>#REF!</v>
      </c>
      <c r="G1482" s="141" t="e">
        <f>#REF!</f>
        <v>#REF!</v>
      </c>
    </row>
    <row r="1483" spans="1:7" s="7" customFormat="1" ht="15.75" hidden="1" outlineLevel="6">
      <c r="A1483" s="38" t="s">
        <v>24</v>
      </c>
      <c r="B1483" s="25">
        <v>951</v>
      </c>
      <c r="C1483" s="66" t="s">
        <v>339</v>
      </c>
      <c r="D1483" s="72" t="s">
        <v>637</v>
      </c>
      <c r="E1483" s="67" t="str">
        <f t="shared" si="39"/>
        <v>10001 29999</v>
      </c>
      <c r="F1483" s="141" t="e">
        <f>#REF!</f>
        <v>#REF!</v>
      </c>
      <c r="G1483" s="141" t="e">
        <f>#REF!</f>
        <v>#REF!</v>
      </c>
    </row>
    <row r="1484" spans="1:7" s="7" customFormat="1" ht="15.75" hidden="1" outlineLevel="7">
      <c r="A1484" s="64" t="s">
        <v>26</v>
      </c>
      <c r="B1484" s="25">
        <v>951</v>
      </c>
      <c r="C1484" s="69" t="s">
        <v>339</v>
      </c>
      <c r="D1484" s="72" t="s">
        <v>637</v>
      </c>
      <c r="E1484" s="67" t="str">
        <f t="shared" si="39"/>
        <v>10001 29999</v>
      </c>
      <c r="F1484" s="141" t="e">
        <f>#REF!</f>
        <v>#REF!</v>
      </c>
      <c r="G1484" s="141" t="e">
        <f>#REF!</f>
        <v>#REF!</v>
      </c>
    </row>
    <row r="1485" spans="1:7" s="7" customFormat="1" ht="15.75" hidden="1" outlineLevel="7">
      <c r="A1485" s="64" t="s">
        <v>28</v>
      </c>
      <c r="B1485" s="25">
        <v>951</v>
      </c>
      <c r="C1485" s="69" t="s">
        <v>339</v>
      </c>
      <c r="D1485" s="72" t="s">
        <v>637</v>
      </c>
      <c r="E1485" s="67" t="str">
        <f t="shared" si="39"/>
        <v>10001 29999</v>
      </c>
      <c r="F1485" s="141" t="e">
        <f>#REF!</f>
        <v>#REF!</v>
      </c>
      <c r="G1485" s="141" t="e">
        <f>#REF!</f>
        <v>#REF!</v>
      </c>
    </row>
    <row r="1486" spans="1:7" s="7" customFormat="1" ht="15.75" hidden="1" outlineLevel="5">
      <c r="A1486" s="38" t="s">
        <v>30</v>
      </c>
      <c r="B1486" s="25">
        <v>951</v>
      </c>
      <c r="C1486" s="66" t="s">
        <v>339</v>
      </c>
      <c r="D1486" s="72" t="s">
        <v>637</v>
      </c>
      <c r="E1486" s="67" t="str">
        <f t="shared" si="39"/>
        <v>10001 29999</v>
      </c>
      <c r="F1486" s="141" t="e">
        <f>#REF!</f>
        <v>#REF!</v>
      </c>
      <c r="G1486" s="141" t="e">
        <f>#REF!</f>
        <v>#REF!</v>
      </c>
    </row>
    <row r="1487" spans="1:7" s="7" customFormat="1" ht="15.75" hidden="1" outlineLevel="6">
      <c r="A1487" s="38" t="s">
        <v>32</v>
      </c>
      <c r="B1487" s="25">
        <v>951</v>
      </c>
      <c r="C1487" s="66" t="s">
        <v>339</v>
      </c>
      <c r="D1487" s="72" t="s">
        <v>637</v>
      </c>
      <c r="E1487" s="67" t="str">
        <f t="shared" si="39"/>
        <v>10001 29999</v>
      </c>
      <c r="F1487" s="141" t="e">
        <f>#REF!</f>
        <v>#REF!</v>
      </c>
      <c r="G1487" s="141" t="e">
        <f>#REF!</f>
        <v>#REF!</v>
      </c>
    </row>
    <row r="1488" spans="1:7" s="7" customFormat="1" ht="15.75" hidden="1" outlineLevel="7">
      <c r="A1488" s="64" t="s">
        <v>45</v>
      </c>
      <c r="B1488" s="25">
        <v>951</v>
      </c>
      <c r="C1488" s="69" t="s">
        <v>339</v>
      </c>
      <c r="D1488" s="72" t="s">
        <v>637</v>
      </c>
      <c r="E1488" s="67" t="str">
        <f t="shared" si="39"/>
        <v>10001 29999</v>
      </c>
      <c r="F1488" s="141" t="e">
        <f>#REF!</f>
        <v>#REF!</v>
      </c>
      <c r="G1488" s="141" t="e">
        <f>#REF!</f>
        <v>#REF!</v>
      </c>
    </row>
    <row r="1489" spans="1:7" s="7" customFormat="1" ht="15.75" hidden="1" outlineLevel="7">
      <c r="A1489" s="64" t="s">
        <v>47</v>
      </c>
      <c r="B1489" s="25">
        <v>951</v>
      </c>
      <c r="C1489" s="69" t="s">
        <v>339</v>
      </c>
      <c r="D1489" s="72" t="s">
        <v>637</v>
      </c>
      <c r="E1489" s="67" t="str">
        <f t="shared" si="39"/>
        <v>10001 29999</v>
      </c>
      <c r="F1489" s="141" t="e">
        <f>#REF!</f>
        <v>#REF!</v>
      </c>
      <c r="G1489" s="141" t="e">
        <f>#REF!</f>
        <v>#REF!</v>
      </c>
    </row>
    <row r="1490" spans="1:7" s="7" customFormat="1" ht="15.75" hidden="1" outlineLevel="4">
      <c r="A1490" s="38" t="s">
        <v>54</v>
      </c>
      <c r="B1490" s="25">
        <v>951</v>
      </c>
      <c r="C1490" s="66" t="s">
        <v>339</v>
      </c>
      <c r="D1490" s="72" t="s">
        <v>637</v>
      </c>
      <c r="E1490" s="67" t="str">
        <f t="shared" si="39"/>
        <v>10001 29999</v>
      </c>
      <c r="F1490" s="141" t="e">
        <f>#REF!</f>
        <v>#REF!</v>
      </c>
      <c r="G1490" s="141" t="e">
        <f>#REF!</f>
        <v>#REF!</v>
      </c>
    </row>
    <row r="1491" spans="1:7" s="7" customFormat="1" ht="15.75" hidden="1" outlineLevel="5">
      <c r="A1491" s="38" t="s">
        <v>49</v>
      </c>
      <c r="B1491" s="25">
        <v>951</v>
      </c>
      <c r="C1491" s="66" t="s">
        <v>339</v>
      </c>
      <c r="D1491" s="72" t="s">
        <v>637</v>
      </c>
      <c r="E1491" s="67" t="str">
        <f t="shared" si="39"/>
        <v>10001 29999</v>
      </c>
      <c r="F1491" s="141" t="e">
        <f>#REF!</f>
        <v>#REF!</v>
      </c>
      <c r="G1491" s="141" t="e">
        <f>#REF!</f>
        <v>#REF!</v>
      </c>
    </row>
    <row r="1492" spans="1:7" s="7" customFormat="1" ht="45" hidden="1" outlineLevel="6">
      <c r="A1492" s="85" t="s">
        <v>342</v>
      </c>
      <c r="B1492" s="25">
        <v>951</v>
      </c>
      <c r="C1492" s="66" t="s">
        <v>339</v>
      </c>
      <c r="D1492" s="72" t="s">
        <v>637</v>
      </c>
      <c r="E1492" s="67" t="str">
        <f t="shared" si="39"/>
        <v>10001 29999</v>
      </c>
      <c r="F1492" s="141" t="e">
        <f>#REF!</f>
        <v>#REF!</v>
      </c>
      <c r="G1492" s="141" t="e">
        <f>#REF!</f>
        <v>#REF!</v>
      </c>
    </row>
    <row r="1493" spans="1:7" s="7" customFormat="1" ht="33.75" hidden="1" outlineLevel="7">
      <c r="A1493" s="64" t="s">
        <v>15</v>
      </c>
      <c r="B1493" s="25">
        <v>951</v>
      </c>
      <c r="C1493" s="69" t="s">
        <v>339</v>
      </c>
      <c r="D1493" s="72" t="s">
        <v>637</v>
      </c>
      <c r="E1493" s="67" t="str">
        <f t="shared" si="39"/>
        <v>10001 29999</v>
      </c>
      <c r="F1493" s="141" t="e">
        <f>#REF!</f>
        <v>#REF!</v>
      </c>
      <c r="G1493" s="141" t="e">
        <f>#REF!</f>
        <v>#REF!</v>
      </c>
    </row>
    <row r="1494" spans="1:7" s="7" customFormat="1" ht="15.75" hidden="1" outlineLevel="7">
      <c r="A1494" s="64" t="s">
        <v>17</v>
      </c>
      <c r="B1494" s="25">
        <v>951</v>
      </c>
      <c r="C1494" s="69" t="s">
        <v>339</v>
      </c>
      <c r="D1494" s="72" t="s">
        <v>637</v>
      </c>
      <c r="E1494" s="67" t="str">
        <f t="shared" si="39"/>
        <v>10001 29999</v>
      </c>
      <c r="F1494" s="141" t="e">
        <f>#REF!</f>
        <v>#REF!</v>
      </c>
      <c r="G1494" s="141" t="e">
        <f>#REF!</f>
        <v>#REF!</v>
      </c>
    </row>
    <row r="1495" spans="1:7" s="7" customFormat="1" ht="15.75" hidden="1" outlineLevel="5">
      <c r="A1495" s="38" t="s">
        <v>19</v>
      </c>
      <c r="B1495" s="25">
        <v>951</v>
      </c>
      <c r="C1495" s="66" t="s">
        <v>339</v>
      </c>
      <c r="D1495" s="72" t="s">
        <v>637</v>
      </c>
      <c r="E1495" s="67" t="str">
        <f t="shared" si="39"/>
        <v>10001 29999</v>
      </c>
      <c r="F1495" s="141" t="e">
        <f>#REF!</f>
        <v>#REF!</v>
      </c>
      <c r="G1495" s="141" t="e">
        <f>#REF!</f>
        <v>#REF!</v>
      </c>
    </row>
    <row r="1496" spans="1:7" s="7" customFormat="1" ht="15.75" hidden="1" outlineLevel="6">
      <c r="A1496" s="38" t="s">
        <v>24</v>
      </c>
      <c r="B1496" s="25">
        <v>951</v>
      </c>
      <c r="C1496" s="66" t="s">
        <v>339</v>
      </c>
      <c r="D1496" s="72" t="s">
        <v>637</v>
      </c>
      <c r="E1496" s="67" t="str">
        <f t="shared" si="39"/>
        <v>10001 29999</v>
      </c>
      <c r="F1496" s="141" t="e">
        <f>#REF!</f>
        <v>#REF!</v>
      </c>
      <c r="G1496" s="141" t="e">
        <f>#REF!</f>
        <v>#REF!</v>
      </c>
    </row>
    <row r="1497" spans="1:7" s="7" customFormat="1" ht="15.75" hidden="1" outlineLevel="7">
      <c r="A1497" s="64" t="s">
        <v>26</v>
      </c>
      <c r="B1497" s="25">
        <v>951</v>
      </c>
      <c r="C1497" s="69" t="s">
        <v>339</v>
      </c>
      <c r="D1497" s="72" t="s">
        <v>637</v>
      </c>
      <c r="E1497" s="67" t="str">
        <f t="shared" si="39"/>
        <v>10001 29999</v>
      </c>
      <c r="F1497" s="141" t="e">
        <f>#REF!</f>
        <v>#REF!</v>
      </c>
      <c r="G1497" s="141" t="e">
        <f>#REF!</f>
        <v>#REF!</v>
      </c>
    </row>
    <row r="1498" spans="1:7" s="7" customFormat="1" ht="15.75" hidden="1" outlineLevel="7">
      <c r="A1498" s="64" t="s">
        <v>28</v>
      </c>
      <c r="B1498" s="25">
        <v>951</v>
      </c>
      <c r="C1498" s="69" t="s">
        <v>339</v>
      </c>
      <c r="D1498" s="72" t="s">
        <v>637</v>
      </c>
      <c r="E1498" s="67" t="str">
        <f t="shared" si="39"/>
        <v>10001 29999</v>
      </c>
      <c r="F1498" s="141" t="e">
        <f>#REF!</f>
        <v>#REF!</v>
      </c>
      <c r="G1498" s="141" t="e">
        <f>#REF!</f>
        <v>#REF!</v>
      </c>
    </row>
    <row r="1499" spans="1:7" s="7" customFormat="1" ht="15.75" hidden="1" outlineLevel="5">
      <c r="A1499" s="38" t="s">
        <v>30</v>
      </c>
      <c r="B1499" s="25">
        <v>951</v>
      </c>
      <c r="C1499" s="66" t="s">
        <v>339</v>
      </c>
      <c r="D1499" s="72" t="s">
        <v>637</v>
      </c>
      <c r="E1499" s="67" t="str">
        <f t="shared" si="39"/>
        <v>10001 29999</v>
      </c>
      <c r="F1499" s="141" t="e">
        <f>#REF!</f>
        <v>#REF!</v>
      </c>
      <c r="G1499" s="141" t="e">
        <f>#REF!</f>
        <v>#REF!</v>
      </c>
    </row>
    <row r="1500" spans="1:7" s="7" customFormat="1" ht="15.75" hidden="1" outlineLevel="6">
      <c r="A1500" s="38" t="s">
        <v>32</v>
      </c>
      <c r="B1500" s="25">
        <v>951</v>
      </c>
      <c r="C1500" s="66" t="s">
        <v>339</v>
      </c>
      <c r="D1500" s="72" t="s">
        <v>637</v>
      </c>
      <c r="E1500" s="67" t="str">
        <f t="shared" si="39"/>
        <v>10001 29999</v>
      </c>
      <c r="F1500" s="141" t="e">
        <f>#REF!</f>
        <v>#REF!</v>
      </c>
      <c r="G1500" s="141" t="e">
        <f>#REF!</f>
        <v>#REF!</v>
      </c>
    </row>
    <row r="1501" spans="1:7" s="7" customFormat="1" ht="15.75" hidden="1" outlineLevel="7">
      <c r="A1501" s="64" t="s">
        <v>45</v>
      </c>
      <c r="B1501" s="25">
        <v>951</v>
      </c>
      <c r="C1501" s="69" t="s">
        <v>339</v>
      </c>
      <c r="D1501" s="72" t="s">
        <v>637</v>
      </c>
      <c r="E1501" s="67" t="str">
        <f t="shared" si="39"/>
        <v>10001 29999</v>
      </c>
      <c r="F1501" s="141" t="e">
        <f>#REF!</f>
        <v>#REF!</v>
      </c>
      <c r="G1501" s="141" t="e">
        <f>#REF!</f>
        <v>#REF!</v>
      </c>
    </row>
    <row r="1502" spans="1:7" s="7" customFormat="1" ht="15.75" hidden="1" outlineLevel="2">
      <c r="A1502" s="64" t="s">
        <v>47</v>
      </c>
      <c r="B1502" s="25">
        <v>951</v>
      </c>
      <c r="C1502" s="66" t="s">
        <v>339</v>
      </c>
      <c r="D1502" s="72" t="s">
        <v>637</v>
      </c>
      <c r="E1502" s="67" t="str">
        <f t="shared" si="39"/>
        <v>10001 29999</v>
      </c>
      <c r="F1502" s="141" t="e">
        <f>#REF!</f>
        <v>#REF!</v>
      </c>
      <c r="G1502" s="141" t="e">
        <f>#REF!</f>
        <v>#REF!</v>
      </c>
    </row>
    <row r="1503" spans="1:7" s="7" customFormat="1" ht="15.75" hidden="1" outlineLevel="3">
      <c r="A1503" s="38" t="s">
        <v>54</v>
      </c>
      <c r="B1503" s="25">
        <v>951</v>
      </c>
      <c r="C1503" s="66" t="s">
        <v>339</v>
      </c>
      <c r="D1503" s="72" t="s">
        <v>637</v>
      </c>
      <c r="E1503" s="67" t="str">
        <f t="shared" si="39"/>
        <v>10001 29999</v>
      </c>
      <c r="F1503" s="141" t="e">
        <f>#REF!</f>
        <v>#REF!</v>
      </c>
      <c r="G1503" s="141" t="e">
        <f>#REF!</f>
        <v>#REF!</v>
      </c>
    </row>
    <row r="1504" spans="1:7" s="7" customFormat="1" ht="22.5" hidden="1" outlineLevel="5">
      <c r="A1504" s="64" t="s">
        <v>12</v>
      </c>
      <c r="B1504" s="25">
        <v>951</v>
      </c>
      <c r="C1504" s="66" t="s">
        <v>339</v>
      </c>
      <c r="D1504" s="72" t="s">
        <v>637</v>
      </c>
      <c r="E1504" s="67" t="str">
        <f t="shared" si="39"/>
        <v>10001 29999</v>
      </c>
      <c r="F1504" s="141" t="e">
        <f>#REF!</f>
        <v>#REF!</v>
      </c>
      <c r="G1504" s="141" t="e">
        <f>#REF!</f>
        <v>#REF!</v>
      </c>
    </row>
    <row r="1505" spans="1:7" s="7" customFormat="1" ht="22.5" hidden="1" outlineLevel="6">
      <c r="A1505" s="64" t="s">
        <v>53</v>
      </c>
      <c r="B1505" s="25">
        <v>951</v>
      </c>
      <c r="C1505" s="66" t="s">
        <v>339</v>
      </c>
      <c r="D1505" s="72" t="s">
        <v>637</v>
      </c>
      <c r="E1505" s="67" t="str">
        <f t="shared" si="39"/>
        <v>10001 29999</v>
      </c>
      <c r="F1505" s="141" t="e">
        <f>#REF!</f>
        <v>#REF!</v>
      </c>
      <c r="G1505" s="141" t="e">
        <f>#REF!</f>
        <v>#REF!</v>
      </c>
    </row>
    <row r="1506" spans="1:7" s="7" customFormat="1" ht="33.75" hidden="1" outlineLevel="7">
      <c r="A1506" s="64" t="s">
        <v>15</v>
      </c>
      <c r="B1506" s="25">
        <v>951</v>
      </c>
      <c r="C1506" s="69" t="s">
        <v>339</v>
      </c>
      <c r="D1506" s="72" t="s">
        <v>637</v>
      </c>
      <c r="E1506" s="67" t="str">
        <f t="shared" si="39"/>
        <v>10001 29999</v>
      </c>
      <c r="F1506" s="141" t="e">
        <f>#REF!</f>
        <v>#REF!</v>
      </c>
      <c r="G1506" s="141" t="e">
        <f>#REF!</f>
        <v>#REF!</v>
      </c>
    </row>
    <row r="1507" spans="1:7" s="7" customFormat="1" ht="15.75" hidden="1" outlineLevel="3">
      <c r="A1507" s="64" t="s">
        <v>17</v>
      </c>
      <c r="B1507" s="25">
        <v>951</v>
      </c>
      <c r="C1507" s="66" t="s">
        <v>339</v>
      </c>
      <c r="D1507" s="72" t="s">
        <v>637</v>
      </c>
      <c r="E1507" s="67" t="str">
        <f t="shared" si="39"/>
        <v>10001 29999</v>
      </c>
      <c r="F1507" s="141" t="e">
        <f>#REF!</f>
        <v>#REF!</v>
      </c>
      <c r="G1507" s="141" t="e">
        <f>#REF!</f>
        <v>#REF!</v>
      </c>
    </row>
    <row r="1508" spans="1:7" s="7" customFormat="1" ht="15.75" hidden="1" outlineLevel="5">
      <c r="A1508" s="38" t="s">
        <v>19</v>
      </c>
      <c r="B1508" s="25">
        <v>951</v>
      </c>
      <c r="C1508" s="66" t="s">
        <v>339</v>
      </c>
      <c r="D1508" s="72" t="s">
        <v>637</v>
      </c>
      <c r="E1508" s="67" t="str">
        <f t="shared" si="39"/>
        <v>10001 29999</v>
      </c>
      <c r="F1508" s="141" t="e">
        <f>#REF!</f>
        <v>#REF!</v>
      </c>
      <c r="G1508" s="141" t="e">
        <f>#REF!</f>
        <v>#REF!</v>
      </c>
    </row>
    <row r="1509" spans="1:7" s="7" customFormat="1" ht="15.75" hidden="1" outlineLevel="6">
      <c r="A1509" s="64" t="s">
        <v>23</v>
      </c>
      <c r="B1509" s="25">
        <v>951</v>
      </c>
      <c r="C1509" s="66" t="s">
        <v>339</v>
      </c>
      <c r="D1509" s="72" t="s">
        <v>637</v>
      </c>
      <c r="E1509" s="67" t="str">
        <f t="shared" si="39"/>
        <v>10001 29999</v>
      </c>
      <c r="F1509" s="141" t="e">
        <f>#REF!</f>
        <v>#REF!</v>
      </c>
      <c r="G1509" s="141" t="e">
        <f>#REF!</f>
        <v>#REF!</v>
      </c>
    </row>
    <row r="1510" spans="1:7" s="7" customFormat="1" ht="33.75" hidden="1" outlineLevel="7">
      <c r="A1510" s="64" t="s">
        <v>15</v>
      </c>
      <c r="B1510" s="25">
        <v>951</v>
      </c>
      <c r="C1510" s="69" t="s">
        <v>339</v>
      </c>
      <c r="D1510" s="72" t="s">
        <v>637</v>
      </c>
      <c r="E1510" s="67" t="str">
        <f t="shared" si="39"/>
        <v>10001 29999</v>
      </c>
      <c r="F1510" s="141" t="e">
        <f>#REF!</f>
        <v>#REF!</v>
      </c>
      <c r="G1510" s="141" t="e">
        <f>#REF!</f>
        <v>#REF!</v>
      </c>
    </row>
    <row r="1511" spans="1:7" s="7" customFormat="1" ht="15.75" hidden="1" outlineLevel="7">
      <c r="A1511" s="64" t="s">
        <v>17</v>
      </c>
      <c r="B1511" s="25">
        <v>951</v>
      </c>
      <c r="C1511" s="69" t="s">
        <v>339</v>
      </c>
      <c r="D1511" s="72" t="s">
        <v>637</v>
      </c>
      <c r="E1511" s="67" t="str">
        <f t="shared" si="39"/>
        <v>10001 29999</v>
      </c>
      <c r="F1511" s="141" t="e">
        <f>#REF!</f>
        <v>#REF!</v>
      </c>
      <c r="G1511" s="141" t="e">
        <f>#REF!</f>
        <v>#REF!</v>
      </c>
    </row>
    <row r="1512" spans="1:7" s="7" customFormat="1" ht="15.75" hidden="1" outlineLevel="5">
      <c r="A1512" s="38" t="s">
        <v>19</v>
      </c>
      <c r="B1512" s="25">
        <v>951</v>
      </c>
      <c r="C1512" s="66" t="s">
        <v>339</v>
      </c>
      <c r="D1512" s="72" t="s">
        <v>637</v>
      </c>
      <c r="E1512" s="67" t="str">
        <f t="shared" si="39"/>
        <v>10001 29999</v>
      </c>
      <c r="F1512" s="141" t="e">
        <f>#REF!</f>
        <v>#REF!</v>
      </c>
      <c r="G1512" s="141" t="e">
        <f>#REF!</f>
        <v>#REF!</v>
      </c>
    </row>
    <row r="1513" spans="1:7" s="7" customFormat="1" ht="15.75" hidden="1" outlineLevel="6">
      <c r="A1513" s="38" t="s">
        <v>24</v>
      </c>
      <c r="B1513" s="25">
        <v>951</v>
      </c>
      <c r="C1513" s="66" t="s">
        <v>339</v>
      </c>
      <c r="D1513" s="72" t="s">
        <v>637</v>
      </c>
      <c r="E1513" s="67" t="str">
        <f t="shared" ref="E1513:E1576" si="40">D1513</f>
        <v>10001 29999</v>
      </c>
      <c r="F1513" s="141" t="e">
        <f>#REF!</f>
        <v>#REF!</v>
      </c>
      <c r="G1513" s="141" t="e">
        <f>#REF!</f>
        <v>#REF!</v>
      </c>
    </row>
    <row r="1514" spans="1:7" s="7" customFormat="1" ht="15.75" hidden="1" outlineLevel="7">
      <c r="A1514" s="64" t="s">
        <v>26</v>
      </c>
      <c r="B1514" s="25">
        <v>951</v>
      </c>
      <c r="C1514" s="69" t="s">
        <v>339</v>
      </c>
      <c r="D1514" s="72" t="s">
        <v>637</v>
      </c>
      <c r="E1514" s="67" t="str">
        <f t="shared" si="40"/>
        <v>10001 29999</v>
      </c>
      <c r="F1514" s="141" t="e">
        <f>#REF!</f>
        <v>#REF!</v>
      </c>
      <c r="G1514" s="141" t="e">
        <f>#REF!</f>
        <v>#REF!</v>
      </c>
    </row>
    <row r="1515" spans="1:7" s="7" customFormat="1" ht="15.75" hidden="1" outlineLevel="7">
      <c r="A1515" s="64" t="s">
        <v>28</v>
      </c>
      <c r="B1515" s="25">
        <v>951</v>
      </c>
      <c r="C1515" s="69" t="s">
        <v>339</v>
      </c>
      <c r="D1515" s="72" t="s">
        <v>637</v>
      </c>
      <c r="E1515" s="67" t="str">
        <f t="shared" si="40"/>
        <v>10001 29999</v>
      </c>
      <c r="F1515" s="141" t="e">
        <f>#REF!</f>
        <v>#REF!</v>
      </c>
      <c r="G1515" s="141" t="e">
        <f>#REF!</f>
        <v>#REF!</v>
      </c>
    </row>
    <row r="1516" spans="1:7" s="7" customFormat="1" ht="15.75" hidden="1" outlineLevel="5">
      <c r="A1516" s="38" t="s">
        <v>30</v>
      </c>
      <c r="B1516" s="25">
        <v>951</v>
      </c>
      <c r="C1516" s="66" t="s">
        <v>339</v>
      </c>
      <c r="D1516" s="72" t="s">
        <v>637</v>
      </c>
      <c r="E1516" s="67" t="str">
        <f t="shared" si="40"/>
        <v>10001 29999</v>
      </c>
      <c r="F1516" s="141" t="e">
        <f>#REF!</f>
        <v>#REF!</v>
      </c>
      <c r="G1516" s="141" t="e">
        <f>#REF!</f>
        <v>#REF!</v>
      </c>
    </row>
    <row r="1517" spans="1:7" s="7" customFormat="1" ht="15.75" hidden="1" outlineLevel="6">
      <c r="A1517" s="38" t="s">
        <v>32</v>
      </c>
      <c r="B1517" s="25">
        <v>951</v>
      </c>
      <c r="C1517" s="66" t="s">
        <v>339</v>
      </c>
      <c r="D1517" s="72" t="s">
        <v>637</v>
      </c>
      <c r="E1517" s="67" t="str">
        <f t="shared" si="40"/>
        <v>10001 29999</v>
      </c>
      <c r="F1517" s="141" t="e">
        <f>#REF!</f>
        <v>#REF!</v>
      </c>
      <c r="G1517" s="141" t="e">
        <f>#REF!</f>
        <v>#REF!</v>
      </c>
    </row>
    <row r="1518" spans="1:7" s="7" customFormat="1" ht="15.75" hidden="1" outlineLevel="7">
      <c r="A1518" s="64" t="s">
        <v>45</v>
      </c>
      <c r="B1518" s="25">
        <v>951</v>
      </c>
      <c r="C1518" s="69" t="s">
        <v>339</v>
      </c>
      <c r="D1518" s="72" t="s">
        <v>637</v>
      </c>
      <c r="E1518" s="67" t="str">
        <f t="shared" si="40"/>
        <v>10001 29999</v>
      </c>
      <c r="F1518" s="141" t="e">
        <f>#REF!</f>
        <v>#REF!</v>
      </c>
      <c r="G1518" s="141" t="e">
        <f>#REF!</f>
        <v>#REF!</v>
      </c>
    </row>
    <row r="1519" spans="1:7" s="7" customFormat="1" ht="15.75" hidden="1" outlineLevel="2">
      <c r="A1519" s="64" t="s">
        <v>47</v>
      </c>
      <c r="B1519" s="25">
        <v>951</v>
      </c>
      <c r="C1519" s="66" t="s">
        <v>339</v>
      </c>
      <c r="D1519" s="72" t="s">
        <v>637</v>
      </c>
      <c r="E1519" s="67" t="str">
        <f t="shared" si="40"/>
        <v>10001 29999</v>
      </c>
      <c r="F1519" s="141" t="e">
        <f>#REF!</f>
        <v>#REF!</v>
      </c>
      <c r="G1519" s="141" t="e">
        <f>#REF!</f>
        <v>#REF!</v>
      </c>
    </row>
    <row r="1520" spans="1:7" s="7" customFormat="1" ht="15.75" hidden="1" outlineLevel="3">
      <c r="A1520" s="38" t="s">
        <v>49</v>
      </c>
      <c r="B1520" s="25">
        <v>951</v>
      </c>
      <c r="C1520" s="66" t="s">
        <v>339</v>
      </c>
      <c r="D1520" s="72" t="s">
        <v>637</v>
      </c>
      <c r="E1520" s="67" t="str">
        <f t="shared" si="40"/>
        <v>10001 29999</v>
      </c>
      <c r="F1520" s="141" t="e">
        <f>#REF!</f>
        <v>#REF!</v>
      </c>
      <c r="G1520" s="141" t="e">
        <f>#REF!</f>
        <v>#REF!</v>
      </c>
    </row>
    <row r="1521" spans="1:7" s="7" customFormat="1" ht="15.75" hidden="1" outlineLevel="5">
      <c r="A1521" s="64" t="s">
        <v>343</v>
      </c>
      <c r="B1521" s="25">
        <v>951</v>
      </c>
      <c r="C1521" s="66" t="s">
        <v>339</v>
      </c>
      <c r="D1521" s="72" t="s">
        <v>637</v>
      </c>
      <c r="E1521" s="67" t="str">
        <f t="shared" si="40"/>
        <v>10001 29999</v>
      </c>
      <c r="F1521" s="141" t="e">
        <f>#REF!</f>
        <v>#REF!</v>
      </c>
      <c r="G1521" s="141" t="e">
        <f>#REF!</f>
        <v>#REF!</v>
      </c>
    </row>
    <row r="1522" spans="1:7" s="7" customFormat="1" ht="15.75" hidden="1" outlineLevel="6">
      <c r="A1522" s="64" t="s">
        <v>77</v>
      </c>
      <c r="B1522" s="25">
        <v>951</v>
      </c>
      <c r="C1522" s="66" t="s">
        <v>339</v>
      </c>
      <c r="D1522" s="72" t="s">
        <v>637</v>
      </c>
      <c r="E1522" s="67" t="str">
        <f t="shared" si="40"/>
        <v>10001 29999</v>
      </c>
      <c r="F1522" s="141" t="e">
        <f>#REF!</f>
        <v>#REF!</v>
      </c>
      <c r="G1522" s="141" t="e">
        <f>#REF!</f>
        <v>#REF!</v>
      </c>
    </row>
    <row r="1523" spans="1:7" s="7" customFormat="1" ht="33.75" hidden="1" outlineLevel="7">
      <c r="A1523" s="64" t="s">
        <v>15</v>
      </c>
      <c r="B1523" s="25">
        <v>951</v>
      </c>
      <c r="C1523" s="69" t="s">
        <v>339</v>
      </c>
      <c r="D1523" s="72" t="s">
        <v>637</v>
      </c>
      <c r="E1523" s="67" t="str">
        <f t="shared" si="40"/>
        <v>10001 29999</v>
      </c>
      <c r="F1523" s="141" t="e">
        <f>#REF!</f>
        <v>#REF!</v>
      </c>
      <c r="G1523" s="141" t="e">
        <f>#REF!</f>
        <v>#REF!</v>
      </c>
    </row>
    <row r="1524" spans="1:7" s="7" customFormat="1" ht="15.75" hidden="1" outlineLevel="7">
      <c r="A1524" s="64" t="s">
        <v>78</v>
      </c>
      <c r="B1524" s="25">
        <v>951</v>
      </c>
      <c r="C1524" s="69" t="s">
        <v>339</v>
      </c>
      <c r="D1524" s="72" t="s">
        <v>637</v>
      </c>
      <c r="E1524" s="67" t="str">
        <f t="shared" si="40"/>
        <v>10001 29999</v>
      </c>
      <c r="F1524" s="141" t="e">
        <f>#REF!</f>
        <v>#REF!</v>
      </c>
      <c r="G1524" s="141" t="e">
        <f>#REF!</f>
        <v>#REF!</v>
      </c>
    </row>
    <row r="1525" spans="1:7" s="7" customFormat="1" ht="15.75" hidden="1" outlineLevel="5">
      <c r="A1525" s="38" t="s">
        <v>19</v>
      </c>
      <c r="B1525" s="25">
        <v>951</v>
      </c>
      <c r="C1525" s="66" t="s">
        <v>339</v>
      </c>
      <c r="D1525" s="72" t="s">
        <v>637</v>
      </c>
      <c r="E1525" s="67" t="str">
        <f t="shared" si="40"/>
        <v>10001 29999</v>
      </c>
      <c r="F1525" s="141" t="e">
        <f>#REF!</f>
        <v>#REF!</v>
      </c>
      <c r="G1525" s="141" t="e">
        <f>#REF!</f>
        <v>#REF!</v>
      </c>
    </row>
    <row r="1526" spans="1:7" s="7" customFormat="1" ht="15.75" hidden="1" outlineLevel="6">
      <c r="A1526" s="38" t="s">
        <v>24</v>
      </c>
      <c r="B1526" s="25">
        <v>951</v>
      </c>
      <c r="C1526" s="66" t="s">
        <v>339</v>
      </c>
      <c r="D1526" s="72" t="s">
        <v>637</v>
      </c>
      <c r="E1526" s="67" t="str">
        <f t="shared" si="40"/>
        <v>10001 29999</v>
      </c>
      <c r="F1526" s="141" t="e">
        <f>#REF!</f>
        <v>#REF!</v>
      </c>
      <c r="G1526" s="141" t="e">
        <f>#REF!</f>
        <v>#REF!</v>
      </c>
    </row>
    <row r="1527" spans="1:7" s="7" customFormat="1" ht="15.75" hidden="1" outlineLevel="7">
      <c r="A1527" s="64" t="s">
        <v>26</v>
      </c>
      <c r="B1527" s="25">
        <v>951</v>
      </c>
      <c r="C1527" s="69" t="s">
        <v>339</v>
      </c>
      <c r="D1527" s="72" t="s">
        <v>637</v>
      </c>
      <c r="E1527" s="67" t="str">
        <f t="shared" si="40"/>
        <v>10001 29999</v>
      </c>
      <c r="F1527" s="141" t="e">
        <f>#REF!</f>
        <v>#REF!</v>
      </c>
      <c r="G1527" s="141" t="e">
        <f>#REF!</f>
        <v>#REF!</v>
      </c>
    </row>
    <row r="1528" spans="1:7" s="7" customFormat="1" ht="15.75" hidden="1" outlineLevel="7">
      <c r="A1528" s="64" t="s">
        <v>28</v>
      </c>
      <c r="B1528" s="25">
        <v>951</v>
      </c>
      <c r="C1528" s="69" t="s">
        <v>339</v>
      </c>
      <c r="D1528" s="72" t="s">
        <v>637</v>
      </c>
      <c r="E1528" s="67" t="str">
        <f t="shared" si="40"/>
        <v>10001 29999</v>
      </c>
      <c r="F1528" s="141" t="e">
        <f>#REF!</f>
        <v>#REF!</v>
      </c>
      <c r="G1528" s="141" t="e">
        <f>#REF!</f>
        <v>#REF!</v>
      </c>
    </row>
    <row r="1529" spans="1:7" s="7" customFormat="1" ht="15.75" hidden="1" outlineLevel="5">
      <c r="A1529" s="38" t="s">
        <v>30</v>
      </c>
      <c r="B1529" s="25">
        <v>951</v>
      </c>
      <c r="C1529" s="66" t="s">
        <v>339</v>
      </c>
      <c r="D1529" s="72" t="s">
        <v>637</v>
      </c>
      <c r="E1529" s="67" t="str">
        <f t="shared" si="40"/>
        <v>10001 29999</v>
      </c>
      <c r="F1529" s="141" t="e">
        <f>#REF!</f>
        <v>#REF!</v>
      </c>
      <c r="G1529" s="141" t="e">
        <f>#REF!</f>
        <v>#REF!</v>
      </c>
    </row>
    <row r="1530" spans="1:7" s="7" customFormat="1" ht="15.75" hidden="1" outlineLevel="6">
      <c r="A1530" s="38" t="s">
        <v>32</v>
      </c>
      <c r="B1530" s="25">
        <v>951</v>
      </c>
      <c r="C1530" s="66" t="s">
        <v>339</v>
      </c>
      <c r="D1530" s="72" t="s">
        <v>637</v>
      </c>
      <c r="E1530" s="67" t="str">
        <f t="shared" si="40"/>
        <v>10001 29999</v>
      </c>
      <c r="F1530" s="141" t="e">
        <f>#REF!</f>
        <v>#REF!</v>
      </c>
      <c r="G1530" s="141" t="e">
        <f>#REF!</f>
        <v>#REF!</v>
      </c>
    </row>
    <row r="1531" spans="1:7" s="7" customFormat="1" ht="15.75" hidden="1" outlineLevel="7">
      <c r="A1531" s="64" t="s">
        <v>34</v>
      </c>
      <c r="B1531" s="25">
        <v>951</v>
      </c>
      <c r="C1531" s="69" t="s">
        <v>339</v>
      </c>
      <c r="D1531" s="72" t="s">
        <v>637</v>
      </c>
      <c r="E1531" s="67" t="str">
        <f t="shared" si="40"/>
        <v>10001 29999</v>
      </c>
      <c r="F1531" s="141" t="e">
        <f>#REF!</f>
        <v>#REF!</v>
      </c>
      <c r="G1531" s="141" t="e">
        <f>#REF!</f>
        <v>#REF!</v>
      </c>
    </row>
    <row r="1532" spans="1:7" s="7" customFormat="1" ht="15.75" hidden="1" outlineLevel="6">
      <c r="A1532" s="64" t="s">
        <v>287</v>
      </c>
      <c r="B1532" s="25">
        <v>951</v>
      </c>
      <c r="C1532" s="66" t="s">
        <v>339</v>
      </c>
      <c r="D1532" s="72" t="s">
        <v>637</v>
      </c>
      <c r="E1532" s="67" t="str">
        <f t="shared" si="40"/>
        <v>10001 29999</v>
      </c>
      <c r="F1532" s="141" t="e">
        <f>#REF!</f>
        <v>#REF!</v>
      </c>
      <c r="G1532" s="141" t="e">
        <f>#REF!</f>
        <v>#REF!</v>
      </c>
    </row>
    <row r="1533" spans="1:7" s="7" customFormat="1" ht="22.5" hidden="1" outlineLevel="7">
      <c r="A1533" s="38" t="s">
        <v>288</v>
      </c>
      <c r="B1533" s="25">
        <v>951</v>
      </c>
      <c r="C1533" s="69" t="s">
        <v>339</v>
      </c>
      <c r="D1533" s="72" t="s">
        <v>637</v>
      </c>
      <c r="E1533" s="67" t="str">
        <f t="shared" si="40"/>
        <v>10001 29999</v>
      </c>
      <c r="F1533" s="141" t="e">
        <f>#REF!</f>
        <v>#REF!</v>
      </c>
      <c r="G1533" s="141" t="e">
        <f>#REF!</f>
        <v>#REF!</v>
      </c>
    </row>
    <row r="1534" spans="1:7" s="7" customFormat="1" ht="15.75" hidden="1" outlineLevel="5">
      <c r="A1534" s="64" t="s">
        <v>66</v>
      </c>
      <c r="B1534" s="25">
        <v>951</v>
      </c>
      <c r="C1534" s="66" t="s">
        <v>339</v>
      </c>
      <c r="D1534" s="72" t="s">
        <v>637</v>
      </c>
      <c r="E1534" s="67" t="str">
        <f t="shared" si="40"/>
        <v>10001 29999</v>
      </c>
      <c r="F1534" s="141" t="e">
        <f>#REF!</f>
        <v>#REF!</v>
      </c>
      <c r="G1534" s="141" t="e">
        <f>#REF!</f>
        <v>#REF!</v>
      </c>
    </row>
    <row r="1535" spans="1:7" s="7" customFormat="1" ht="15.75" hidden="1" outlineLevel="6">
      <c r="A1535" s="38" t="s">
        <v>66</v>
      </c>
      <c r="B1535" s="25">
        <v>951</v>
      </c>
      <c r="C1535" s="66" t="s">
        <v>339</v>
      </c>
      <c r="D1535" s="72" t="s">
        <v>637</v>
      </c>
      <c r="E1535" s="67" t="str">
        <f t="shared" si="40"/>
        <v>10001 29999</v>
      </c>
      <c r="F1535" s="141" t="e">
        <f>#REF!</f>
        <v>#REF!</v>
      </c>
      <c r="G1535" s="141" t="e">
        <f>#REF!</f>
        <v>#REF!</v>
      </c>
    </row>
    <row r="1536" spans="1:7" s="7" customFormat="1" ht="22.5" hidden="1" outlineLevel="7">
      <c r="A1536" s="64" t="s">
        <v>103</v>
      </c>
      <c r="B1536" s="25">
        <v>951</v>
      </c>
      <c r="C1536" s="69" t="s">
        <v>339</v>
      </c>
      <c r="D1536" s="72" t="s">
        <v>637</v>
      </c>
      <c r="E1536" s="67" t="str">
        <f t="shared" si="40"/>
        <v>10001 29999</v>
      </c>
      <c r="F1536" s="141" t="e">
        <f>#REF!</f>
        <v>#REF!</v>
      </c>
      <c r="G1536" s="141" t="e">
        <f>#REF!</f>
        <v>#REF!</v>
      </c>
    </row>
    <row r="1537" spans="1:7" s="7" customFormat="1" ht="15.75" hidden="1" outlineLevel="7">
      <c r="A1537" s="64" t="s">
        <v>133</v>
      </c>
      <c r="B1537" s="25">
        <v>951</v>
      </c>
      <c r="C1537" s="69" t="s">
        <v>339</v>
      </c>
      <c r="D1537" s="72" t="s">
        <v>637</v>
      </c>
      <c r="E1537" s="67" t="str">
        <f t="shared" si="40"/>
        <v>10001 29999</v>
      </c>
      <c r="F1537" s="141" t="e">
        <f>#REF!</f>
        <v>#REF!</v>
      </c>
      <c r="G1537" s="141" t="e">
        <f>#REF!</f>
        <v>#REF!</v>
      </c>
    </row>
    <row r="1538" spans="1:7" s="7" customFormat="1" ht="22.5" hidden="1" outlineLevel="6">
      <c r="A1538" s="38" t="s">
        <v>134</v>
      </c>
      <c r="B1538" s="25">
        <v>951</v>
      </c>
      <c r="C1538" s="66" t="s">
        <v>339</v>
      </c>
      <c r="D1538" s="72" t="s">
        <v>637</v>
      </c>
      <c r="E1538" s="67" t="str">
        <f t="shared" si="40"/>
        <v>10001 29999</v>
      </c>
      <c r="F1538" s="141" t="e">
        <f>#REF!</f>
        <v>#REF!</v>
      </c>
      <c r="G1538" s="141" t="e">
        <f>#REF!</f>
        <v>#REF!</v>
      </c>
    </row>
    <row r="1539" spans="1:7" s="7" customFormat="1" ht="15.75" hidden="1" outlineLevel="7">
      <c r="A1539" s="38" t="s">
        <v>135</v>
      </c>
      <c r="B1539" s="25">
        <v>951</v>
      </c>
      <c r="C1539" s="69" t="s">
        <v>339</v>
      </c>
      <c r="D1539" s="72" t="s">
        <v>637</v>
      </c>
      <c r="E1539" s="67" t="str">
        <f t="shared" si="40"/>
        <v>10001 29999</v>
      </c>
      <c r="F1539" s="141" t="e">
        <f>#REF!</f>
        <v>#REF!</v>
      </c>
      <c r="G1539" s="141" t="e">
        <f>#REF!</f>
        <v>#REF!</v>
      </c>
    </row>
    <row r="1540" spans="1:7" s="7" customFormat="1" ht="15.75" hidden="1" outlineLevel="7">
      <c r="A1540" s="64" t="s">
        <v>104</v>
      </c>
      <c r="B1540" s="25">
        <v>951</v>
      </c>
      <c r="C1540" s="69" t="s">
        <v>339</v>
      </c>
      <c r="D1540" s="72" t="s">
        <v>637</v>
      </c>
      <c r="E1540" s="67" t="str">
        <f t="shared" si="40"/>
        <v>10001 29999</v>
      </c>
      <c r="F1540" s="141" t="e">
        <f>#REF!</f>
        <v>#REF!</v>
      </c>
      <c r="G1540" s="141" t="e">
        <f>#REF!</f>
        <v>#REF!</v>
      </c>
    </row>
    <row r="1541" spans="1:7" s="7" customFormat="1" ht="22.5" hidden="1" outlineLevel="5">
      <c r="A1541" s="38" t="s">
        <v>105</v>
      </c>
      <c r="B1541" s="25">
        <v>951</v>
      </c>
      <c r="C1541" s="66" t="s">
        <v>339</v>
      </c>
      <c r="D1541" s="72" t="s">
        <v>637</v>
      </c>
      <c r="E1541" s="67" t="str">
        <f t="shared" si="40"/>
        <v>10001 29999</v>
      </c>
      <c r="F1541" s="141" t="e">
        <f>#REF!</f>
        <v>#REF!</v>
      </c>
      <c r="G1541" s="141" t="e">
        <f>#REF!</f>
        <v>#REF!</v>
      </c>
    </row>
    <row r="1542" spans="1:7" s="7" customFormat="1" ht="15.75" hidden="1" outlineLevel="6">
      <c r="A1542" s="38" t="s">
        <v>312</v>
      </c>
      <c r="B1542" s="25">
        <v>951</v>
      </c>
      <c r="C1542" s="66" t="s">
        <v>339</v>
      </c>
      <c r="D1542" s="72" t="s">
        <v>637</v>
      </c>
      <c r="E1542" s="67" t="str">
        <f t="shared" si="40"/>
        <v>10001 29999</v>
      </c>
      <c r="F1542" s="141" t="e">
        <f>#REF!</f>
        <v>#REF!</v>
      </c>
      <c r="G1542" s="141" t="e">
        <f>#REF!</f>
        <v>#REF!</v>
      </c>
    </row>
    <row r="1543" spans="1:7" s="7" customFormat="1" ht="15.75" hidden="1" outlineLevel="7">
      <c r="A1543" s="64" t="s">
        <v>45</v>
      </c>
      <c r="B1543" s="25">
        <v>951</v>
      </c>
      <c r="C1543" s="69" t="s">
        <v>339</v>
      </c>
      <c r="D1543" s="72" t="s">
        <v>637</v>
      </c>
      <c r="E1543" s="67" t="str">
        <f t="shared" si="40"/>
        <v>10001 29999</v>
      </c>
      <c r="F1543" s="141" t="e">
        <f>#REF!</f>
        <v>#REF!</v>
      </c>
      <c r="G1543" s="141" t="e">
        <f>#REF!</f>
        <v>#REF!</v>
      </c>
    </row>
    <row r="1544" spans="1:7" s="7" customFormat="1" ht="15.75" hidden="1" outlineLevel="2">
      <c r="A1544" s="64" t="s">
        <v>47</v>
      </c>
      <c r="B1544" s="25">
        <v>951</v>
      </c>
      <c r="C1544" s="66" t="s">
        <v>339</v>
      </c>
      <c r="D1544" s="72" t="s">
        <v>637</v>
      </c>
      <c r="E1544" s="67" t="str">
        <f t="shared" si="40"/>
        <v>10001 29999</v>
      </c>
      <c r="F1544" s="141" t="e">
        <f>#REF!</f>
        <v>#REF!</v>
      </c>
      <c r="G1544" s="141" t="e">
        <f>#REF!</f>
        <v>#REF!</v>
      </c>
    </row>
    <row r="1545" spans="1:7" s="7" customFormat="1" ht="15.75" hidden="1" outlineLevel="3">
      <c r="A1545" s="38" t="s">
        <v>49</v>
      </c>
      <c r="B1545" s="25">
        <v>951</v>
      </c>
      <c r="C1545" s="66" t="s">
        <v>339</v>
      </c>
      <c r="D1545" s="72" t="s">
        <v>637</v>
      </c>
      <c r="E1545" s="67" t="str">
        <f t="shared" si="40"/>
        <v>10001 29999</v>
      </c>
      <c r="F1545" s="141" t="e">
        <f>#REF!</f>
        <v>#REF!</v>
      </c>
      <c r="G1545" s="141" t="e">
        <f>#REF!</f>
        <v>#REF!</v>
      </c>
    </row>
    <row r="1546" spans="1:7" s="7" customFormat="1" ht="15.75" hidden="1" outlineLevel="5">
      <c r="A1546" s="64" t="s">
        <v>292</v>
      </c>
      <c r="B1546" s="25">
        <v>951</v>
      </c>
      <c r="C1546" s="66" t="s">
        <v>339</v>
      </c>
      <c r="D1546" s="72" t="s">
        <v>637</v>
      </c>
      <c r="E1546" s="67" t="str">
        <f t="shared" si="40"/>
        <v>10001 29999</v>
      </c>
      <c r="F1546" s="141" t="e">
        <f>#REF!</f>
        <v>#REF!</v>
      </c>
      <c r="G1546" s="141" t="e">
        <f>#REF!</f>
        <v>#REF!</v>
      </c>
    </row>
    <row r="1547" spans="1:7" s="7" customFormat="1" ht="15.75" hidden="1" outlineLevel="6">
      <c r="A1547" s="64" t="s">
        <v>344</v>
      </c>
      <c r="B1547" s="25">
        <v>951</v>
      </c>
      <c r="C1547" s="66" t="s">
        <v>339</v>
      </c>
      <c r="D1547" s="72" t="s">
        <v>637</v>
      </c>
      <c r="E1547" s="67" t="str">
        <f t="shared" si="40"/>
        <v>10001 29999</v>
      </c>
      <c r="F1547" s="141" t="e">
        <f>#REF!</f>
        <v>#REF!</v>
      </c>
      <c r="G1547" s="141" t="e">
        <f>#REF!</f>
        <v>#REF!</v>
      </c>
    </row>
    <row r="1548" spans="1:7" s="7" customFormat="1" ht="15.75" hidden="1" outlineLevel="7">
      <c r="A1548" s="64" t="s">
        <v>26</v>
      </c>
      <c r="B1548" s="25">
        <v>951</v>
      </c>
      <c r="C1548" s="69" t="s">
        <v>339</v>
      </c>
      <c r="D1548" s="72" t="s">
        <v>637</v>
      </c>
      <c r="E1548" s="67" t="str">
        <f t="shared" si="40"/>
        <v>10001 29999</v>
      </c>
      <c r="F1548" s="141" t="e">
        <f>#REF!</f>
        <v>#REF!</v>
      </c>
      <c r="G1548" s="141" t="e">
        <f>#REF!</f>
        <v>#REF!</v>
      </c>
    </row>
    <row r="1549" spans="1:7" s="7" customFormat="1" ht="15.75" hidden="1" outlineLevel="5">
      <c r="A1549" s="64" t="s">
        <v>28</v>
      </c>
      <c r="B1549" s="25">
        <v>951</v>
      </c>
      <c r="C1549" s="66" t="s">
        <v>339</v>
      </c>
      <c r="D1549" s="72" t="s">
        <v>637</v>
      </c>
      <c r="E1549" s="67" t="str">
        <f t="shared" si="40"/>
        <v>10001 29999</v>
      </c>
      <c r="F1549" s="141" t="e">
        <f>#REF!</f>
        <v>#REF!</v>
      </c>
      <c r="G1549" s="141" t="e">
        <f>#REF!</f>
        <v>#REF!</v>
      </c>
    </row>
    <row r="1550" spans="1:7" s="7" customFormat="1" ht="15.75" hidden="1" outlineLevel="6">
      <c r="A1550" s="38" t="s">
        <v>32</v>
      </c>
      <c r="B1550" s="25">
        <v>951</v>
      </c>
      <c r="C1550" s="66" t="s">
        <v>339</v>
      </c>
      <c r="D1550" s="72" t="s">
        <v>637</v>
      </c>
      <c r="E1550" s="67" t="str">
        <f t="shared" si="40"/>
        <v>10001 29999</v>
      </c>
      <c r="F1550" s="141" t="e">
        <f>#REF!</f>
        <v>#REF!</v>
      </c>
      <c r="G1550" s="141" t="e">
        <f>#REF!</f>
        <v>#REF!</v>
      </c>
    </row>
    <row r="1551" spans="1:7" s="7" customFormat="1" ht="15.75" hidden="1" outlineLevel="7">
      <c r="A1551" s="64" t="s">
        <v>34</v>
      </c>
      <c r="B1551" s="25">
        <v>951</v>
      </c>
      <c r="C1551" s="69" t="s">
        <v>339</v>
      </c>
      <c r="D1551" s="72" t="s">
        <v>637</v>
      </c>
      <c r="E1551" s="67" t="str">
        <f t="shared" si="40"/>
        <v>10001 29999</v>
      </c>
      <c r="F1551" s="141" t="e">
        <f>#REF!</f>
        <v>#REF!</v>
      </c>
      <c r="G1551" s="141" t="e">
        <f>#REF!</f>
        <v>#REF!</v>
      </c>
    </row>
    <row r="1552" spans="1:7" s="7" customFormat="1" ht="15.75" hidden="1" outlineLevel="5">
      <c r="A1552" s="64" t="s">
        <v>35</v>
      </c>
      <c r="B1552" s="25">
        <v>951</v>
      </c>
      <c r="C1552" s="66" t="s">
        <v>339</v>
      </c>
      <c r="D1552" s="72" t="s">
        <v>637</v>
      </c>
      <c r="E1552" s="67" t="str">
        <f t="shared" si="40"/>
        <v>10001 29999</v>
      </c>
      <c r="F1552" s="141" t="e">
        <f>#REF!</f>
        <v>#REF!</v>
      </c>
      <c r="G1552" s="141" t="e">
        <f>#REF!</f>
        <v>#REF!</v>
      </c>
    </row>
    <row r="1553" spans="1:7" s="7" customFormat="1" ht="15.75" hidden="1" outlineLevel="6">
      <c r="A1553" s="38" t="s">
        <v>35</v>
      </c>
      <c r="B1553" s="25">
        <v>951</v>
      </c>
      <c r="C1553" s="66" t="s">
        <v>339</v>
      </c>
      <c r="D1553" s="72" t="s">
        <v>637</v>
      </c>
      <c r="E1553" s="67" t="str">
        <f t="shared" si="40"/>
        <v>10001 29999</v>
      </c>
      <c r="F1553" s="141" t="e">
        <f>#REF!</f>
        <v>#REF!</v>
      </c>
      <c r="G1553" s="141" t="e">
        <f>#REF!</f>
        <v>#REF!</v>
      </c>
    </row>
    <row r="1554" spans="1:7" s="7" customFormat="1" ht="22.5" hidden="1" outlineLevel="7">
      <c r="A1554" s="64" t="s">
        <v>103</v>
      </c>
      <c r="B1554" s="25">
        <v>951</v>
      </c>
      <c r="C1554" s="69" t="s">
        <v>339</v>
      </c>
      <c r="D1554" s="72" t="s">
        <v>637</v>
      </c>
      <c r="E1554" s="67" t="str">
        <f t="shared" si="40"/>
        <v>10001 29999</v>
      </c>
      <c r="F1554" s="141" t="e">
        <f>#REF!</f>
        <v>#REF!</v>
      </c>
      <c r="G1554" s="141" t="e">
        <f>#REF!</f>
        <v>#REF!</v>
      </c>
    </row>
    <row r="1555" spans="1:7" s="7" customFormat="1" ht="22.5" hidden="1" outlineLevel="3">
      <c r="A1555" s="64" t="s">
        <v>111</v>
      </c>
      <c r="B1555" s="25">
        <v>951</v>
      </c>
      <c r="C1555" s="66" t="s">
        <v>339</v>
      </c>
      <c r="D1555" s="72" t="s">
        <v>637</v>
      </c>
      <c r="E1555" s="67" t="str">
        <f t="shared" si="40"/>
        <v>10001 29999</v>
      </c>
      <c r="F1555" s="141" t="e">
        <f>#REF!</f>
        <v>#REF!</v>
      </c>
      <c r="G1555" s="141" t="e">
        <f>#REF!</f>
        <v>#REF!</v>
      </c>
    </row>
    <row r="1556" spans="1:7" s="7" customFormat="1" ht="15.75" hidden="1" outlineLevel="5">
      <c r="A1556" s="38" t="s">
        <v>111</v>
      </c>
      <c r="B1556" s="25">
        <v>951</v>
      </c>
      <c r="C1556" s="66" t="s">
        <v>339</v>
      </c>
      <c r="D1556" s="72" t="s">
        <v>637</v>
      </c>
      <c r="E1556" s="67" t="str">
        <f t="shared" si="40"/>
        <v>10001 29999</v>
      </c>
      <c r="F1556" s="141" t="e">
        <f>#REF!</f>
        <v>#REF!</v>
      </c>
      <c r="G1556" s="141" t="e">
        <f>#REF!</f>
        <v>#REF!</v>
      </c>
    </row>
    <row r="1557" spans="1:7" s="7" customFormat="1" ht="15.75" hidden="1" outlineLevel="6">
      <c r="A1557" s="64" t="s">
        <v>345</v>
      </c>
      <c r="B1557" s="25">
        <v>951</v>
      </c>
      <c r="C1557" s="66" t="s">
        <v>339</v>
      </c>
      <c r="D1557" s="72" t="s">
        <v>637</v>
      </c>
      <c r="E1557" s="67" t="str">
        <f t="shared" si="40"/>
        <v>10001 29999</v>
      </c>
      <c r="F1557" s="141" t="e">
        <f>#REF!</f>
        <v>#REF!</v>
      </c>
      <c r="G1557" s="141" t="e">
        <f>#REF!</f>
        <v>#REF!</v>
      </c>
    </row>
    <row r="1558" spans="1:7" s="7" customFormat="1" ht="15.75" hidden="1" outlineLevel="7">
      <c r="A1558" s="64" t="s">
        <v>26</v>
      </c>
      <c r="B1558" s="25">
        <v>951</v>
      </c>
      <c r="C1558" s="69" t="s">
        <v>339</v>
      </c>
      <c r="D1558" s="72" t="s">
        <v>637</v>
      </c>
      <c r="E1558" s="67" t="str">
        <f t="shared" si="40"/>
        <v>10001 29999</v>
      </c>
      <c r="F1558" s="141" t="e">
        <f>#REF!</f>
        <v>#REF!</v>
      </c>
      <c r="G1558" s="141" t="e">
        <f>#REF!</f>
        <v>#REF!</v>
      </c>
    </row>
    <row r="1559" spans="1:7" s="7" customFormat="1" ht="15.75" hidden="1" outlineLevel="3">
      <c r="A1559" s="64" t="s">
        <v>28</v>
      </c>
      <c r="B1559" s="25">
        <v>951</v>
      </c>
      <c r="C1559" s="66" t="s">
        <v>339</v>
      </c>
      <c r="D1559" s="72" t="s">
        <v>637</v>
      </c>
      <c r="E1559" s="67" t="str">
        <f t="shared" si="40"/>
        <v>10001 29999</v>
      </c>
      <c r="F1559" s="141" t="e">
        <f>#REF!</f>
        <v>#REF!</v>
      </c>
      <c r="G1559" s="141" t="e">
        <f>#REF!</f>
        <v>#REF!</v>
      </c>
    </row>
    <row r="1560" spans="1:7" s="7" customFormat="1" ht="15.75" hidden="1" outlineLevel="5">
      <c r="A1560" s="38" t="s">
        <v>30</v>
      </c>
      <c r="B1560" s="25">
        <v>951</v>
      </c>
      <c r="C1560" s="66" t="s">
        <v>339</v>
      </c>
      <c r="D1560" s="72" t="s">
        <v>637</v>
      </c>
      <c r="E1560" s="67" t="str">
        <f t="shared" si="40"/>
        <v>10001 29999</v>
      </c>
      <c r="F1560" s="141" t="e">
        <f>#REF!</f>
        <v>#REF!</v>
      </c>
      <c r="G1560" s="141" t="e">
        <f>#REF!</f>
        <v>#REF!</v>
      </c>
    </row>
    <row r="1561" spans="1:7" s="7" customFormat="1" ht="15.75" hidden="1" outlineLevel="6">
      <c r="A1561" s="64" t="s">
        <v>346</v>
      </c>
      <c r="B1561" s="25">
        <v>951</v>
      </c>
      <c r="C1561" s="66" t="s">
        <v>339</v>
      </c>
      <c r="D1561" s="72" t="s">
        <v>637</v>
      </c>
      <c r="E1561" s="67" t="str">
        <f t="shared" si="40"/>
        <v>10001 29999</v>
      </c>
      <c r="F1561" s="141" t="e">
        <f>#REF!</f>
        <v>#REF!</v>
      </c>
      <c r="G1561" s="141" t="e">
        <f>#REF!</f>
        <v>#REF!</v>
      </c>
    </row>
    <row r="1562" spans="1:7" s="7" customFormat="1" ht="15.75" hidden="1" outlineLevel="7">
      <c r="A1562" s="64" t="s">
        <v>34</v>
      </c>
      <c r="B1562" s="25">
        <v>951</v>
      </c>
      <c r="C1562" s="69" t="s">
        <v>339</v>
      </c>
      <c r="D1562" s="72" t="s">
        <v>637</v>
      </c>
      <c r="E1562" s="67" t="str">
        <f t="shared" si="40"/>
        <v>10001 29999</v>
      </c>
      <c r="F1562" s="141" t="e">
        <f>#REF!</f>
        <v>#REF!</v>
      </c>
      <c r="G1562" s="141" t="e">
        <f>#REF!</f>
        <v>#REF!</v>
      </c>
    </row>
    <row r="1563" spans="1:7" s="7" customFormat="1" ht="15.75" hidden="1" outlineLevel="3">
      <c r="A1563" s="64" t="s">
        <v>35</v>
      </c>
      <c r="B1563" s="25">
        <v>951</v>
      </c>
      <c r="C1563" s="66" t="s">
        <v>339</v>
      </c>
      <c r="D1563" s="72" t="s">
        <v>637</v>
      </c>
      <c r="E1563" s="67" t="str">
        <f t="shared" si="40"/>
        <v>10001 29999</v>
      </c>
      <c r="F1563" s="141" t="e">
        <f>#REF!</f>
        <v>#REF!</v>
      </c>
      <c r="G1563" s="141" t="e">
        <f>#REF!</f>
        <v>#REF!</v>
      </c>
    </row>
    <row r="1564" spans="1:7" s="7" customFormat="1" ht="15.75" hidden="1" outlineLevel="5">
      <c r="A1564" s="38" t="s">
        <v>35</v>
      </c>
      <c r="B1564" s="25">
        <v>951</v>
      </c>
      <c r="C1564" s="66" t="s">
        <v>339</v>
      </c>
      <c r="D1564" s="72" t="s">
        <v>637</v>
      </c>
      <c r="E1564" s="67" t="str">
        <f t="shared" si="40"/>
        <v>10001 29999</v>
      </c>
      <c r="F1564" s="141" t="e">
        <f>#REF!</f>
        <v>#REF!</v>
      </c>
      <c r="G1564" s="141" t="e">
        <f>#REF!</f>
        <v>#REF!</v>
      </c>
    </row>
    <row r="1565" spans="1:7" s="7" customFormat="1" ht="15.75" hidden="1" outlineLevel="6">
      <c r="A1565" s="64" t="s">
        <v>347</v>
      </c>
      <c r="B1565" s="25">
        <v>951</v>
      </c>
      <c r="C1565" s="66" t="s">
        <v>339</v>
      </c>
      <c r="D1565" s="72" t="s">
        <v>637</v>
      </c>
      <c r="E1565" s="67" t="str">
        <f t="shared" si="40"/>
        <v>10001 29999</v>
      </c>
      <c r="F1565" s="141" t="e">
        <f>#REF!</f>
        <v>#REF!</v>
      </c>
      <c r="G1565" s="141" t="e">
        <f>#REF!</f>
        <v>#REF!</v>
      </c>
    </row>
    <row r="1566" spans="1:7" s="7" customFormat="1" ht="15.75" hidden="1" outlineLevel="7">
      <c r="A1566" s="64" t="s">
        <v>26</v>
      </c>
      <c r="B1566" s="25">
        <v>951</v>
      </c>
      <c r="C1566" s="69" t="s">
        <v>339</v>
      </c>
      <c r="D1566" s="72" t="s">
        <v>637</v>
      </c>
      <c r="E1566" s="67" t="str">
        <f t="shared" si="40"/>
        <v>10001 29999</v>
      </c>
      <c r="F1566" s="141" t="e">
        <f>#REF!</f>
        <v>#REF!</v>
      </c>
      <c r="G1566" s="141" t="e">
        <f>#REF!</f>
        <v>#REF!</v>
      </c>
    </row>
    <row r="1567" spans="1:7" s="7" customFormat="1" ht="15.75" hidden="1" outlineLevel="3">
      <c r="A1567" s="64" t="s">
        <v>28</v>
      </c>
      <c r="B1567" s="25">
        <v>951</v>
      </c>
      <c r="C1567" s="66" t="s">
        <v>339</v>
      </c>
      <c r="D1567" s="72" t="s">
        <v>637</v>
      </c>
      <c r="E1567" s="67" t="str">
        <f t="shared" si="40"/>
        <v>10001 29999</v>
      </c>
      <c r="F1567" s="141" t="e">
        <f>#REF!</f>
        <v>#REF!</v>
      </c>
      <c r="G1567" s="141" t="e">
        <f>#REF!</f>
        <v>#REF!</v>
      </c>
    </row>
    <row r="1568" spans="1:7" s="7" customFormat="1" ht="15.75" hidden="1" outlineLevel="5">
      <c r="A1568" s="38" t="s">
        <v>32</v>
      </c>
      <c r="B1568" s="25">
        <v>951</v>
      </c>
      <c r="C1568" s="66" t="s">
        <v>339</v>
      </c>
      <c r="D1568" s="72" t="s">
        <v>637</v>
      </c>
      <c r="E1568" s="67" t="str">
        <f t="shared" si="40"/>
        <v>10001 29999</v>
      </c>
      <c r="F1568" s="141" t="e">
        <f>#REF!</f>
        <v>#REF!</v>
      </c>
      <c r="G1568" s="141" t="e">
        <f>#REF!</f>
        <v>#REF!</v>
      </c>
    </row>
    <row r="1569" spans="1:7" s="7" customFormat="1" ht="15.75" hidden="1" outlineLevel="6">
      <c r="A1569" s="64" t="s">
        <v>313</v>
      </c>
      <c r="B1569" s="25">
        <v>951</v>
      </c>
      <c r="C1569" s="66" t="s">
        <v>339</v>
      </c>
      <c r="D1569" s="72" t="s">
        <v>637</v>
      </c>
      <c r="E1569" s="67" t="str">
        <f t="shared" si="40"/>
        <v>10001 29999</v>
      </c>
      <c r="F1569" s="141" t="e">
        <f>#REF!</f>
        <v>#REF!</v>
      </c>
      <c r="G1569" s="141" t="e">
        <f>#REF!</f>
        <v>#REF!</v>
      </c>
    </row>
    <row r="1570" spans="1:7" s="7" customFormat="1" ht="15.75" hidden="1" outlineLevel="7">
      <c r="A1570" s="64" t="s">
        <v>26</v>
      </c>
      <c r="B1570" s="25">
        <v>951</v>
      </c>
      <c r="C1570" s="69" t="s">
        <v>339</v>
      </c>
      <c r="D1570" s="72" t="s">
        <v>637</v>
      </c>
      <c r="E1570" s="67" t="str">
        <f t="shared" si="40"/>
        <v>10001 29999</v>
      </c>
      <c r="F1570" s="141" t="e">
        <f>#REF!</f>
        <v>#REF!</v>
      </c>
      <c r="G1570" s="141" t="e">
        <f>#REF!</f>
        <v>#REF!</v>
      </c>
    </row>
    <row r="1571" spans="1:7" s="7" customFormat="1" ht="15.75" hidden="1" outlineLevel="7">
      <c r="A1571" s="64" t="s">
        <v>28</v>
      </c>
      <c r="B1571" s="25">
        <v>951</v>
      </c>
      <c r="C1571" s="69" t="s">
        <v>339</v>
      </c>
      <c r="D1571" s="72" t="s">
        <v>637</v>
      </c>
      <c r="E1571" s="67" t="str">
        <f t="shared" si="40"/>
        <v>10001 29999</v>
      </c>
      <c r="F1571" s="141" t="e">
        <f>#REF!</f>
        <v>#REF!</v>
      </c>
      <c r="G1571" s="141" t="e">
        <f>#REF!</f>
        <v>#REF!</v>
      </c>
    </row>
    <row r="1572" spans="1:7" s="7" customFormat="1" ht="15.75" hidden="1" outlineLevel="3">
      <c r="A1572" s="38" t="s">
        <v>30</v>
      </c>
      <c r="B1572" s="25">
        <v>951</v>
      </c>
      <c r="C1572" s="66" t="s">
        <v>339</v>
      </c>
      <c r="D1572" s="72" t="s">
        <v>637</v>
      </c>
      <c r="E1572" s="67" t="str">
        <f t="shared" si="40"/>
        <v>10001 29999</v>
      </c>
      <c r="F1572" s="141" t="e">
        <f>#REF!</f>
        <v>#REF!</v>
      </c>
      <c r="G1572" s="141" t="e">
        <f>#REF!</f>
        <v>#REF!</v>
      </c>
    </row>
    <row r="1573" spans="1:7" s="7" customFormat="1" ht="15.75" hidden="1" outlineLevel="5">
      <c r="A1573" s="38" t="s">
        <v>32</v>
      </c>
      <c r="B1573" s="25">
        <v>951</v>
      </c>
      <c r="C1573" s="66" t="s">
        <v>339</v>
      </c>
      <c r="D1573" s="72" t="s">
        <v>637</v>
      </c>
      <c r="E1573" s="67" t="str">
        <f t="shared" si="40"/>
        <v>10001 29999</v>
      </c>
      <c r="F1573" s="141" t="e">
        <f>#REF!</f>
        <v>#REF!</v>
      </c>
      <c r="G1573" s="141" t="e">
        <f>#REF!</f>
        <v>#REF!</v>
      </c>
    </row>
    <row r="1574" spans="1:7" s="7" customFormat="1" ht="15.75" hidden="1" outlineLevel="6">
      <c r="A1574" s="64" t="s">
        <v>348</v>
      </c>
      <c r="B1574" s="25">
        <v>951</v>
      </c>
      <c r="C1574" s="66" t="s">
        <v>339</v>
      </c>
      <c r="D1574" s="72" t="s">
        <v>637</v>
      </c>
      <c r="E1574" s="67" t="str">
        <f t="shared" si="40"/>
        <v>10001 29999</v>
      </c>
      <c r="F1574" s="141" t="e">
        <f>#REF!</f>
        <v>#REF!</v>
      </c>
      <c r="G1574" s="141" t="e">
        <f>#REF!</f>
        <v>#REF!</v>
      </c>
    </row>
    <row r="1575" spans="1:7" s="7" customFormat="1" ht="15.75" hidden="1" outlineLevel="7">
      <c r="A1575" s="64" t="s">
        <v>34</v>
      </c>
      <c r="B1575" s="25">
        <v>951</v>
      </c>
      <c r="C1575" s="69" t="s">
        <v>339</v>
      </c>
      <c r="D1575" s="72" t="s">
        <v>637</v>
      </c>
      <c r="E1575" s="67" t="str">
        <f t="shared" si="40"/>
        <v>10001 29999</v>
      </c>
      <c r="F1575" s="141" t="e">
        <f>#REF!</f>
        <v>#REF!</v>
      </c>
      <c r="G1575" s="141" t="e">
        <f>#REF!</f>
        <v>#REF!</v>
      </c>
    </row>
    <row r="1576" spans="1:7" s="7" customFormat="1" ht="15.75" hidden="1" outlineLevel="3">
      <c r="A1576" s="64" t="s">
        <v>35</v>
      </c>
      <c r="B1576" s="25">
        <v>951</v>
      </c>
      <c r="C1576" s="66" t="s">
        <v>339</v>
      </c>
      <c r="D1576" s="72" t="s">
        <v>637</v>
      </c>
      <c r="E1576" s="67" t="str">
        <f t="shared" si="40"/>
        <v>10001 29999</v>
      </c>
      <c r="F1576" s="141" t="e">
        <f>#REF!</f>
        <v>#REF!</v>
      </c>
      <c r="G1576" s="141" t="e">
        <f>#REF!</f>
        <v>#REF!</v>
      </c>
    </row>
    <row r="1577" spans="1:7" s="7" customFormat="1" ht="15.75" hidden="1" outlineLevel="5">
      <c r="A1577" s="38" t="s">
        <v>35</v>
      </c>
      <c r="B1577" s="25">
        <v>951</v>
      </c>
      <c r="C1577" s="66" t="s">
        <v>339</v>
      </c>
      <c r="D1577" s="72" t="s">
        <v>637</v>
      </c>
      <c r="E1577" s="67" t="str">
        <f t="shared" ref="E1577:E1634" si="41">D1577</f>
        <v>10001 29999</v>
      </c>
      <c r="F1577" s="141" t="e">
        <f>#REF!</f>
        <v>#REF!</v>
      </c>
      <c r="G1577" s="141" t="e">
        <f>#REF!</f>
        <v>#REF!</v>
      </c>
    </row>
    <row r="1578" spans="1:7" s="7" customFormat="1" ht="22.5" hidden="1" outlineLevel="6">
      <c r="A1578" s="64" t="s">
        <v>349</v>
      </c>
      <c r="B1578" s="25">
        <v>951</v>
      </c>
      <c r="C1578" s="66" t="s">
        <v>339</v>
      </c>
      <c r="D1578" s="72" t="s">
        <v>637</v>
      </c>
      <c r="E1578" s="67" t="str">
        <f t="shared" si="41"/>
        <v>10001 29999</v>
      </c>
      <c r="F1578" s="141" t="e">
        <f>#REF!</f>
        <v>#REF!</v>
      </c>
      <c r="G1578" s="141" t="e">
        <f>#REF!</f>
        <v>#REF!</v>
      </c>
    </row>
    <row r="1579" spans="1:7" s="7" customFormat="1" ht="15.75" hidden="1" outlineLevel="7">
      <c r="A1579" s="64" t="s">
        <v>34</v>
      </c>
      <c r="B1579" s="25">
        <v>951</v>
      </c>
      <c r="C1579" s="69" t="s">
        <v>339</v>
      </c>
      <c r="D1579" s="72" t="s">
        <v>637</v>
      </c>
      <c r="E1579" s="67" t="str">
        <f t="shared" si="41"/>
        <v>10001 29999</v>
      </c>
      <c r="F1579" s="141" t="e">
        <f>#REF!</f>
        <v>#REF!</v>
      </c>
      <c r="G1579" s="141" t="e">
        <f>#REF!</f>
        <v>#REF!</v>
      </c>
    </row>
    <row r="1580" spans="1:7" s="7" customFormat="1" ht="15.75" hidden="1" outlineLevel="3">
      <c r="A1580" s="64" t="s">
        <v>35</v>
      </c>
      <c r="B1580" s="25">
        <v>951</v>
      </c>
      <c r="C1580" s="66" t="s">
        <v>339</v>
      </c>
      <c r="D1580" s="72" t="s">
        <v>637</v>
      </c>
      <c r="E1580" s="67" t="str">
        <f t="shared" si="41"/>
        <v>10001 29999</v>
      </c>
      <c r="F1580" s="141" t="e">
        <f>#REF!</f>
        <v>#REF!</v>
      </c>
      <c r="G1580" s="141" t="e">
        <f>#REF!</f>
        <v>#REF!</v>
      </c>
    </row>
    <row r="1581" spans="1:7" s="7" customFormat="1" ht="15.75" hidden="1" outlineLevel="5">
      <c r="A1581" s="38" t="s">
        <v>35</v>
      </c>
      <c r="B1581" s="25">
        <v>951</v>
      </c>
      <c r="C1581" s="66" t="s">
        <v>339</v>
      </c>
      <c r="D1581" s="72" t="s">
        <v>637</v>
      </c>
      <c r="E1581" s="67" t="str">
        <f t="shared" si="41"/>
        <v>10001 29999</v>
      </c>
      <c r="F1581" s="141" t="e">
        <f>#REF!</f>
        <v>#REF!</v>
      </c>
      <c r="G1581" s="141" t="e">
        <f>#REF!</f>
        <v>#REF!</v>
      </c>
    </row>
    <row r="1582" spans="1:7" s="7" customFormat="1" ht="22.5" hidden="1" outlineLevel="6">
      <c r="A1582" s="64" t="s">
        <v>350</v>
      </c>
      <c r="B1582" s="25">
        <v>951</v>
      </c>
      <c r="C1582" s="66" t="s">
        <v>339</v>
      </c>
      <c r="D1582" s="72" t="s">
        <v>637</v>
      </c>
      <c r="E1582" s="67" t="str">
        <f t="shared" si="41"/>
        <v>10001 29999</v>
      </c>
      <c r="F1582" s="141" t="e">
        <f>#REF!</f>
        <v>#REF!</v>
      </c>
      <c r="G1582" s="141" t="e">
        <f>#REF!</f>
        <v>#REF!</v>
      </c>
    </row>
    <row r="1583" spans="1:7" s="7" customFormat="1" ht="15.75" hidden="1" outlineLevel="7">
      <c r="A1583" s="64" t="s">
        <v>34</v>
      </c>
      <c r="B1583" s="25">
        <v>951</v>
      </c>
      <c r="C1583" s="69" t="s">
        <v>339</v>
      </c>
      <c r="D1583" s="72" t="s">
        <v>637</v>
      </c>
      <c r="E1583" s="67" t="str">
        <f t="shared" si="41"/>
        <v>10001 29999</v>
      </c>
      <c r="F1583" s="141" t="e">
        <f>#REF!</f>
        <v>#REF!</v>
      </c>
      <c r="G1583" s="141" t="e">
        <f>#REF!</f>
        <v>#REF!</v>
      </c>
    </row>
    <row r="1584" spans="1:7" s="7" customFormat="1" ht="15.75" hidden="1" outlineLevel="3">
      <c r="A1584" s="64" t="s">
        <v>35</v>
      </c>
      <c r="B1584" s="25">
        <v>951</v>
      </c>
      <c r="C1584" s="66" t="s">
        <v>339</v>
      </c>
      <c r="D1584" s="72" t="s">
        <v>637</v>
      </c>
      <c r="E1584" s="67" t="str">
        <f t="shared" si="41"/>
        <v>10001 29999</v>
      </c>
      <c r="F1584" s="141" t="e">
        <f>#REF!</f>
        <v>#REF!</v>
      </c>
      <c r="G1584" s="141" t="e">
        <f>#REF!</f>
        <v>#REF!</v>
      </c>
    </row>
    <row r="1585" spans="1:7" s="7" customFormat="1" ht="15.75" hidden="1" outlineLevel="5">
      <c r="A1585" s="38" t="s">
        <v>35</v>
      </c>
      <c r="B1585" s="25">
        <v>951</v>
      </c>
      <c r="C1585" s="66" t="s">
        <v>339</v>
      </c>
      <c r="D1585" s="72" t="s">
        <v>637</v>
      </c>
      <c r="E1585" s="67" t="str">
        <f t="shared" si="41"/>
        <v>10001 29999</v>
      </c>
      <c r="F1585" s="141" t="e">
        <f>#REF!</f>
        <v>#REF!</v>
      </c>
      <c r="G1585" s="141" t="e">
        <f>#REF!</f>
        <v>#REF!</v>
      </c>
    </row>
    <row r="1586" spans="1:7" s="7" customFormat="1" ht="15.75" hidden="1" outlineLevel="6">
      <c r="A1586" s="64" t="s">
        <v>351</v>
      </c>
      <c r="B1586" s="25">
        <v>951</v>
      </c>
      <c r="C1586" s="66" t="s">
        <v>339</v>
      </c>
      <c r="D1586" s="72" t="s">
        <v>637</v>
      </c>
      <c r="E1586" s="67" t="str">
        <f t="shared" si="41"/>
        <v>10001 29999</v>
      </c>
      <c r="F1586" s="141" t="e">
        <f>#REF!</f>
        <v>#REF!</v>
      </c>
      <c r="G1586" s="141" t="e">
        <f>#REF!</f>
        <v>#REF!</v>
      </c>
    </row>
    <row r="1587" spans="1:7" s="7" customFormat="1" ht="15.75" hidden="1" outlineLevel="7">
      <c r="A1587" s="64" t="s">
        <v>26</v>
      </c>
      <c r="B1587" s="25">
        <v>951</v>
      </c>
      <c r="C1587" s="69" t="s">
        <v>339</v>
      </c>
      <c r="D1587" s="72" t="s">
        <v>637</v>
      </c>
      <c r="E1587" s="67" t="str">
        <f t="shared" si="41"/>
        <v>10001 29999</v>
      </c>
      <c r="F1587" s="141" t="e">
        <f>#REF!</f>
        <v>#REF!</v>
      </c>
      <c r="G1587" s="141" t="e">
        <f>#REF!</f>
        <v>#REF!</v>
      </c>
    </row>
    <row r="1588" spans="1:7" s="7" customFormat="1" ht="15.75" hidden="1" outlineLevel="2">
      <c r="A1588" s="64" t="s">
        <v>28</v>
      </c>
      <c r="B1588" s="25">
        <v>951</v>
      </c>
      <c r="C1588" s="66" t="s">
        <v>339</v>
      </c>
      <c r="D1588" s="72" t="s">
        <v>637</v>
      </c>
      <c r="E1588" s="67" t="str">
        <f t="shared" si="41"/>
        <v>10001 29999</v>
      </c>
      <c r="F1588" s="141" t="e">
        <f>#REF!</f>
        <v>#REF!</v>
      </c>
      <c r="G1588" s="141" t="e">
        <f>#REF!</f>
        <v>#REF!</v>
      </c>
    </row>
    <row r="1589" spans="1:7" s="7" customFormat="1" ht="15.75" hidden="1" outlineLevel="3">
      <c r="A1589" s="38" t="s">
        <v>32</v>
      </c>
      <c r="B1589" s="25">
        <v>951</v>
      </c>
      <c r="C1589" s="66" t="s">
        <v>339</v>
      </c>
      <c r="D1589" s="72" t="s">
        <v>637</v>
      </c>
      <c r="E1589" s="67" t="str">
        <f t="shared" si="41"/>
        <v>10001 29999</v>
      </c>
      <c r="F1589" s="141" t="e">
        <f>#REF!</f>
        <v>#REF!</v>
      </c>
      <c r="G1589" s="141" t="e">
        <f>#REF!</f>
        <v>#REF!</v>
      </c>
    </row>
    <row r="1590" spans="1:7" s="7" customFormat="1" ht="15.75" hidden="1" outlineLevel="5">
      <c r="A1590" s="64" t="s">
        <v>116</v>
      </c>
      <c r="B1590" s="25">
        <v>951</v>
      </c>
      <c r="C1590" s="66" t="s">
        <v>339</v>
      </c>
      <c r="D1590" s="72" t="s">
        <v>637</v>
      </c>
      <c r="E1590" s="67" t="str">
        <f t="shared" si="41"/>
        <v>10001 29999</v>
      </c>
      <c r="F1590" s="141" t="e">
        <f>#REF!</f>
        <v>#REF!</v>
      </c>
      <c r="G1590" s="141" t="e">
        <f>#REF!</f>
        <v>#REF!</v>
      </c>
    </row>
    <row r="1591" spans="1:7" s="7" customFormat="1" ht="22.5" hidden="1" outlineLevel="6">
      <c r="A1591" s="64" t="s">
        <v>139</v>
      </c>
      <c r="B1591" s="25">
        <v>951</v>
      </c>
      <c r="C1591" s="66" t="s">
        <v>339</v>
      </c>
      <c r="D1591" s="72" t="s">
        <v>637</v>
      </c>
      <c r="E1591" s="67" t="str">
        <f t="shared" si="41"/>
        <v>10001 29999</v>
      </c>
      <c r="F1591" s="141" t="e">
        <f>#REF!</f>
        <v>#REF!</v>
      </c>
      <c r="G1591" s="141" t="e">
        <f>#REF!</f>
        <v>#REF!</v>
      </c>
    </row>
    <row r="1592" spans="1:7" s="7" customFormat="1" ht="15.75" hidden="1" outlineLevel="7">
      <c r="A1592" s="64" t="s">
        <v>26</v>
      </c>
      <c r="B1592" s="25">
        <v>951</v>
      </c>
      <c r="C1592" s="69" t="s">
        <v>339</v>
      </c>
      <c r="D1592" s="72" t="s">
        <v>637</v>
      </c>
      <c r="E1592" s="67" t="str">
        <f t="shared" si="41"/>
        <v>10001 29999</v>
      </c>
      <c r="F1592" s="141" t="e">
        <f>#REF!</f>
        <v>#REF!</v>
      </c>
      <c r="G1592" s="141" t="e">
        <f>#REF!</f>
        <v>#REF!</v>
      </c>
    </row>
    <row r="1593" spans="1:7" s="7" customFormat="1" ht="15.75" hidden="1" outlineLevel="3">
      <c r="A1593" s="64" t="s">
        <v>28</v>
      </c>
      <c r="B1593" s="25">
        <v>951</v>
      </c>
      <c r="C1593" s="66" t="s">
        <v>339</v>
      </c>
      <c r="D1593" s="72" t="s">
        <v>637</v>
      </c>
      <c r="E1593" s="67" t="str">
        <f t="shared" si="41"/>
        <v>10001 29999</v>
      </c>
      <c r="F1593" s="141" t="e">
        <f>#REF!</f>
        <v>#REF!</v>
      </c>
      <c r="G1593" s="141" t="e">
        <f>#REF!</f>
        <v>#REF!</v>
      </c>
    </row>
    <row r="1594" spans="1:7" s="7" customFormat="1" ht="15.75" hidden="1" outlineLevel="5">
      <c r="A1594" s="38" t="s">
        <v>32</v>
      </c>
      <c r="B1594" s="25">
        <v>951</v>
      </c>
      <c r="C1594" s="66" t="s">
        <v>339</v>
      </c>
      <c r="D1594" s="72" t="s">
        <v>637</v>
      </c>
      <c r="E1594" s="67" t="str">
        <f t="shared" si="41"/>
        <v>10001 29999</v>
      </c>
      <c r="F1594" s="141" t="e">
        <f>#REF!</f>
        <v>#REF!</v>
      </c>
      <c r="G1594" s="141" t="e">
        <f>#REF!</f>
        <v>#REF!</v>
      </c>
    </row>
    <row r="1595" spans="1:7" s="7" customFormat="1" ht="22.5" hidden="1" outlineLevel="6">
      <c r="A1595" s="64" t="s">
        <v>136</v>
      </c>
      <c r="B1595" s="25">
        <v>951</v>
      </c>
      <c r="C1595" s="66" t="s">
        <v>339</v>
      </c>
      <c r="D1595" s="72" t="s">
        <v>637</v>
      </c>
      <c r="E1595" s="67" t="str">
        <f t="shared" si="41"/>
        <v>10001 29999</v>
      </c>
      <c r="F1595" s="141" t="e">
        <f>#REF!</f>
        <v>#REF!</v>
      </c>
      <c r="G1595" s="141" t="e">
        <f>#REF!</f>
        <v>#REF!</v>
      </c>
    </row>
    <row r="1596" spans="1:7" s="7" customFormat="1" ht="15.75" hidden="1" outlineLevel="7">
      <c r="A1596" s="64" t="s">
        <v>26</v>
      </c>
      <c r="B1596" s="25">
        <v>951</v>
      </c>
      <c r="C1596" s="69" t="s">
        <v>339</v>
      </c>
      <c r="D1596" s="72" t="s">
        <v>637</v>
      </c>
      <c r="E1596" s="67" t="str">
        <f t="shared" si="41"/>
        <v>10001 29999</v>
      </c>
      <c r="F1596" s="141" t="e">
        <f>#REF!</f>
        <v>#REF!</v>
      </c>
      <c r="G1596" s="141" t="e">
        <f>#REF!</f>
        <v>#REF!</v>
      </c>
    </row>
    <row r="1597" spans="1:7" s="7" customFormat="1" ht="15.75" hidden="1" outlineLevel="5">
      <c r="A1597" s="64" t="s">
        <v>28</v>
      </c>
      <c r="B1597" s="25">
        <v>951</v>
      </c>
      <c r="C1597" s="66" t="s">
        <v>339</v>
      </c>
      <c r="D1597" s="72" t="s">
        <v>637</v>
      </c>
      <c r="E1597" s="67" t="str">
        <f t="shared" si="41"/>
        <v>10001 29999</v>
      </c>
      <c r="F1597" s="141" t="e">
        <f>#REF!</f>
        <v>#REF!</v>
      </c>
      <c r="G1597" s="141" t="e">
        <f>#REF!</f>
        <v>#REF!</v>
      </c>
    </row>
    <row r="1598" spans="1:7" s="7" customFormat="1" ht="15.75" hidden="1" outlineLevel="6">
      <c r="A1598" s="38" t="s">
        <v>32</v>
      </c>
      <c r="B1598" s="25">
        <v>951</v>
      </c>
      <c r="C1598" s="66" t="s">
        <v>339</v>
      </c>
      <c r="D1598" s="72" t="s">
        <v>637</v>
      </c>
      <c r="E1598" s="67" t="str">
        <f t="shared" si="41"/>
        <v>10001 29999</v>
      </c>
      <c r="F1598" s="141" t="e">
        <f>#REF!</f>
        <v>#REF!</v>
      </c>
      <c r="G1598" s="141" t="e">
        <f>#REF!</f>
        <v>#REF!</v>
      </c>
    </row>
    <row r="1599" spans="1:7" s="7" customFormat="1" ht="22.5" hidden="1" outlineLevel="7">
      <c r="A1599" s="64" t="s">
        <v>103</v>
      </c>
      <c r="B1599" s="25">
        <v>951</v>
      </c>
      <c r="C1599" s="69" t="s">
        <v>339</v>
      </c>
      <c r="D1599" s="72" t="s">
        <v>637</v>
      </c>
      <c r="E1599" s="67" t="str">
        <f t="shared" si="41"/>
        <v>10001 29999</v>
      </c>
      <c r="F1599" s="141" t="e">
        <f>#REF!</f>
        <v>#REF!</v>
      </c>
      <c r="G1599" s="141" t="e">
        <f>#REF!</f>
        <v>#REF!</v>
      </c>
    </row>
    <row r="1600" spans="1:7" s="7" customFormat="1" ht="15.75" hidden="1" outlineLevel="6">
      <c r="A1600" s="64" t="s">
        <v>133</v>
      </c>
      <c r="B1600" s="25">
        <v>951</v>
      </c>
      <c r="C1600" s="66" t="s">
        <v>339</v>
      </c>
      <c r="D1600" s="72" t="s">
        <v>637</v>
      </c>
      <c r="E1600" s="67" t="str">
        <f t="shared" si="41"/>
        <v>10001 29999</v>
      </c>
      <c r="F1600" s="141" t="e">
        <f>#REF!</f>
        <v>#REF!</v>
      </c>
      <c r="G1600" s="141" t="e">
        <f>#REF!</f>
        <v>#REF!</v>
      </c>
    </row>
    <row r="1601" spans="1:7" s="7" customFormat="1" ht="15.75" hidden="1" outlineLevel="7">
      <c r="A1601" s="38" t="s">
        <v>135</v>
      </c>
      <c r="B1601" s="25">
        <v>951</v>
      </c>
      <c r="C1601" s="69" t="s">
        <v>339</v>
      </c>
      <c r="D1601" s="72" t="s">
        <v>637</v>
      </c>
      <c r="E1601" s="67" t="str">
        <f t="shared" si="41"/>
        <v>10001 29999</v>
      </c>
      <c r="F1601" s="141" t="e">
        <f>#REF!</f>
        <v>#REF!</v>
      </c>
      <c r="G1601" s="141" t="e">
        <f>#REF!</f>
        <v>#REF!</v>
      </c>
    </row>
    <row r="1602" spans="1:7" s="7" customFormat="1" ht="15.75" hidden="1" outlineLevel="3">
      <c r="A1602" s="64" t="s">
        <v>104</v>
      </c>
      <c r="B1602" s="25">
        <v>951</v>
      </c>
      <c r="C1602" s="66" t="s">
        <v>339</v>
      </c>
      <c r="D1602" s="72" t="s">
        <v>637</v>
      </c>
      <c r="E1602" s="67" t="str">
        <f t="shared" si="41"/>
        <v>10001 29999</v>
      </c>
      <c r="F1602" s="141" t="e">
        <f>#REF!</f>
        <v>#REF!</v>
      </c>
      <c r="G1602" s="141" t="e">
        <f>#REF!</f>
        <v>#REF!</v>
      </c>
    </row>
    <row r="1603" spans="1:7" s="7" customFormat="1" ht="15.75" hidden="1" outlineLevel="5">
      <c r="A1603" s="38" t="s">
        <v>312</v>
      </c>
      <c r="B1603" s="25">
        <v>951</v>
      </c>
      <c r="C1603" s="66" t="s">
        <v>339</v>
      </c>
      <c r="D1603" s="72" t="s">
        <v>637</v>
      </c>
      <c r="E1603" s="67" t="str">
        <f t="shared" si="41"/>
        <v>10001 29999</v>
      </c>
      <c r="F1603" s="141" t="e">
        <f>#REF!</f>
        <v>#REF!</v>
      </c>
      <c r="G1603" s="141" t="e">
        <f>#REF!</f>
        <v>#REF!</v>
      </c>
    </row>
    <row r="1604" spans="1:7" s="7" customFormat="1" ht="33.75" hidden="1" outlineLevel="6">
      <c r="A1604" s="64" t="s">
        <v>305</v>
      </c>
      <c r="B1604" s="25">
        <v>951</v>
      </c>
      <c r="C1604" s="66" t="s">
        <v>339</v>
      </c>
      <c r="D1604" s="72" t="s">
        <v>637</v>
      </c>
      <c r="E1604" s="67" t="str">
        <f t="shared" si="41"/>
        <v>10001 29999</v>
      </c>
      <c r="F1604" s="141" t="e">
        <f>#REF!</f>
        <v>#REF!</v>
      </c>
      <c r="G1604" s="141" t="e">
        <f>#REF!</f>
        <v>#REF!</v>
      </c>
    </row>
    <row r="1605" spans="1:7" s="7" customFormat="1" ht="15.75" hidden="1" outlineLevel="7">
      <c r="A1605" s="64" t="s">
        <v>26</v>
      </c>
      <c r="B1605" s="25">
        <v>951</v>
      </c>
      <c r="C1605" s="69" t="s">
        <v>339</v>
      </c>
      <c r="D1605" s="72" t="s">
        <v>637</v>
      </c>
      <c r="E1605" s="67" t="str">
        <f t="shared" si="41"/>
        <v>10001 29999</v>
      </c>
      <c r="F1605" s="141" t="e">
        <f>#REF!</f>
        <v>#REF!</v>
      </c>
      <c r="G1605" s="141" t="e">
        <f>#REF!</f>
        <v>#REF!</v>
      </c>
    </row>
    <row r="1606" spans="1:7" s="7" customFormat="1" ht="15.75" hidden="1" outlineLevel="7">
      <c r="A1606" s="64" t="s">
        <v>28</v>
      </c>
      <c r="B1606" s="25">
        <v>951</v>
      </c>
      <c r="C1606" s="69" t="s">
        <v>339</v>
      </c>
      <c r="D1606" s="72" t="s">
        <v>637</v>
      </c>
      <c r="E1606" s="67" t="str">
        <f t="shared" si="41"/>
        <v>10001 29999</v>
      </c>
      <c r="F1606" s="141" t="e">
        <f>#REF!</f>
        <v>#REF!</v>
      </c>
      <c r="G1606" s="141" t="e">
        <f>#REF!</f>
        <v>#REF!</v>
      </c>
    </row>
    <row r="1607" spans="1:7" s="7" customFormat="1" ht="15.75" hidden="1" outlineLevel="5">
      <c r="A1607" s="38" t="s">
        <v>30</v>
      </c>
      <c r="B1607" s="25">
        <v>951</v>
      </c>
      <c r="C1607" s="66" t="s">
        <v>339</v>
      </c>
      <c r="D1607" s="72" t="s">
        <v>637</v>
      </c>
      <c r="E1607" s="67" t="str">
        <f t="shared" si="41"/>
        <v>10001 29999</v>
      </c>
      <c r="F1607" s="141" t="e">
        <f>#REF!</f>
        <v>#REF!</v>
      </c>
      <c r="G1607" s="141" t="e">
        <f>#REF!</f>
        <v>#REF!</v>
      </c>
    </row>
    <row r="1608" spans="1:7" s="7" customFormat="1" ht="15.75" hidden="1" outlineLevel="6">
      <c r="A1608" s="38" t="s">
        <v>32</v>
      </c>
      <c r="B1608" s="25">
        <v>951</v>
      </c>
      <c r="C1608" s="66" t="s">
        <v>339</v>
      </c>
      <c r="D1608" s="72" t="s">
        <v>637</v>
      </c>
      <c r="E1608" s="67" t="str">
        <f t="shared" si="41"/>
        <v>10001 29999</v>
      </c>
      <c r="F1608" s="141" t="e">
        <f>#REF!</f>
        <v>#REF!</v>
      </c>
      <c r="G1608" s="141" t="e">
        <f>#REF!</f>
        <v>#REF!</v>
      </c>
    </row>
    <row r="1609" spans="1:7" s="7" customFormat="1" ht="22.5" hidden="1" outlineLevel="7">
      <c r="A1609" s="64" t="s">
        <v>103</v>
      </c>
      <c r="B1609" s="25">
        <v>951</v>
      </c>
      <c r="C1609" s="69" t="s">
        <v>339</v>
      </c>
      <c r="D1609" s="72" t="s">
        <v>637</v>
      </c>
      <c r="E1609" s="67" t="str">
        <f t="shared" si="41"/>
        <v>10001 29999</v>
      </c>
      <c r="F1609" s="141" t="e">
        <f>#REF!</f>
        <v>#REF!</v>
      </c>
      <c r="G1609" s="141" t="e">
        <f>#REF!</f>
        <v>#REF!</v>
      </c>
    </row>
    <row r="1610" spans="1:7" s="7" customFormat="1" ht="15.75" hidden="1" outlineLevel="3">
      <c r="A1610" s="64" t="s">
        <v>133</v>
      </c>
      <c r="B1610" s="25">
        <v>951</v>
      </c>
      <c r="C1610" s="66" t="s">
        <v>339</v>
      </c>
      <c r="D1610" s="72" t="s">
        <v>637</v>
      </c>
      <c r="E1610" s="67" t="str">
        <f t="shared" si="41"/>
        <v>10001 29999</v>
      </c>
      <c r="F1610" s="141" t="e">
        <f>#REF!</f>
        <v>#REF!</v>
      </c>
      <c r="G1610" s="141" t="e">
        <f>#REF!</f>
        <v>#REF!</v>
      </c>
    </row>
    <row r="1611" spans="1:7" s="7" customFormat="1" ht="15.75" hidden="1" outlineLevel="5">
      <c r="A1611" s="38" t="s">
        <v>135</v>
      </c>
      <c r="B1611" s="25">
        <v>951</v>
      </c>
      <c r="C1611" s="66" t="s">
        <v>339</v>
      </c>
      <c r="D1611" s="72" t="s">
        <v>637</v>
      </c>
      <c r="E1611" s="67" t="str">
        <f t="shared" si="41"/>
        <v>10001 29999</v>
      </c>
      <c r="F1611" s="141" t="e">
        <f>#REF!</f>
        <v>#REF!</v>
      </c>
      <c r="G1611" s="141" t="e">
        <f>#REF!</f>
        <v>#REF!</v>
      </c>
    </row>
    <row r="1612" spans="1:7" s="7" customFormat="1" ht="33.75" hidden="1" outlineLevel="6">
      <c r="A1612" s="64" t="s">
        <v>352</v>
      </c>
      <c r="B1612" s="25">
        <v>951</v>
      </c>
      <c r="C1612" s="66" t="s">
        <v>339</v>
      </c>
      <c r="D1612" s="72" t="s">
        <v>637</v>
      </c>
      <c r="E1612" s="67" t="str">
        <f t="shared" si="41"/>
        <v>10001 29999</v>
      </c>
      <c r="F1612" s="141" t="e">
        <f>#REF!</f>
        <v>#REF!</v>
      </c>
      <c r="G1612" s="141" t="e">
        <f>#REF!</f>
        <v>#REF!</v>
      </c>
    </row>
    <row r="1613" spans="1:7" s="7" customFormat="1" ht="15.75" hidden="1" outlineLevel="7">
      <c r="A1613" s="64" t="s">
        <v>26</v>
      </c>
      <c r="B1613" s="25">
        <v>951</v>
      </c>
      <c r="C1613" s="69" t="s">
        <v>339</v>
      </c>
      <c r="D1613" s="72" t="s">
        <v>637</v>
      </c>
      <c r="E1613" s="67" t="str">
        <f t="shared" si="41"/>
        <v>10001 29999</v>
      </c>
      <c r="F1613" s="141" t="e">
        <f>#REF!</f>
        <v>#REF!</v>
      </c>
      <c r="G1613" s="141" t="e">
        <f>#REF!</f>
        <v>#REF!</v>
      </c>
    </row>
    <row r="1614" spans="1:7" s="7" customFormat="1" ht="15.75" hidden="1" outlineLevel="3">
      <c r="A1614" s="64" t="s">
        <v>28</v>
      </c>
      <c r="B1614" s="25">
        <v>951</v>
      </c>
      <c r="C1614" s="66" t="s">
        <v>339</v>
      </c>
      <c r="D1614" s="72" t="s">
        <v>637</v>
      </c>
      <c r="E1614" s="67" t="str">
        <f t="shared" si="41"/>
        <v>10001 29999</v>
      </c>
      <c r="F1614" s="141" t="e">
        <f>#REF!</f>
        <v>#REF!</v>
      </c>
      <c r="G1614" s="141" t="e">
        <f>#REF!</f>
        <v>#REF!</v>
      </c>
    </row>
    <row r="1615" spans="1:7" s="7" customFormat="1" ht="15.75" hidden="1" outlineLevel="4">
      <c r="A1615" s="38" t="s">
        <v>32</v>
      </c>
      <c r="B1615" s="25">
        <v>951</v>
      </c>
      <c r="C1615" s="66" t="s">
        <v>339</v>
      </c>
      <c r="D1615" s="72" t="s">
        <v>637</v>
      </c>
      <c r="E1615" s="67" t="str">
        <f t="shared" si="41"/>
        <v>10001 29999</v>
      </c>
      <c r="F1615" s="141" t="e">
        <f>#REF!</f>
        <v>#REF!</v>
      </c>
      <c r="G1615" s="141" t="e">
        <f>#REF!</f>
        <v>#REF!</v>
      </c>
    </row>
    <row r="1616" spans="1:7" s="7" customFormat="1" ht="22.5" hidden="1" outlineLevel="5">
      <c r="A1616" s="64" t="s">
        <v>215</v>
      </c>
      <c r="B1616" s="25">
        <v>951</v>
      </c>
      <c r="C1616" s="66" t="s">
        <v>339</v>
      </c>
      <c r="D1616" s="72" t="s">
        <v>637</v>
      </c>
      <c r="E1616" s="67" t="str">
        <f t="shared" si="41"/>
        <v>10001 29999</v>
      </c>
      <c r="F1616" s="141" t="e">
        <f>#REF!</f>
        <v>#REF!</v>
      </c>
      <c r="G1616" s="141" t="e">
        <f>#REF!</f>
        <v>#REF!</v>
      </c>
    </row>
    <row r="1617" spans="1:7" s="7" customFormat="1" ht="22.5" hidden="1" outlineLevel="6">
      <c r="A1617" s="64" t="s">
        <v>353</v>
      </c>
      <c r="B1617" s="25">
        <v>951</v>
      </c>
      <c r="C1617" s="66" t="s">
        <v>339</v>
      </c>
      <c r="D1617" s="72" t="s">
        <v>637</v>
      </c>
      <c r="E1617" s="67" t="str">
        <f t="shared" si="41"/>
        <v>10001 29999</v>
      </c>
      <c r="F1617" s="141" t="e">
        <f>#REF!</f>
        <v>#REF!</v>
      </c>
      <c r="G1617" s="141" t="e">
        <f>#REF!</f>
        <v>#REF!</v>
      </c>
    </row>
    <row r="1618" spans="1:7" s="7" customFormat="1" ht="22.5" hidden="1" outlineLevel="7">
      <c r="A1618" s="64" t="s">
        <v>103</v>
      </c>
      <c r="B1618" s="25">
        <v>951</v>
      </c>
      <c r="C1618" s="69" t="s">
        <v>339</v>
      </c>
      <c r="D1618" s="72" t="s">
        <v>637</v>
      </c>
      <c r="E1618" s="67" t="str">
        <f t="shared" si="41"/>
        <v>10001 29999</v>
      </c>
      <c r="F1618" s="141" t="e">
        <f>#REF!</f>
        <v>#REF!</v>
      </c>
      <c r="G1618" s="141" t="e">
        <f>#REF!</f>
        <v>#REF!</v>
      </c>
    </row>
    <row r="1619" spans="1:7" s="7" customFormat="1" ht="15.75" hidden="1" outlineLevel="5">
      <c r="A1619" s="64" t="s">
        <v>133</v>
      </c>
      <c r="B1619" s="25">
        <v>951</v>
      </c>
      <c r="C1619" s="66" t="s">
        <v>339</v>
      </c>
      <c r="D1619" s="72" t="s">
        <v>637</v>
      </c>
      <c r="E1619" s="67" t="str">
        <f t="shared" si="41"/>
        <v>10001 29999</v>
      </c>
      <c r="F1619" s="141" t="e">
        <f>#REF!</f>
        <v>#REF!</v>
      </c>
      <c r="G1619" s="141" t="e">
        <f>#REF!</f>
        <v>#REF!</v>
      </c>
    </row>
    <row r="1620" spans="1:7" s="7" customFormat="1" ht="15.75" hidden="1" outlineLevel="6">
      <c r="A1620" s="38" t="s">
        <v>135</v>
      </c>
      <c r="B1620" s="25">
        <v>951</v>
      </c>
      <c r="C1620" s="66" t="s">
        <v>339</v>
      </c>
      <c r="D1620" s="72" t="s">
        <v>637</v>
      </c>
      <c r="E1620" s="67" t="str">
        <f t="shared" si="41"/>
        <v>10001 29999</v>
      </c>
      <c r="F1620" s="141" t="e">
        <f>#REF!</f>
        <v>#REF!</v>
      </c>
      <c r="G1620" s="141" t="e">
        <f>#REF!</f>
        <v>#REF!</v>
      </c>
    </row>
    <row r="1621" spans="1:7" s="7" customFormat="1" ht="15.75" hidden="1" outlineLevel="7">
      <c r="A1621" s="64" t="s">
        <v>45</v>
      </c>
      <c r="B1621" s="25">
        <v>951</v>
      </c>
      <c r="C1621" s="69" t="s">
        <v>339</v>
      </c>
      <c r="D1621" s="72" t="s">
        <v>637</v>
      </c>
      <c r="E1621" s="67" t="str">
        <f t="shared" si="41"/>
        <v>10001 29999</v>
      </c>
      <c r="F1621" s="141" t="e">
        <f>#REF!</f>
        <v>#REF!</v>
      </c>
      <c r="G1621" s="141" t="e">
        <f>#REF!</f>
        <v>#REF!</v>
      </c>
    </row>
    <row r="1622" spans="1:7" s="7" customFormat="1" ht="22.5" hidden="1" outlineLevel="3">
      <c r="A1622" s="64" t="s">
        <v>149</v>
      </c>
      <c r="B1622" s="25">
        <v>951</v>
      </c>
      <c r="C1622" s="66" t="s">
        <v>339</v>
      </c>
      <c r="D1622" s="72" t="s">
        <v>637</v>
      </c>
      <c r="E1622" s="67" t="str">
        <f t="shared" si="41"/>
        <v>10001 29999</v>
      </c>
      <c r="F1622" s="141" t="e">
        <f>#REF!</f>
        <v>#REF!</v>
      </c>
      <c r="G1622" s="141" t="e">
        <f>#REF!</f>
        <v>#REF!</v>
      </c>
    </row>
    <row r="1623" spans="1:7" s="7" customFormat="1" ht="22.5" hidden="1" outlineLevel="5">
      <c r="A1623" s="38" t="s">
        <v>149</v>
      </c>
      <c r="B1623" s="25">
        <v>951</v>
      </c>
      <c r="C1623" s="66" t="s">
        <v>339</v>
      </c>
      <c r="D1623" s="72" t="s">
        <v>637</v>
      </c>
      <c r="E1623" s="67" t="str">
        <f t="shared" si="41"/>
        <v>10001 29999</v>
      </c>
      <c r="F1623" s="141" t="e">
        <f>#REF!</f>
        <v>#REF!</v>
      </c>
      <c r="G1623" s="141" t="e">
        <f>#REF!</f>
        <v>#REF!</v>
      </c>
    </row>
    <row r="1624" spans="1:7" s="7" customFormat="1" ht="22.5" hidden="1" outlineLevel="6">
      <c r="A1624" s="64" t="s">
        <v>120</v>
      </c>
      <c r="B1624" s="25">
        <v>951</v>
      </c>
      <c r="C1624" s="66" t="s">
        <v>339</v>
      </c>
      <c r="D1624" s="72" t="s">
        <v>637</v>
      </c>
      <c r="E1624" s="67" t="str">
        <f t="shared" si="41"/>
        <v>10001 29999</v>
      </c>
      <c r="F1624" s="141" t="e">
        <f>#REF!</f>
        <v>#REF!</v>
      </c>
      <c r="G1624" s="141" t="e">
        <f>#REF!</f>
        <v>#REF!</v>
      </c>
    </row>
    <row r="1625" spans="1:7" s="7" customFormat="1" ht="15.75" hidden="1" outlineLevel="7">
      <c r="A1625" s="64" t="s">
        <v>26</v>
      </c>
      <c r="B1625" s="25">
        <v>951</v>
      </c>
      <c r="C1625" s="69" t="s">
        <v>339</v>
      </c>
      <c r="D1625" s="72" t="s">
        <v>637</v>
      </c>
      <c r="E1625" s="67" t="str">
        <f t="shared" si="41"/>
        <v>10001 29999</v>
      </c>
      <c r="F1625" s="141" t="e">
        <f>#REF!</f>
        <v>#REF!</v>
      </c>
      <c r="G1625" s="141" t="e">
        <f>#REF!</f>
        <v>#REF!</v>
      </c>
    </row>
    <row r="1626" spans="1:7" s="7" customFormat="1" ht="15.75" hidden="1" outlineLevel="3">
      <c r="A1626" s="64" t="s">
        <v>28</v>
      </c>
      <c r="B1626" s="25">
        <v>951</v>
      </c>
      <c r="C1626" s="66" t="s">
        <v>339</v>
      </c>
      <c r="D1626" s="72" t="s">
        <v>637</v>
      </c>
      <c r="E1626" s="67" t="str">
        <f t="shared" si="41"/>
        <v>10001 29999</v>
      </c>
      <c r="F1626" s="141" t="e">
        <f>#REF!</f>
        <v>#REF!</v>
      </c>
      <c r="G1626" s="141" t="e">
        <f>#REF!</f>
        <v>#REF!</v>
      </c>
    </row>
    <row r="1627" spans="1:7" s="7" customFormat="1" ht="15.75" hidden="1" outlineLevel="5">
      <c r="A1627" s="38" t="s">
        <v>32</v>
      </c>
      <c r="B1627" s="25">
        <v>951</v>
      </c>
      <c r="C1627" s="66" t="s">
        <v>339</v>
      </c>
      <c r="D1627" s="72" t="s">
        <v>637</v>
      </c>
      <c r="E1627" s="67" t="str">
        <f t="shared" si="41"/>
        <v>10001 29999</v>
      </c>
      <c r="F1627" s="141" t="e">
        <f>#REF!</f>
        <v>#REF!</v>
      </c>
      <c r="G1627" s="141" t="e">
        <f>#REF!</f>
        <v>#REF!</v>
      </c>
    </row>
    <row r="1628" spans="1:7" s="7" customFormat="1" ht="22.5" hidden="1" outlineLevel="6">
      <c r="A1628" s="64" t="s">
        <v>354</v>
      </c>
      <c r="B1628" s="25">
        <v>951</v>
      </c>
      <c r="C1628" s="66" t="s">
        <v>339</v>
      </c>
      <c r="D1628" s="72" t="s">
        <v>637</v>
      </c>
      <c r="E1628" s="67" t="str">
        <f t="shared" si="41"/>
        <v>10001 29999</v>
      </c>
      <c r="F1628" s="141" t="e">
        <f>#REF!</f>
        <v>#REF!</v>
      </c>
      <c r="G1628" s="141" t="e">
        <f>#REF!</f>
        <v>#REF!</v>
      </c>
    </row>
    <row r="1629" spans="1:7" s="7" customFormat="1" ht="15.75" hidden="1" outlineLevel="7">
      <c r="A1629" s="64" t="s">
        <v>26</v>
      </c>
      <c r="B1629" s="25">
        <v>951</v>
      </c>
      <c r="C1629" s="69" t="s">
        <v>339</v>
      </c>
      <c r="D1629" s="72" t="s">
        <v>637</v>
      </c>
      <c r="E1629" s="67" t="str">
        <f t="shared" si="41"/>
        <v>10001 29999</v>
      </c>
      <c r="F1629" s="141" t="e">
        <f>#REF!</f>
        <v>#REF!</v>
      </c>
      <c r="G1629" s="141" t="e">
        <f>#REF!</f>
        <v>#REF!</v>
      </c>
    </row>
    <row r="1630" spans="1:7" s="7" customFormat="1" ht="15.75" hidden="1" outlineLevel="7">
      <c r="A1630" s="64" t="s">
        <v>28</v>
      </c>
      <c r="B1630" s="25">
        <v>951</v>
      </c>
      <c r="C1630" s="69" t="s">
        <v>339</v>
      </c>
      <c r="D1630" s="72" t="s">
        <v>637</v>
      </c>
      <c r="E1630" s="67" t="str">
        <f t="shared" si="41"/>
        <v>10001 29999</v>
      </c>
      <c r="F1630" s="141" t="e">
        <f>#REF!</f>
        <v>#REF!</v>
      </c>
      <c r="G1630" s="141" t="e">
        <f>#REF!</f>
        <v>#REF!</v>
      </c>
    </row>
    <row r="1631" spans="1:7" s="7" customFormat="1" ht="15.75" hidden="1" outlineLevel="3">
      <c r="A1631" s="38" t="s">
        <v>30</v>
      </c>
      <c r="B1631" s="25">
        <v>951</v>
      </c>
      <c r="C1631" s="66" t="s">
        <v>339</v>
      </c>
      <c r="D1631" s="72" t="s">
        <v>637</v>
      </c>
      <c r="E1631" s="67" t="str">
        <f t="shared" si="41"/>
        <v>10001 29999</v>
      </c>
      <c r="F1631" s="141" t="e">
        <f>#REF!</f>
        <v>#REF!</v>
      </c>
      <c r="G1631" s="141" t="e">
        <f>#REF!</f>
        <v>#REF!</v>
      </c>
    </row>
    <row r="1632" spans="1:7" s="7" customFormat="1" ht="15.75" hidden="1" outlineLevel="5">
      <c r="A1632" s="38" t="s">
        <v>32</v>
      </c>
      <c r="B1632" s="25">
        <v>951</v>
      </c>
      <c r="C1632" s="66" t="s">
        <v>339</v>
      </c>
      <c r="D1632" s="72" t="s">
        <v>637</v>
      </c>
      <c r="E1632" s="67" t="str">
        <f t="shared" si="41"/>
        <v>10001 29999</v>
      </c>
      <c r="F1632" s="141" t="e">
        <f>#REF!</f>
        <v>#REF!</v>
      </c>
      <c r="G1632" s="141" t="e">
        <f>#REF!</f>
        <v>#REF!</v>
      </c>
    </row>
    <row r="1633" spans="1:7" s="7" customFormat="1" ht="22.5" hidden="1" outlineLevel="6">
      <c r="A1633" s="64" t="s">
        <v>355</v>
      </c>
      <c r="B1633" s="25">
        <v>951</v>
      </c>
      <c r="C1633" s="66" t="s">
        <v>339</v>
      </c>
      <c r="D1633" s="72" t="s">
        <v>637</v>
      </c>
      <c r="E1633" s="67" t="str">
        <f t="shared" si="41"/>
        <v>10001 29999</v>
      </c>
      <c r="F1633" s="141" t="e">
        <f>#REF!</f>
        <v>#REF!</v>
      </c>
      <c r="G1633" s="141" t="e">
        <f>#REF!</f>
        <v>#REF!</v>
      </c>
    </row>
    <row r="1634" spans="1:7" s="7" customFormat="1" ht="15.75" hidden="1" outlineLevel="7">
      <c r="A1634" s="64" t="s">
        <v>98</v>
      </c>
      <c r="B1634" s="25">
        <v>951</v>
      </c>
      <c r="C1634" s="69" t="s">
        <v>339</v>
      </c>
      <c r="D1634" s="72" t="s">
        <v>637</v>
      </c>
      <c r="E1634" s="67" t="str">
        <f t="shared" si="41"/>
        <v>10001 29999</v>
      </c>
      <c r="F1634" s="141" t="e">
        <f>#REF!</f>
        <v>#REF!</v>
      </c>
      <c r="G1634" s="141" t="e">
        <f>#REF!</f>
        <v>#REF!</v>
      </c>
    </row>
    <row r="1635" spans="1:7" s="7" customFormat="1" ht="15.75" outlineLevel="7">
      <c r="A1635" s="38" t="s">
        <v>901</v>
      </c>
      <c r="B1635" s="25">
        <v>951</v>
      </c>
      <c r="C1635" s="69" t="s">
        <v>327</v>
      </c>
      <c r="D1635" s="72" t="s">
        <v>637</v>
      </c>
      <c r="E1635" s="76" t="s">
        <v>33</v>
      </c>
      <c r="F1635" s="142">
        <v>100</v>
      </c>
      <c r="G1635" s="142">
        <v>100</v>
      </c>
    </row>
    <row r="1636" spans="1:7" s="7" customFormat="1" ht="15.75" outlineLevel="7">
      <c r="A1636" s="64" t="s">
        <v>356</v>
      </c>
      <c r="B1636" s="75">
        <v>951</v>
      </c>
      <c r="C1636" s="66" t="s">
        <v>357</v>
      </c>
      <c r="D1636" s="72"/>
      <c r="E1636" s="87"/>
      <c r="F1636" s="141">
        <f>F1637</f>
        <v>30905.999999999996</v>
      </c>
      <c r="G1636" s="141">
        <f>G1637</f>
        <v>30813.599999999999</v>
      </c>
    </row>
    <row r="1637" spans="1:7" s="7" customFormat="1" ht="15.75" outlineLevel="7">
      <c r="A1637" s="101" t="s">
        <v>1097</v>
      </c>
      <c r="B1637" s="75">
        <v>951</v>
      </c>
      <c r="C1637" s="66" t="s">
        <v>359</v>
      </c>
      <c r="D1637" s="72" t="s">
        <v>840</v>
      </c>
      <c r="E1637" s="87"/>
      <c r="F1637" s="141">
        <f>F1638+F1650+F1654+F1661</f>
        <v>30905.999999999996</v>
      </c>
      <c r="G1637" s="141">
        <f>G1638+G1650+G1654+G1661</f>
        <v>30813.599999999999</v>
      </c>
    </row>
    <row r="1638" spans="1:7" s="7" customFormat="1" ht="15.75">
      <c r="A1638" s="43" t="s">
        <v>947</v>
      </c>
      <c r="B1638" s="25">
        <v>951</v>
      </c>
      <c r="C1638" s="69" t="s">
        <v>359</v>
      </c>
      <c r="D1638" s="72" t="s">
        <v>841</v>
      </c>
      <c r="E1638" s="71"/>
      <c r="F1638" s="142">
        <f>F1639+F1644+F1649</f>
        <v>30705.999999999996</v>
      </c>
      <c r="G1638" s="142">
        <f>G1639+G1644+G1649</f>
        <v>30613.599999999999</v>
      </c>
    </row>
    <row r="1639" spans="1:7" s="7" customFormat="1" ht="33.75">
      <c r="A1639" s="38" t="s">
        <v>897</v>
      </c>
      <c r="B1639" s="25">
        <v>951</v>
      </c>
      <c r="C1639" s="69" t="s">
        <v>359</v>
      </c>
      <c r="D1639" s="72" t="s">
        <v>842</v>
      </c>
      <c r="E1639" s="76">
        <v>100</v>
      </c>
      <c r="F1639" s="142">
        <f>F1640</f>
        <v>11984.3</v>
      </c>
      <c r="G1639" s="142">
        <f>G1640</f>
        <v>11891.900000000001</v>
      </c>
    </row>
    <row r="1640" spans="1:7" s="7" customFormat="1" ht="15.75">
      <c r="A1640" s="38" t="s">
        <v>78</v>
      </c>
      <c r="B1640" s="25">
        <v>951</v>
      </c>
      <c r="C1640" s="69" t="s">
        <v>359</v>
      </c>
      <c r="D1640" s="72" t="s">
        <v>842</v>
      </c>
      <c r="E1640" s="76" t="s">
        <v>79</v>
      </c>
      <c r="F1640" s="142">
        <f>F1641+F1643+F1642</f>
        <v>11984.3</v>
      </c>
      <c r="G1640" s="142">
        <f>G1641+G1643+G1642</f>
        <v>11891.900000000001</v>
      </c>
    </row>
    <row r="1641" spans="1:7" s="7" customFormat="1" ht="15.75">
      <c r="A1641" s="38" t="s">
        <v>948</v>
      </c>
      <c r="B1641" s="25">
        <v>951</v>
      </c>
      <c r="C1641" s="69" t="s">
        <v>359</v>
      </c>
      <c r="D1641" s="72" t="s">
        <v>842</v>
      </c>
      <c r="E1641" s="76" t="s">
        <v>80</v>
      </c>
      <c r="F1641" s="142">
        <v>9006</v>
      </c>
      <c r="G1641" s="142">
        <v>9006</v>
      </c>
    </row>
    <row r="1642" spans="1:7" s="7" customFormat="1" ht="48" customHeight="1">
      <c r="A1642" s="38" t="s">
        <v>949</v>
      </c>
      <c r="B1642" s="25">
        <v>951</v>
      </c>
      <c r="C1642" s="69" t="s">
        <v>359</v>
      </c>
      <c r="D1642" s="72" t="s">
        <v>842</v>
      </c>
      <c r="E1642" s="76" t="s">
        <v>642</v>
      </c>
      <c r="F1642" s="142">
        <f>2669.8+50</f>
        <v>2719.8</v>
      </c>
      <c r="G1642" s="142">
        <f>2669.8+50</f>
        <v>2719.8</v>
      </c>
    </row>
    <row r="1643" spans="1:7" s="7" customFormat="1" ht="15.75">
      <c r="A1643" s="38" t="s">
        <v>950</v>
      </c>
      <c r="B1643" s="25">
        <v>951</v>
      </c>
      <c r="C1643" s="69" t="s">
        <v>359</v>
      </c>
      <c r="D1643" s="72" t="s">
        <v>842</v>
      </c>
      <c r="E1643" s="76" t="s">
        <v>81</v>
      </c>
      <c r="F1643" s="142">
        <v>258.5</v>
      </c>
      <c r="G1643" s="142">
        <v>166.1</v>
      </c>
    </row>
    <row r="1644" spans="1:7" s="7" customFormat="1" ht="15.75">
      <c r="A1644" s="38" t="s">
        <v>649</v>
      </c>
      <c r="B1644" s="25">
        <v>951</v>
      </c>
      <c r="C1644" s="69" t="s">
        <v>359</v>
      </c>
      <c r="D1644" s="72" t="s">
        <v>842</v>
      </c>
      <c r="E1644" s="76" t="s">
        <v>27</v>
      </c>
      <c r="F1644" s="142">
        <f>F1645</f>
        <v>18721.699999999997</v>
      </c>
      <c r="G1644" s="142">
        <f>G1645</f>
        <v>18721.699999999997</v>
      </c>
    </row>
    <row r="1645" spans="1:7" s="7" customFormat="1" ht="15.75">
      <c r="A1645" s="38" t="s">
        <v>650</v>
      </c>
      <c r="B1645" s="25">
        <v>951</v>
      </c>
      <c r="C1645" s="69" t="s">
        <v>359</v>
      </c>
      <c r="D1645" s="72" t="s">
        <v>842</v>
      </c>
      <c r="E1645" s="76" t="s">
        <v>29</v>
      </c>
      <c r="F1645" s="142">
        <f>F1646+F1647</f>
        <v>18721.699999999997</v>
      </c>
      <c r="G1645" s="142">
        <f>G1646+G1647</f>
        <v>18721.699999999997</v>
      </c>
    </row>
    <row r="1646" spans="1:7" s="7" customFormat="1" ht="15.75">
      <c r="A1646" s="38" t="s">
        <v>30</v>
      </c>
      <c r="B1646" s="25">
        <v>951</v>
      </c>
      <c r="C1646" s="69" t="s">
        <v>359</v>
      </c>
      <c r="D1646" s="72" t="s">
        <v>842</v>
      </c>
      <c r="E1646" s="76" t="s">
        <v>31</v>
      </c>
      <c r="F1646" s="142">
        <v>166.1</v>
      </c>
      <c r="G1646" s="142">
        <v>166.1</v>
      </c>
    </row>
    <row r="1647" spans="1:7" s="7" customFormat="1" ht="15.75">
      <c r="A1647" s="38" t="s">
        <v>901</v>
      </c>
      <c r="B1647" s="25">
        <v>951</v>
      </c>
      <c r="C1647" s="69" t="s">
        <v>359</v>
      </c>
      <c r="D1647" s="72" t="s">
        <v>842</v>
      </c>
      <c r="E1647" s="76" t="s">
        <v>33</v>
      </c>
      <c r="F1647" s="142">
        <f>17950.8+604.8</f>
        <v>18555.599999999999</v>
      </c>
      <c r="G1647" s="142">
        <f>17950.8+604.8</f>
        <v>18555.599999999999</v>
      </c>
    </row>
    <row r="1648" spans="1:7" s="7" customFormat="1" ht="15.75">
      <c r="A1648" s="38" t="s">
        <v>808</v>
      </c>
      <c r="B1648" s="25">
        <v>951</v>
      </c>
      <c r="C1648" s="69" t="s">
        <v>359</v>
      </c>
      <c r="D1648" s="72" t="s">
        <v>842</v>
      </c>
      <c r="E1648" s="76" t="s">
        <v>657</v>
      </c>
      <c r="F1648" s="142">
        <v>0</v>
      </c>
      <c r="G1648" s="142">
        <v>0</v>
      </c>
    </row>
    <row r="1649" spans="1:7" s="7" customFormat="1" ht="15.75">
      <c r="A1649" s="38" t="s">
        <v>901</v>
      </c>
      <c r="B1649" s="25">
        <v>951</v>
      </c>
      <c r="C1649" s="69" t="s">
        <v>359</v>
      </c>
      <c r="D1649" s="72" t="s">
        <v>1064</v>
      </c>
      <c r="E1649" s="76" t="s">
        <v>33</v>
      </c>
      <c r="F1649" s="142">
        <v>0</v>
      </c>
      <c r="G1649" s="142">
        <v>0</v>
      </c>
    </row>
    <row r="1650" spans="1:7" s="7" customFormat="1" ht="15.75">
      <c r="A1650" s="43" t="s">
        <v>951</v>
      </c>
      <c r="B1650" s="25">
        <v>951</v>
      </c>
      <c r="C1650" s="69" t="s">
        <v>359</v>
      </c>
      <c r="D1650" s="72" t="s">
        <v>952</v>
      </c>
      <c r="E1650" s="76"/>
      <c r="F1650" s="142">
        <f t="shared" ref="F1650:G1652" si="42">F1651</f>
        <v>200</v>
      </c>
      <c r="G1650" s="142">
        <f t="shared" si="42"/>
        <v>200</v>
      </c>
    </row>
    <row r="1651" spans="1:7" s="7" customFormat="1" ht="15.75">
      <c r="A1651" s="38" t="s">
        <v>649</v>
      </c>
      <c r="B1651" s="25">
        <v>951</v>
      </c>
      <c r="C1651" s="69" t="s">
        <v>359</v>
      </c>
      <c r="D1651" s="72" t="s">
        <v>843</v>
      </c>
      <c r="E1651" s="76" t="s">
        <v>27</v>
      </c>
      <c r="F1651" s="142">
        <f t="shared" si="42"/>
        <v>200</v>
      </c>
      <c r="G1651" s="142">
        <f t="shared" si="42"/>
        <v>200</v>
      </c>
    </row>
    <row r="1652" spans="1:7" s="7" customFormat="1" ht="15.75">
      <c r="A1652" s="38" t="s">
        <v>650</v>
      </c>
      <c r="B1652" s="25">
        <v>951</v>
      </c>
      <c r="C1652" s="69" t="s">
        <v>359</v>
      </c>
      <c r="D1652" s="72" t="s">
        <v>843</v>
      </c>
      <c r="E1652" s="76" t="s">
        <v>29</v>
      </c>
      <c r="F1652" s="142">
        <f t="shared" si="42"/>
        <v>200</v>
      </c>
      <c r="G1652" s="142">
        <f t="shared" si="42"/>
        <v>200</v>
      </c>
    </row>
    <row r="1653" spans="1:7" s="7" customFormat="1" ht="15.75">
      <c r="A1653" s="38" t="s">
        <v>901</v>
      </c>
      <c r="B1653" s="25">
        <v>951</v>
      </c>
      <c r="C1653" s="69" t="s">
        <v>359</v>
      </c>
      <c r="D1653" s="72" t="s">
        <v>843</v>
      </c>
      <c r="E1653" s="76" t="s">
        <v>33</v>
      </c>
      <c r="F1653" s="142">
        <v>200</v>
      </c>
      <c r="G1653" s="142">
        <v>200</v>
      </c>
    </row>
    <row r="1654" spans="1:7" s="7" customFormat="1" ht="15.75">
      <c r="A1654" s="43" t="s">
        <v>1044</v>
      </c>
      <c r="B1654" s="25">
        <v>951</v>
      </c>
      <c r="C1654" s="69" t="s">
        <v>359</v>
      </c>
      <c r="D1654" s="72" t="s">
        <v>844</v>
      </c>
      <c r="E1654" s="76"/>
      <c r="F1654" s="142">
        <f t="shared" ref="F1654:G1657" si="43">F1655</f>
        <v>0</v>
      </c>
      <c r="G1654" s="142">
        <f t="shared" si="43"/>
        <v>0</v>
      </c>
    </row>
    <row r="1655" spans="1:7" s="7" customFormat="1" ht="15.75">
      <c r="A1655" s="43" t="s">
        <v>793</v>
      </c>
      <c r="B1655" s="25">
        <v>951</v>
      </c>
      <c r="C1655" s="69" t="s">
        <v>359</v>
      </c>
      <c r="D1655" s="72" t="s">
        <v>1042</v>
      </c>
      <c r="E1655" s="76"/>
      <c r="F1655" s="142">
        <f t="shared" si="43"/>
        <v>0</v>
      </c>
      <c r="G1655" s="142">
        <f t="shared" si="43"/>
        <v>0</v>
      </c>
    </row>
    <row r="1656" spans="1:7" s="7" customFormat="1" ht="15.75">
      <c r="A1656" s="38" t="s">
        <v>649</v>
      </c>
      <c r="B1656" s="25">
        <v>951</v>
      </c>
      <c r="C1656" s="69" t="s">
        <v>359</v>
      </c>
      <c r="D1656" s="72" t="s">
        <v>1042</v>
      </c>
      <c r="E1656" s="76" t="s">
        <v>27</v>
      </c>
      <c r="F1656" s="142">
        <f t="shared" si="43"/>
        <v>0</v>
      </c>
      <c r="G1656" s="142">
        <f t="shared" si="43"/>
        <v>0</v>
      </c>
    </row>
    <row r="1657" spans="1:7" s="7" customFormat="1" ht="15.75">
      <c r="A1657" s="38" t="s">
        <v>650</v>
      </c>
      <c r="B1657" s="25">
        <v>951</v>
      </c>
      <c r="C1657" s="69" t="s">
        <v>359</v>
      </c>
      <c r="D1657" s="72" t="s">
        <v>1042</v>
      </c>
      <c r="E1657" s="76" t="s">
        <v>29</v>
      </c>
      <c r="F1657" s="142">
        <f t="shared" si="43"/>
        <v>0</v>
      </c>
      <c r="G1657" s="142">
        <f t="shared" si="43"/>
        <v>0</v>
      </c>
    </row>
    <row r="1658" spans="1:7" s="7" customFormat="1" ht="15.75">
      <c r="A1658" s="38" t="s">
        <v>30</v>
      </c>
      <c r="B1658" s="25">
        <v>951</v>
      </c>
      <c r="C1658" s="69" t="s">
        <v>359</v>
      </c>
      <c r="D1658" s="72" t="s">
        <v>1042</v>
      </c>
      <c r="E1658" s="76" t="s">
        <v>31</v>
      </c>
      <c r="F1658" s="142">
        <v>0</v>
      </c>
      <c r="G1658" s="142">
        <v>0</v>
      </c>
    </row>
    <row r="1659" spans="1:7" s="7" customFormat="1" ht="15.75">
      <c r="A1659" s="43" t="s">
        <v>1045</v>
      </c>
      <c r="B1659" s="25">
        <v>951</v>
      </c>
      <c r="C1659" s="69" t="s">
        <v>359</v>
      </c>
      <c r="D1659" s="72" t="s">
        <v>1046</v>
      </c>
      <c r="E1659" s="76"/>
      <c r="F1659" s="142">
        <v>0</v>
      </c>
      <c r="G1659" s="142">
        <v>0</v>
      </c>
    </row>
    <row r="1660" spans="1:7" s="7" customFormat="1" ht="15.75">
      <c r="A1660" s="43" t="s">
        <v>793</v>
      </c>
      <c r="B1660" s="25">
        <v>951</v>
      </c>
      <c r="C1660" s="69" t="s">
        <v>359</v>
      </c>
      <c r="D1660" s="72" t="s">
        <v>1047</v>
      </c>
      <c r="E1660" s="76"/>
      <c r="F1660" s="142">
        <v>0</v>
      </c>
      <c r="G1660" s="142">
        <v>0</v>
      </c>
    </row>
    <row r="1661" spans="1:7" s="7" customFormat="1" ht="15.75">
      <c r="A1661" s="38" t="s">
        <v>649</v>
      </c>
      <c r="B1661" s="25">
        <v>951</v>
      </c>
      <c r="C1661" s="69" t="s">
        <v>359</v>
      </c>
      <c r="D1661" s="72" t="s">
        <v>1047</v>
      </c>
      <c r="E1661" s="76" t="s">
        <v>27</v>
      </c>
      <c r="F1661" s="142">
        <f>F1662</f>
        <v>0</v>
      </c>
      <c r="G1661" s="142">
        <f>G1662</f>
        <v>0</v>
      </c>
    </row>
    <row r="1662" spans="1:7" s="7" customFormat="1" ht="15.75">
      <c r="A1662" s="38" t="s">
        <v>901</v>
      </c>
      <c r="B1662" s="25">
        <v>951</v>
      </c>
      <c r="C1662" s="69" t="s">
        <v>359</v>
      </c>
      <c r="D1662" s="72" t="s">
        <v>1047</v>
      </c>
      <c r="E1662" s="76" t="s">
        <v>33</v>
      </c>
      <c r="F1662" s="142">
        <v>0</v>
      </c>
      <c r="G1662" s="142">
        <v>0</v>
      </c>
    </row>
    <row r="1663" spans="1:7" s="7" customFormat="1" ht="15.75">
      <c r="A1663" s="38" t="s">
        <v>901</v>
      </c>
      <c r="B1663" s="25">
        <v>951</v>
      </c>
      <c r="C1663" s="69" t="s">
        <v>359</v>
      </c>
      <c r="D1663" s="72" t="s">
        <v>1065</v>
      </c>
      <c r="E1663" s="76" t="s">
        <v>33</v>
      </c>
      <c r="F1663" s="142"/>
      <c r="G1663" s="142"/>
    </row>
    <row r="1664" spans="1:7" s="7" customFormat="1" ht="15.75">
      <c r="A1664" s="64" t="s">
        <v>563</v>
      </c>
      <c r="B1664" s="75">
        <v>951</v>
      </c>
      <c r="C1664" s="66" t="s">
        <v>423</v>
      </c>
      <c r="D1664" s="62"/>
      <c r="E1664" s="67"/>
      <c r="F1664" s="141">
        <f>F1665+F2082+F2087</f>
        <v>825.6</v>
      </c>
      <c r="G1664" s="141">
        <f>G1665+G2082+G2087</f>
        <v>825.6</v>
      </c>
    </row>
    <row r="1665" spans="1:7" s="7" customFormat="1" ht="15.75" outlineLevel="1">
      <c r="A1665" s="38" t="s">
        <v>424</v>
      </c>
      <c r="B1665" s="25">
        <v>951</v>
      </c>
      <c r="C1665" s="69" t="s">
        <v>425</v>
      </c>
      <c r="D1665" s="62"/>
      <c r="E1665" s="67"/>
      <c r="F1665" s="142">
        <f>F2076</f>
        <v>725.6</v>
      </c>
      <c r="G1665" s="142">
        <f>G2076</f>
        <v>725.6</v>
      </c>
    </row>
    <row r="1666" spans="1:7" s="7" customFormat="1" ht="15.75" hidden="1" customHeight="1" outlineLevel="2">
      <c r="A1666" s="64" t="s">
        <v>422</v>
      </c>
      <c r="B1666" s="25">
        <v>951</v>
      </c>
      <c r="C1666" s="66" t="s">
        <v>425</v>
      </c>
      <c r="D1666" s="62">
        <f>D1667</f>
        <v>192.4</v>
      </c>
      <c r="E1666" s="67">
        <f t="shared" ref="E1666:E1729" si="44">D1666</f>
        <v>192.4</v>
      </c>
      <c r="F1666" s="141" t="e">
        <f>#REF!</f>
        <v>#REF!</v>
      </c>
      <c r="G1666" s="141" t="e">
        <f>#REF!</f>
        <v>#REF!</v>
      </c>
    </row>
    <row r="1667" spans="1:7" s="7" customFormat="1" ht="15.75" hidden="1" customHeight="1" outlineLevel="3">
      <c r="A1667" s="64" t="s">
        <v>424</v>
      </c>
      <c r="B1667" s="25">
        <v>951</v>
      </c>
      <c r="C1667" s="66" t="s">
        <v>425</v>
      </c>
      <c r="D1667" s="62">
        <f>D1668</f>
        <v>192.4</v>
      </c>
      <c r="E1667" s="67">
        <f t="shared" si="44"/>
        <v>192.4</v>
      </c>
      <c r="F1667" s="141" t="e">
        <f>#REF!</f>
        <v>#REF!</v>
      </c>
      <c r="G1667" s="141" t="e">
        <f>#REF!</f>
        <v>#REF!</v>
      </c>
    </row>
    <row r="1668" spans="1:7" s="7" customFormat="1" ht="15.75" hidden="1" customHeight="1" outlineLevel="5">
      <c r="A1668" s="64" t="s">
        <v>426</v>
      </c>
      <c r="B1668" s="25">
        <v>951</v>
      </c>
      <c r="C1668" s="66" t="s">
        <v>425</v>
      </c>
      <c r="D1668" s="62">
        <f>D1669</f>
        <v>192.4</v>
      </c>
      <c r="E1668" s="67">
        <f t="shared" si="44"/>
        <v>192.4</v>
      </c>
      <c r="F1668" s="141" t="e">
        <f>#REF!</f>
        <v>#REF!</v>
      </c>
      <c r="G1668" s="141" t="e">
        <f>#REF!</f>
        <v>#REF!</v>
      </c>
    </row>
    <row r="1669" spans="1:7" s="7" customFormat="1" ht="33.75" hidden="1" customHeight="1" outlineLevel="6">
      <c r="A1669" s="64" t="s">
        <v>427</v>
      </c>
      <c r="B1669" s="25">
        <v>951</v>
      </c>
      <c r="C1669" s="66" t="s">
        <v>425</v>
      </c>
      <c r="D1669" s="62">
        <f>D1670</f>
        <v>192.4</v>
      </c>
      <c r="E1669" s="67">
        <f t="shared" si="44"/>
        <v>192.4</v>
      </c>
      <c r="F1669" s="141" t="e">
        <f>#REF!</f>
        <v>#REF!</v>
      </c>
      <c r="G1669" s="141" t="e">
        <f>#REF!</f>
        <v>#REF!</v>
      </c>
    </row>
    <row r="1670" spans="1:7" s="7" customFormat="1" ht="15.75" hidden="1" outlineLevel="7">
      <c r="A1670" s="64" t="s">
        <v>34</v>
      </c>
      <c r="B1670" s="25">
        <v>951</v>
      </c>
      <c r="C1670" s="69" t="s">
        <v>425</v>
      </c>
      <c r="D1670" s="70">
        <v>192.4</v>
      </c>
      <c r="E1670" s="67">
        <f t="shared" si="44"/>
        <v>192.4</v>
      </c>
      <c r="F1670" s="141" t="e">
        <f>#REF!</f>
        <v>#REF!</v>
      </c>
      <c r="G1670" s="141" t="e">
        <f>#REF!</f>
        <v>#REF!</v>
      </c>
    </row>
    <row r="1671" spans="1:7" s="7" customFormat="1" ht="15.75" hidden="1" outlineLevel="3">
      <c r="A1671" s="64" t="s">
        <v>428</v>
      </c>
      <c r="B1671" s="25">
        <v>951</v>
      </c>
      <c r="C1671" s="66" t="s">
        <v>425</v>
      </c>
      <c r="D1671" s="62">
        <v>17154.5</v>
      </c>
      <c r="E1671" s="67">
        <f t="shared" si="44"/>
        <v>17154.5</v>
      </c>
      <c r="F1671" s="141" t="e">
        <f>#REF!</f>
        <v>#REF!</v>
      </c>
      <c r="G1671" s="141" t="e">
        <f>#REF!</f>
        <v>#REF!</v>
      </c>
    </row>
    <row r="1672" spans="1:7" s="7" customFormat="1" ht="15.75" hidden="1" outlineLevel="5">
      <c r="A1672" s="38" t="s">
        <v>430</v>
      </c>
      <c r="B1672" s="25">
        <v>951</v>
      </c>
      <c r="C1672" s="66" t="s">
        <v>425</v>
      </c>
      <c r="D1672" s="62">
        <v>17154.5</v>
      </c>
      <c r="E1672" s="67">
        <f t="shared" si="44"/>
        <v>17154.5</v>
      </c>
      <c r="F1672" s="141" t="e">
        <f>#REF!</f>
        <v>#REF!</v>
      </c>
      <c r="G1672" s="141" t="e">
        <f>#REF!</f>
        <v>#REF!</v>
      </c>
    </row>
    <row r="1673" spans="1:7" s="7" customFormat="1" ht="22.5" hidden="1" outlineLevel="6">
      <c r="A1673" s="64" t="s">
        <v>432</v>
      </c>
      <c r="B1673" s="25">
        <v>951</v>
      </c>
      <c r="C1673" s="66" t="s">
        <v>425</v>
      </c>
      <c r="D1673" s="62">
        <v>17154.5</v>
      </c>
      <c r="E1673" s="67">
        <f t="shared" si="44"/>
        <v>17154.5</v>
      </c>
      <c r="F1673" s="141" t="e">
        <f>#REF!</f>
        <v>#REF!</v>
      </c>
      <c r="G1673" s="141" t="e">
        <f>#REF!</f>
        <v>#REF!</v>
      </c>
    </row>
    <row r="1674" spans="1:7" s="7" customFormat="1" ht="15.75" hidden="1" outlineLevel="7">
      <c r="A1674" s="64" t="s">
        <v>34</v>
      </c>
      <c r="B1674" s="25">
        <v>951</v>
      </c>
      <c r="C1674" s="69" t="s">
        <v>425</v>
      </c>
      <c r="D1674" s="70">
        <v>17154.5</v>
      </c>
      <c r="E1674" s="67">
        <f t="shared" si="44"/>
        <v>17154.5</v>
      </c>
      <c r="F1674" s="141" t="e">
        <f>#REF!</f>
        <v>#REF!</v>
      </c>
      <c r="G1674" s="141" t="e">
        <f>#REF!</f>
        <v>#REF!</v>
      </c>
    </row>
    <row r="1675" spans="1:7" s="7" customFormat="1" ht="15.75" hidden="1" outlineLevel="3">
      <c r="A1675" s="64" t="s">
        <v>428</v>
      </c>
      <c r="B1675" s="25">
        <v>951</v>
      </c>
      <c r="C1675" s="66" t="s">
        <v>425</v>
      </c>
      <c r="D1675" s="62">
        <v>2549.1999999999998</v>
      </c>
      <c r="E1675" s="67">
        <f t="shared" si="44"/>
        <v>2549.1999999999998</v>
      </c>
      <c r="F1675" s="141" t="e">
        <f>#REF!</f>
        <v>#REF!</v>
      </c>
      <c r="G1675" s="141" t="e">
        <f>#REF!</f>
        <v>#REF!</v>
      </c>
    </row>
    <row r="1676" spans="1:7" s="7" customFormat="1" ht="15.75" hidden="1" outlineLevel="5">
      <c r="A1676" s="38" t="s">
        <v>433</v>
      </c>
      <c r="B1676" s="25">
        <v>951</v>
      </c>
      <c r="C1676" s="66" t="s">
        <v>425</v>
      </c>
      <c r="D1676" s="62">
        <v>2549.1999999999998</v>
      </c>
      <c r="E1676" s="67">
        <f t="shared" si="44"/>
        <v>2549.1999999999998</v>
      </c>
      <c r="F1676" s="141" t="e">
        <f>#REF!</f>
        <v>#REF!</v>
      </c>
      <c r="G1676" s="141" t="e">
        <f>#REF!</f>
        <v>#REF!</v>
      </c>
    </row>
    <row r="1677" spans="1:7" s="7" customFormat="1" ht="33.75" hidden="1" outlineLevel="6">
      <c r="A1677" s="64" t="s">
        <v>434</v>
      </c>
      <c r="B1677" s="25">
        <v>951</v>
      </c>
      <c r="C1677" s="66" t="s">
        <v>425</v>
      </c>
      <c r="D1677" s="62">
        <v>2549.1999999999998</v>
      </c>
      <c r="E1677" s="67">
        <f t="shared" si="44"/>
        <v>2549.1999999999998</v>
      </c>
      <c r="F1677" s="141" t="e">
        <f>#REF!</f>
        <v>#REF!</v>
      </c>
      <c r="G1677" s="141" t="e">
        <f>#REF!</f>
        <v>#REF!</v>
      </c>
    </row>
    <row r="1678" spans="1:7" s="7" customFormat="1" ht="15.75" hidden="1" outlineLevel="7">
      <c r="A1678" s="64" t="s">
        <v>34</v>
      </c>
      <c r="B1678" s="25">
        <v>951</v>
      </c>
      <c r="C1678" s="69" t="s">
        <v>425</v>
      </c>
      <c r="D1678" s="70">
        <v>2549.1999999999998</v>
      </c>
      <c r="E1678" s="67">
        <f t="shared" si="44"/>
        <v>2549.1999999999998</v>
      </c>
      <c r="F1678" s="141" t="e">
        <f>#REF!</f>
        <v>#REF!</v>
      </c>
      <c r="G1678" s="141" t="e">
        <f>#REF!</f>
        <v>#REF!</v>
      </c>
    </row>
    <row r="1679" spans="1:7" s="7" customFormat="1" ht="15.75" hidden="1" outlineLevel="3">
      <c r="A1679" s="64" t="s">
        <v>428</v>
      </c>
      <c r="B1679" s="25">
        <v>951</v>
      </c>
      <c r="C1679" s="66" t="s">
        <v>425</v>
      </c>
      <c r="D1679" s="62">
        <v>26966.5</v>
      </c>
      <c r="E1679" s="67">
        <f t="shared" si="44"/>
        <v>26966.5</v>
      </c>
      <c r="F1679" s="141" t="e">
        <f>#REF!</f>
        <v>#REF!</v>
      </c>
      <c r="G1679" s="141" t="e">
        <f>#REF!</f>
        <v>#REF!</v>
      </c>
    </row>
    <row r="1680" spans="1:7" s="7" customFormat="1" ht="15.75" hidden="1" outlineLevel="5">
      <c r="A1680" s="38" t="s">
        <v>433</v>
      </c>
      <c r="B1680" s="25">
        <v>951</v>
      </c>
      <c r="C1680" s="66" t="s">
        <v>425</v>
      </c>
      <c r="D1680" s="62">
        <v>26966.5</v>
      </c>
      <c r="E1680" s="67">
        <f t="shared" si="44"/>
        <v>26966.5</v>
      </c>
      <c r="F1680" s="141" t="e">
        <f>#REF!</f>
        <v>#REF!</v>
      </c>
      <c r="G1680" s="141" t="e">
        <f>#REF!</f>
        <v>#REF!</v>
      </c>
    </row>
    <row r="1681" spans="1:7" s="7" customFormat="1" ht="22.5" hidden="1" outlineLevel="6">
      <c r="A1681" s="64" t="s">
        <v>435</v>
      </c>
      <c r="B1681" s="25">
        <v>951</v>
      </c>
      <c r="C1681" s="66" t="s">
        <v>425</v>
      </c>
      <c r="D1681" s="62">
        <v>26966.5</v>
      </c>
      <c r="E1681" s="67">
        <f t="shared" si="44"/>
        <v>26966.5</v>
      </c>
      <c r="F1681" s="141" t="e">
        <f>#REF!</f>
        <v>#REF!</v>
      </c>
      <c r="G1681" s="141" t="e">
        <f>#REF!</f>
        <v>#REF!</v>
      </c>
    </row>
    <row r="1682" spans="1:7" s="7" customFormat="1" ht="15.75" hidden="1" outlineLevel="7">
      <c r="A1682" s="64" t="s">
        <v>34</v>
      </c>
      <c r="B1682" s="25">
        <v>951</v>
      </c>
      <c r="C1682" s="69" t="s">
        <v>425</v>
      </c>
      <c r="D1682" s="70">
        <v>26966.5</v>
      </c>
      <c r="E1682" s="67">
        <f t="shared" si="44"/>
        <v>26966.5</v>
      </c>
      <c r="F1682" s="141" t="e">
        <f>#REF!</f>
        <v>#REF!</v>
      </c>
      <c r="G1682" s="141" t="e">
        <f>#REF!</f>
        <v>#REF!</v>
      </c>
    </row>
    <row r="1683" spans="1:7" s="7" customFormat="1" ht="15.75" hidden="1" outlineLevel="1">
      <c r="A1683" s="64" t="s">
        <v>428</v>
      </c>
      <c r="B1683" s="25">
        <v>951</v>
      </c>
      <c r="C1683" s="66" t="s">
        <v>437</v>
      </c>
      <c r="D1683" s="62">
        <v>3274534.4</v>
      </c>
      <c r="E1683" s="67">
        <f t="shared" si="44"/>
        <v>3274534.4</v>
      </c>
      <c r="F1683" s="141" t="e">
        <f>#REF!</f>
        <v>#REF!</v>
      </c>
      <c r="G1683" s="141" t="e">
        <f>#REF!</f>
        <v>#REF!</v>
      </c>
    </row>
    <row r="1684" spans="1:7" s="7" customFormat="1" ht="15.75" hidden="1" outlineLevel="2">
      <c r="A1684" s="38" t="s">
        <v>433</v>
      </c>
      <c r="B1684" s="25">
        <v>951</v>
      </c>
      <c r="C1684" s="66" t="s">
        <v>437</v>
      </c>
      <c r="D1684" s="62">
        <v>1212941.6000000001</v>
      </c>
      <c r="E1684" s="67">
        <f t="shared" si="44"/>
        <v>1212941.6000000001</v>
      </c>
      <c r="F1684" s="141" t="e">
        <f>#REF!</f>
        <v>#REF!</v>
      </c>
      <c r="G1684" s="141" t="e">
        <f>#REF!</f>
        <v>#REF!</v>
      </c>
    </row>
    <row r="1685" spans="1:7" s="7" customFormat="1" ht="15.75" hidden="1" outlineLevel="3">
      <c r="A1685" s="64" t="s">
        <v>436</v>
      </c>
      <c r="B1685" s="25">
        <v>951</v>
      </c>
      <c r="C1685" s="66" t="s">
        <v>437</v>
      </c>
      <c r="D1685" s="62">
        <v>1212941.6000000001</v>
      </c>
      <c r="E1685" s="67">
        <f t="shared" si="44"/>
        <v>1212941.6000000001</v>
      </c>
      <c r="F1685" s="141" t="e">
        <f>#REF!</f>
        <v>#REF!</v>
      </c>
      <c r="G1685" s="141" t="e">
        <f>#REF!</f>
        <v>#REF!</v>
      </c>
    </row>
    <row r="1686" spans="1:7" s="7" customFormat="1" ht="15.75" hidden="1" outlineLevel="5">
      <c r="A1686" s="64" t="s">
        <v>438</v>
      </c>
      <c r="B1686" s="25">
        <v>951</v>
      </c>
      <c r="C1686" s="66" t="s">
        <v>437</v>
      </c>
      <c r="D1686" s="62">
        <v>4050.9</v>
      </c>
      <c r="E1686" s="67">
        <f t="shared" si="44"/>
        <v>4050.9</v>
      </c>
      <c r="F1686" s="141" t="e">
        <f>#REF!</f>
        <v>#REF!</v>
      </c>
      <c r="G1686" s="141" t="e">
        <f>#REF!</f>
        <v>#REF!</v>
      </c>
    </row>
    <row r="1687" spans="1:7" s="7" customFormat="1" ht="15.75" hidden="1" outlineLevel="6">
      <c r="A1687" s="64" t="s">
        <v>77</v>
      </c>
      <c r="B1687" s="25">
        <v>951</v>
      </c>
      <c r="C1687" s="66" t="s">
        <v>437</v>
      </c>
      <c r="D1687" s="62">
        <v>4050.9</v>
      </c>
      <c r="E1687" s="67">
        <f t="shared" si="44"/>
        <v>4050.9</v>
      </c>
      <c r="F1687" s="141" t="e">
        <f>#REF!</f>
        <v>#REF!</v>
      </c>
      <c r="G1687" s="141" t="e">
        <f>#REF!</f>
        <v>#REF!</v>
      </c>
    </row>
    <row r="1688" spans="1:7" s="7" customFormat="1" ht="15.75" hidden="1" outlineLevel="7">
      <c r="A1688" s="64" t="s">
        <v>34</v>
      </c>
      <c r="B1688" s="25">
        <v>951</v>
      </c>
      <c r="C1688" s="69" t="s">
        <v>437</v>
      </c>
      <c r="D1688" s="70">
        <v>4050.9</v>
      </c>
      <c r="E1688" s="67">
        <f t="shared" si="44"/>
        <v>4050.9</v>
      </c>
      <c r="F1688" s="141" t="e">
        <f>#REF!</f>
        <v>#REF!</v>
      </c>
      <c r="G1688" s="141" t="e">
        <f>#REF!</f>
        <v>#REF!</v>
      </c>
    </row>
    <row r="1689" spans="1:7" s="7" customFormat="1" ht="15.75" hidden="1" outlineLevel="5">
      <c r="A1689" s="64" t="s">
        <v>287</v>
      </c>
      <c r="B1689" s="25">
        <v>951</v>
      </c>
      <c r="C1689" s="66" t="s">
        <v>437</v>
      </c>
      <c r="D1689" s="62">
        <v>1208890.7</v>
      </c>
      <c r="E1689" s="67">
        <f t="shared" si="44"/>
        <v>1208890.7</v>
      </c>
      <c r="F1689" s="141" t="e">
        <f>#REF!</f>
        <v>#REF!</v>
      </c>
      <c r="G1689" s="141" t="e">
        <f>#REF!</f>
        <v>#REF!</v>
      </c>
    </row>
    <row r="1690" spans="1:7" s="7" customFormat="1" ht="22.5" hidden="1" outlineLevel="6">
      <c r="A1690" s="38" t="s">
        <v>288</v>
      </c>
      <c r="B1690" s="25">
        <v>951</v>
      </c>
      <c r="C1690" s="66" t="s">
        <v>437</v>
      </c>
      <c r="D1690" s="62">
        <v>1127655.1000000001</v>
      </c>
      <c r="E1690" s="67">
        <f t="shared" si="44"/>
        <v>1127655.1000000001</v>
      </c>
      <c r="F1690" s="141" t="e">
        <f>#REF!</f>
        <v>#REF!</v>
      </c>
      <c r="G1690" s="141" t="e">
        <f>#REF!</f>
        <v>#REF!</v>
      </c>
    </row>
    <row r="1691" spans="1:7" s="7" customFormat="1" ht="22.5" hidden="1" outlineLevel="7">
      <c r="A1691" s="64" t="s">
        <v>103</v>
      </c>
      <c r="B1691" s="25">
        <v>951</v>
      </c>
      <c r="C1691" s="69" t="s">
        <v>437</v>
      </c>
      <c r="D1691" s="70">
        <v>1075482.1000000001</v>
      </c>
      <c r="E1691" s="67">
        <f t="shared" si="44"/>
        <v>1075482.1000000001</v>
      </c>
      <c r="F1691" s="141" t="e">
        <f>#REF!</f>
        <v>#REF!</v>
      </c>
      <c r="G1691" s="141" t="e">
        <f>#REF!</f>
        <v>#REF!</v>
      </c>
    </row>
    <row r="1692" spans="1:7" s="7" customFormat="1" ht="15.75" hidden="1" outlineLevel="7">
      <c r="A1692" s="64" t="s">
        <v>133</v>
      </c>
      <c r="B1692" s="25">
        <v>951</v>
      </c>
      <c r="C1692" s="69" t="s">
        <v>437</v>
      </c>
      <c r="D1692" s="70">
        <v>52173</v>
      </c>
      <c r="E1692" s="67">
        <f t="shared" si="44"/>
        <v>52173</v>
      </c>
      <c r="F1692" s="141" t="e">
        <f>#REF!</f>
        <v>#REF!</v>
      </c>
      <c r="G1692" s="141" t="e">
        <f>#REF!</f>
        <v>#REF!</v>
      </c>
    </row>
    <row r="1693" spans="1:7" s="7" customFormat="1" ht="22.5" hidden="1" outlineLevel="6">
      <c r="A1693" s="38" t="s">
        <v>134</v>
      </c>
      <c r="B1693" s="25">
        <v>951</v>
      </c>
      <c r="C1693" s="66" t="s">
        <v>437</v>
      </c>
      <c r="D1693" s="62">
        <v>81235.600000000006</v>
      </c>
      <c r="E1693" s="67">
        <f t="shared" si="44"/>
        <v>81235.600000000006</v>
      </c>
      <c r="F1693" s="141" t="e">
        <f>#REF!</f>
        <v>#REF!</v>
      </c>
      <c r="G1693" s="141" t="e">
        <f>#REF!</f>
        <v>#REF!</v>
      </c>
    </row>
    <row r="1694" spans="1:7" s="7" customFormat="1" ht="15.75" hidden="1" outlineLevel="7">
      <c r="A1694" s="38" t="s">
        <v>135</v>
      </c>
      <c r="B1694" s="25">
        <v>951</v>
      </c>
      <c r="C1694" s="69" t="s">
        <v>437</v>
      </c>
      <c r="D1694" s="70">
        <v>81235.600000000006</v>
      </c>
      <c r="E1694" s="67">
        <f t="shared" si="44"/>
        <v>81235.600000000006</v>
      </c>
      <c r="F1694" s="141" t="e">
        <f>#REF!</f>
        <v>#REF!</v>
      </c>
      <c r="G1694" s="141" t="e">
        <f>#REF!</f>
        <v>#REF!</v>
      </c>
    </row>
    <row r="1695" spans="1:7" s="7" customFormat="1" ht="15.75" hidden="1" outlineLevel="2">
      <c r="A1695" s="64" t="s">
        <v>104</v>
      </c>
      <c r="B1695" s="25">
        <v>951</v>
      </c>
      <c r="C1695" s="66" t="s">
        <v>437</v>
      </c>
      <c r="D1695" s="62">
        <v>79328.899999999994</v>
      </c>
      <c r="E1695" s="67">
        <f t="shared" si="44"/>
        <v>79328.899999999994</v>
      </c>
      <c r="F1695" s="141" t="e">
        <f>#REF!</f>
        <v>#REF!</v>
      </c>
      <c r="G1695" s="141" t="e">
        <f>#REF!</f>
        <v>#REF!</v>
      </c>
    </row>
    <row r="1696" spans="1:7" s="7" customFormat="1" ht="22.5" hidden="1" outlineLevel="3">
      <c r="A1696" s="38" t="s">
        <v>105</v>
      </c>
      <c r="B1696" s="25">
        <v>951</v>
      </c>
      <c r="C1696" s="66" t="s">
        <v>437</v>
      </c>
      <c r="D1696" s="62">
        <v>79328.899999999994</v>
      </c>
      <c r="E1696" s="67">
        <f t="shared" si="44"/>
        <v>79328.899999999994</v>
      </c>
      <c r="F1696" s="141" t="e">
        <f>#REF!</f>
        <v>#REF!</v>
      </c>
      <c r="G1696" s="141" t="e">
        <f>#REF!</f>
        <v>#REF!</v>
      </c>
    </row>
    <row r="1697" spans="1:7" s="7" customFormat="1" ht="15.75" hidden="1" outlineLevel="5">
      <c r="A1697" s="64" t="s">
        <v>439</v>
      </c>
      <c r="B1697" s="25">
        <v>951</v>
      </c>
      <c r="C1697" s="66" t="s">
        <v>437</v>
      </c>
      <c r="D1697" s="62">
        <v>2097.4</v>
      </c>
      <c r="E1697" s="67">
        <f t="shared" si="44"/>
        <v>2097.4</v>
      </c>
      <c r="F1697" s="141" t="e">
        <f>#REF!</f>
        <v>#REF!</v>
      </c>
      <c r="G1697" s="141" t="e">
        <f>#REF!</f>
        <v>#REF!</v>
      </c>
    </row>
    <row r="1698" spans="1:7" s="7" customFormat="1" ht="15.75" hidden="1" outlineLevel="6">
      <c r="A1698" s="64" t="s">
        <v>77</v>
      </c>
      <c r="B1698" s="25">
        <v>951</v>
      </c>
      <c r="C1698" s="66" t="s">
        <v>437</v>
      </c>
      <c r="D1698" s="62">
        <v>2097.4</v>
      </c>
      <c r="E1698" s="67">
        <f t="shared" si="44"/>
        <v>2097.4</v>
      </c>
      <c r="F1698" s="141" t="e">
        <f>#REF!</f>
        <v>#REF!</v>
      </c>
      <c r="G1698" s="141" t="e">
        <f>#REF!</f>
        <v>#REF!</v>
      </c>
    </row>
    <row r="1699" spans="1:7" s="7" customFormat="1" ht="15.75" hidden="1" outlineLevel="7">
      <c r="A1699" s="64" t="s">
        <v>34</v>
      </c>
      <c r="B1699" s="25">
        <v>951</v>
      </c>
      <c r="C1699" s="69" t="s">
        <v>437</v>
      </c>
      <c r="D1699" s="70">
        <v>2097.4</v>
      </c>
      <c r="E1699" s="67">
        <f t="shared" si="44"/>
        <v>2097.4</v>
      </c>
      <c r="F1699" s="141" t="e">
        <f>#REF!</f>
        <v>#REF!</v>
      </c>
      <c r="G1699" s="141" t="e">
        <f>#REF!</f>
        <v>#REF!</v>
      </c>
    </row>
    <row r="1700" spans="1:7" s="7" customFormat="1" ht="15.75" hidden="1" outlineLevel="5">
      <c r="A1700" s="64" t="s">
        <v>287</v>
      </c>
      <c r="B1700" s="25">
        <v>951</v>
      </c>
      <c r="C1700" s="66" t="s">
        <v>437</v>
      </c>
      <c r="D1700" s="62">
        <v>77231.5</v>
      </c>
      <c r="E1700" s="67">
        <f t="shared" si="44"/>
        <v>77231.5</v>
      </c>
      <c r="F1700" s="141" t="e">
        <f>#REF!</f>
        <v>#REF!</v>
      </c>
      <c r="G1700" s="141" t="e">
        <f>#REF!</f>
        <v>#REF!</v>
      </c>
    </row>
    <row r="1701" spans="1:7" s="7" customFormat="1" ht="22.5" hidden="1" outlineLevel="6">
      <c r="A1701" s="38" t="s">
        <v>288</v>
      </c>
      <c r="B1701" s="25">
        <v>951</v>
      </c>
      <c r="C1701" s="66" t="s">
        <v>437</v>
      </c>
      <c r="D1701" s="62">
        <v>77231.5</v>
      </c>
      <c r="E1701" s="67">
        <f t="shared" si="44"/>
        <v>77231.5</v>
      </c>
      <c r="F1701" s="141" t="e">
        <f>#REF!</f>
        <v>#REF!</v>
      </c>
      <c r="G1701" s="141" t="e">
        <f>#REF!</f>
        <v>#REF!</v>
      </c>
    </row>
    <row r="1702" spans="1:7" s="7" customFormat="1" ht="22.5" hidden="1" outlineLevel="7">
      <c r="A1702" s="64" t="s">
        <v>103</v>
      </c>
      <c r="B1702" s="25">
        <v>951</v>
      </c>
      <c r="C1702" s="69" t="s">
        <v>437</v>
      </c>
      <c r="D1702" s="70">
        <v>71251.8</v>
      </c>
      <c r="E1702" s="67">
        <f t="shared" si="44"/>
        <v>71251.8</v>
      </c>
      <c r="F1702" s="141" t="e">
        <f>#REF!</f>
        <v>#REF!</v>
      </c>
      <c r="G1702" s="141" t="e">
        <f>#REF!</f>
        <v>#REF!</v>
      </c>
    </row>
    <row r="1703" spans="1:7" s="7" customFormat="1" ht="15.75" hidden="1" outlineLevel="7">
      <c r="A1703" s="64" t="s">
        <v>133</v>
      </c>
      <c r="B1703" s="25">
        <v>951</v>
      </c>
      <c r="C1703" s="69" t="s">
        <v>437</v>
      </c>
      <c r="D1703" s="70">
        <v>5979.7</v>
      </c>
      <c r="E1703" s="67">
        <f t="shared" si="44"/>
        <v>5979.7</v>
      </c>
      <c r="F1703" s="141" t="e">
        <f>#REF!</f>
        <v>#REF!</v>
      </c>
      <c r="G1703" s="141" t="e">
        <f>#REF!</f>
        <v>#REF!</v>
      </c>
    </row>
    <row r="1704" spans="1:7" s="7" customFormat="1" ht="22.5" hidden="1" outlineLevel="2">
      <c r="A1704" s="38" t="s">
        <v>134</v>
      </c>
      <c r="B1704" s="25">
        <v>951</v>
      </c>
      <c r="C1704" s="66" t="s">
        <v>437</v>
      </c>
      <c r="D1704" s="62">
        <v>1982263.9</v>
      </c>
      <c r="E1704" s="67">
        <f t="shared" si="44"/>
        <v>1982263.9</v>
      </c>
      <c r="F1704" s="141" t="e">
        <f>#REF!</f>
        <v>#REF!</v>
      </c>
      <c r="G1704" s="141" t="e">
        <f>#REF!</f>
        <v>#REF!</v>
      </c>
    </row>
    <row r="1705" spans="1:7" s="7" customFormat="1" ht="15.75" hidden="1" outlineLevel="3">
      <c r="A1705" s="38" t="s">
        <v>135</v>
      </c>
      <c r="B1705" s="25">
        <v>951</v>
      </c>
      <c r="C1705" s="66" t="s">
        <v>437</v>
      </c>
      <c r="D1705" s="62">
        <v>1982263.9</v>
      </c>
      <c r="E1705" s="67">
        <f t="shared" si="44"/>
        <v>1982263.9</v>
      </c>
      <c r="F1705" s="141" t="e">
        <f>#REF!</f>
        <v>#REF!</v>
      </c>
      <c r="G1705" s="141" t="e">
        <f>#REF!</f>
        <v>#REF!</v>
      </c>
    </row>
    <row r="1706" spans="1:7" s="7" customFormat="1" ht="15.75" hidden="1" outlineLevel="5">
      <c r="A1706" s="64" t="s">
        <v>440</v>
      </c>
      <c r="B1706" s="25">
        <v>951</v>
      </c>
      <c r="C1706" s="66" t="s">
        <v>437</v>
      </c>
      <c r="D1706" s="62">
        <v>515381.4</v>
      </c>
      <c r="E1706" s="67">
        <f t="shared" si="44"/>
        <v>515381.4</v>
      </c>
      <c r="F1706" s="141" t="e">
        <f>#REF!</f>
        <v>#REF!</v>
      </c>
      <c r="G1706" s="141" t="e">
        <f>#REF!</f>
        <v>#REF!</v>
      </c>
    </row>
    <row r="1707" spans="1:7" s="7" customFormat="1" ht="15.75" hidden="1" outlineLevel="6">
      <c r="A1707" s="64" t="s">
        <v>77</v>
      </c>
      <c r="B1707" s="25">
        <v>951</v>
      </c>
      <c r="C1707" s="66" t="s">
        <v>437</v>
      </c>
      <c r="D1707" s="62">
        <v>515381.4</v>
      </c>
      <c r="E1707" s="67">
        <f t="shared" si="44"/>
        <v>515381.4</v>
      </c>
      <c r="F1707" s="141" t="e">
        <f>#REF!</f>
        <v>#REF!</v>
      </c>
      <c r="G1707" s="141" t="e">
        <f>#REF!</f>
        <v>#REF!</v>
      </c>
    </row>
    <row r="1708" spans="1:7" s="7" customFormat="1" ht="33.75" hidden="1" outlineLevel="7">
      <c r="A1708" s="64" t="s">
        <v>15</v>
      </c>
      <c r="B1708" s="25">
        <v>951</v>
      </c>
      <c r="C1708" s="69" t="s">
        <v>437</v>
      </c>
      <c r="D1708" s="70">
        <v>515219</v>
      </c>
      <c r="E1708" s="67">
        <f t="shared" si="44"/>
        <v>515219</v>
      </c>
      <c r="F1708" s="141" t="e">
        <f>#REF!</f>
        <v>#REF!</v>
      </c>
      <c r="G1708" s="141" t="e">
        <f>#REF!</f>
        <v>#REF!</v>
      </c>
    </row>
    <row r="1709" spans="1:7" s="7" customFormat="1" ht="15.75" hidden="1" outlineLevel="7">
      <c r="A1709" s="64" t="s">
        <v>78</v>
      </c>
      <c r="B1709" s="25">
        <v>951</v>
      </c>
      <c r="C1709" s="69" t="s">
        <v>437</v>
      </c>
      <c r="D1709" s="70">
        <v>162.4</v>
      </c>
      <c r="E1709" s="67">
        <f t="shared" si="44"/>
        <v>162.4</v>
      </c>
      <c r="F1709" s="141" t="e">
        <f>#REF!</f>
        <v>#REF!</v>
      </c>
      <c r="G1709" s="141" t="e">
        <f>#REF!</f>
        <v>#REF!</v>
      </c>
    </row>
    <row r="1710" spans="1:7" s="7" customFormat="1" ht="15.75" hidden="1" outlineLevel="5">
      <c r="A1710" s="38" t="s">
        <v>19</v>
      </c>
      <c r="B1710" s="25">
        <v>951</v>
      </c>
      <c r="C1710" s="66" t="s">
        <v>437</v>
      </c>
      <c r="D1710" s="62">
        <v>145346.1</v>
      </c>
      <c r="E1710" s="67">
        <f t="shared" si="44"/>
        <v>145346.1</v>
      </c>
      <c r="F1710" s="141" t="e">
        <f>#REF!</f>
        <v>#REF!</v>
      </c>
      <c r="G1710" s="141" t="e">
        <f>#REF!</f>
        <v>#REF!</v>
      </c>
    </row>
    <row r="1711" spans="1:7" s="7" customFormat="1" ht="15.75" hidden="1" outlineLevel="6">
      <c r="A1711" s="38" t="s">
        <v>24</v>
      </c>
      <c r="B1711" s="25">
        <v>951</v>
      </c>
      <c r="C1711" s="66" t="s">
        <v>437</v>
      </c>
      <c r="D1711" s="62">
        <v>145346.1</v>
      </c>
      <c r="E1711" s="67">
        <f t="shared" si="44"/>
        <v>145346.1</v>
      </c>
      <c r="F1711" s="141" t="e">
        <f>#REF!</f>
        <v>#REF!</v>
      </c>
      <c r="G1711" s="141" t="e">
        <f>#REF!</f>
        <v>#REF!</v>
      </c>
    </row>
    <row r="1712" spans="1:7" s="7" customFormat="1" ht="15.75" hidden="1" outlineLevel="7">
      <c r="A1712" s="64" t="s">
        <v>26</v>
      </c>
      <c r="B1712" s="25">
        <v>951</v>
      </c>
      <c r="C1712" s="69" t="s">
        <v>437</v>
      </c>
      <c r="D1712" s="70">
        <v>1531.6</v>
      </c>
      <c r="E1712" s="67">
        <f t="shared" si="44"/>
        <v>1531.6</v>
      </c>
      <c r="F1712" s="141" t="e">
        <f>#REF!</f>
        <v>#REF!</v>
      </c>
      <c r="G1712" s="141" t="e">
        <f>#REF!</f>
        <v>#REF!</v>
      </c>
    </row>
    <row r="1713" spans="1:7" s="7" customFormat="1" ht="15.75" hidden="1" outlineLevel="7">
      <c r="A1713" s="64" t="s">
        <v>28</v>
      </c>
      <c r="B1713" s="25">
        <v>951</v>
      </c>
      <c r="C1713" s="69" t="s">
        <v>437</v>
      </c>
      <c r="D1713" s="70">
        <v>8048.3</v>
      </c>
      <c r="E1713" s="67">
        <f t="shared" si="44"/>
        <v>8048.3</v>
      </c>
      <c r="F1713" s="141" t="e">
        <f>#REF!</f>
        <v>#REF!</v>
      </c>
      <c r="G1713" s="141" t="e">
        <f>#REF!</f>
        <v>#REF!</v>
      </c>
    </row>
    <row r="1714" spans="1:7" s="7" customFormat="1" ht="15.75" hidden="1" outlineLevel="7">
      <c r="A1714" s="38" t="s">
        <v>30</v>
      </c>
      <c r="B1714" s="25">
        <v>951</v>
      </c>
      <c r="C1714" s="69" t="s">
        <v>437</v>
      </c>
      <c r="D1714" s="70">
        <v>135766.20000000001</v>
      </c>
      <c r="E1714" s="67">
        <f t="shared" si="44"/>
        <v>135766.20000000001</v>
      </c>
      <c r="F1714" s="141" t="e">
        <f>#REF!</f>
        <v>#REF!</v>
      </c>
      <c r="G1714" s="141" t="e">
        <f>#REF!</f>
        <v>#REF!</v>
      </c>
    </row>
    <row r="1715" spans="1:7" s="7" customFormat="1" ht="15.75" hidden="1" outlineLevel="5">
      <c r="A1715" s="38" t="s">
        <v>87</v>
      </c>
      <c r="B1715" s="25">
        <v>951</v>
      </c>
      <c r="C1715" s="66" t="s">
        <v>437</v>
      </c>
      <c r="D1715" s="62">
        <v>6585.3</v>
      </c>
      <c r="E1715" s="67">
        <f t="shared" si="44"/>
        <v>6585.3</v>
      </c>
      <c r="F1715" s="141" t="e">
        <f>#REF!</f>
        <v>#REF!</v>
      </c>
      <c r="G1715" s="141" t="e">
        <f>#REF!</f>
        <v>#REF!</v>
      </c>
    </row>
    <row r="1716" spans="1:7" s="7" customFormat="1" ht="15.75" hidden="1" outlineLevel="6">
      <c r="A1716" s="38" t="s">
        <v>32</v>
      </c>
      <c r="B1716" s="25">
        <v>951</v>
      </c>
      <c r="C1716" s="66" t="s">
        <v>437</v>
      </c>
      <c r="D1716" s="62">
        <v>6585.3</v>
      </c>
      <c r="E1716" s="67">
        <f t="shared" si="44"/>
        <v>6585.3</v>
      </c>
      <c r="F1716" s="141" t="e">
        <f>#REF!</f>
        <v>#REF!</v>
      </c>
      <c r="G1716" s="141" t="e">
        <f>#REF!</f>
        <v>#REF!</v>
      </c>
    </row>
    <row r="1717" spans="1:7" s="7" customFormat="1" ht="15.75" hidden="1" outlineLevel="7">
      <c r="A1717" s="64" t="s">
        <v>34</v>
      </c>
      <c r="B1717" s="25">
        <v>951</v>
      </c>
      <c r="C1717" s="69" t="s">
        <v>437</v>
      </c>
      <c r="D1717" s="70">
        <v>6585.3</v>
      </c>
      <c r="E1717" s="67">
        <f t="shared" si="44"/>
        <v>6585.3</v>
      </c>
      <c r="F1717" s="141" t="e">
        <f>#REF!</f>
        <v>#REF!</v>
      </c>
      <c r="G1717" s="141" t="e">
        <f>#REF!</f>
        <v>#REF!</v>
      </c>
    </row>
    <row r="1718" spans="1:7" s="7" customFormat="1" ht="15.75" hidden="1" outlineLevel="5">
      <c r="A1718" s="64" t="s">
        <v>287</v>
      </c>
      <c r="B1718" s="25">
        <v>951</v>
      </c>
      <c r="C1718" s="66" t="s">
        <v>437</v>
      </c>
      <c r="D1718" s="62">
        <v>1313320.3999999999</v>
      </c>
      <c r="E1718" s="67">
        <f t="shared" si="44"/>
        <v>1313320.3999999999</v>
      </c>
      <c r="F1718" s="141" t="e">
        <f>#REF!</f>
        <v>#REF!</v>
      </c>
      <c r="G1718" s="141" t="e">
        <f>#REF!</f>
        <v>#REF!</v>
      </c>
    </row>
    <row r="1719" spans="1:7" s="7" customFormat="1" ht="22.5" hidden="1" outlineLevel="6">
      <c r="A1719" s="38" t="s">
        <v>288</v>
      </c>
      <c r="B1719" s="25">
        <v>951</v>
      </c>
      <c r="C1719" s="66" t="s">
        <v>437</v>
      </c>
      <c r="D1719" s="62">
        <v>1046729.6</v>
      </c>
      <c r="E1719" s="67">
        <f t="shared" si="44"/>
        <v>1046729.6</v>
      </c>
      <c r="F1719" s="141" t="e">
        <f>#REF!</f>
        <v>#REF!</v>
      </c>
      <c r="G1719" s="141" t="e">
        <f>#REF!</f>
        <v>#REF!</v>
      </c>
    </row>
    <row r="1720" spans="1:7" s="7" customFormat="1" ht="22.5" hidden="1" outlineLevel="7">
      <c r="A1720" s="64" t="s">
        <v>103</v>
      </c>
      <c r="B1720" s="25">
        <v>951</v>
      </c>
      <c r="C1720" s="69" t="s">
        <v>437</v>
      </c>
      <c r="D1720" s="70">
        <v>1038689.1</v>
      </c>
      <c r="E1720" s="67">
        <f t="shared" si="44"/>
        <v>1038689.1</v>
      </c>
      <c r="F1720" s="141" t="e">
        <f>#REF!</f>
        <v>#REF!</v>
      </c>
      <c r="G1720" s="141" t="e">
        <f>#REF!</f>
        <v>#REF!</v>
      </c>
    </row>
    <row r="1721" spans="1:7" s="7" customFormat="1" ht="15.75" hidden="1" outlineLevel="7">
      <c r="A1721" s="64" t="s">
        <v>133</v>
      </c>
      <c r="B1721" s="25">
        <v>951</v>
      </c>
      <c r="C1721" s="69" t="s">
        <v>437</v>
      </c>
      <c r="D1721" s="70">
        <v>8040.5</v>
      </c>
      <c r="E1721" s="67">
        <f t="shared" si="44"/>
        <v>8040.5</v>
      </c>
      <c r="F1721" s="141" t="e">
        <f>#REF!</f>
        <v>#REF!</v>
      </c>
      <c r="G1721" s="141" t="e">
        <f>#REF!</f>
        <v>#REF!</v>
      </c>
    </row>
    <row r="1722" spans="1:7" s="7" customFormat="1" ht="22.5" hidden="1" outlineLevel="6">
      <c r="A1722" s="38" t="s">
        <v>134</v>
      </c>
      <c r="B1722" s="25">
        <v>951</v>
      </c>
      <c r="C1722" s="66" t="s">
        <v>437</v>
      </c>
      <c r="D1722" s="62">
        <v>266590.8</v>
      </c>
      <c r="E1722" s="67">
        <f t="shared" si="44"/>
        <v>266590.8</v>
      </c>
      <c r="F1722" s="141" t="e">
        <f>#REF!</f>
        <v>#REF!</v>
      </c>
      <c r="G1722" s="141" t="e">
        <f>#REF!</f>
        <v>#REF!</v>
      </c>
    </row>
    <row r="1723" spans="1:7" s="7" customFormat="1" ht="15.75" hidden="1" outlineLevel="7">
      <c r="A1723" s="38" t="s">
        <v>135</v>
      </c>
      <c r="B1723" s="25">
        <v>951</v>
      </c>
      <c r="C1723" s="69" t="s">
        <v>437</v>
      </c>
      <c r="D1723" s="70">
        <v>266590.8</v>
      </c>
      <c r="E1723" s="67">
        <f t="shared" si="44"/>
        <v>266590.8</v>
      </c>
      <c r="F1723" s="141" t="e">
        <f>#REF!</f>
        <v>#REF!</v>
      </c>
      <c r="G1723" s="141" t="e">
        <f>#REF!</f>
        <v>#REF!</v>
      </c>
    </row>
    <row r="1724" spans="1:7" s="7" customFormat="1" ht="15.75" hidden="1" outlineLevel="5">
      <c r="A1724" s="64" t="s">
        <v>104</v>
      </c>
      <c r="B1724" s="25">
        <v>951</v>
      </c>
      <c r="C1724" s="66" t="s">
        <v>437</v>
      </c>
      <c r="D1724" s="62">
        <v>1630.7</v>
      </c>
      <c r="E1724" s="67">
        <f t="shared" si="44"/>
        <v>1630.7</v>
      </c>
      <c r="F1724" s="141" t="e">
        <f>#REF!</f>
        <v>#REF!</v>
      </c>
      <c r="G1724" s="141" t="e">
        <f>#REF!</f>
        <v>#REF!</v>
      </c>
    </row>
    <row r="1725" spans="1:7" s="7" customFormat="1" ht="22.5" hidden="1" outlineLevel="6">
      <c r="A1725" s="38" t="s">
        <v>105</v>
      </c>
      <c r="B1725" s="25">
        <v>951</v>
      </c>
      <c r="C1725" s="66" t="s">
        <v>437</v>
      </c>
      <c r="D1725" s="62">
        <v>1630.7</v>
      </c>
      <c r="E1725" s="67">
        <f t="shared" si="44"/>
        <v>1630.7</v>
      </c>
      <c r="F1725" s="141" t="e">
        <f>#REF!</f>
        <v>#REF!</v>
      </c>
      <c r="G1725" s="141" t="e">
        <f>#REF!</f>
        <v>#REF!</v>
      </c>
    </row>
    <row r="1726" spans="1:7" s="7" customFormat="1" ht="15.75" hidden="1" outlineLevel="7">
      <c r="A1726" s="64" t="s">
        <v>45</v>
      </c>
      <c r="B1726" s="25">
        <v>951</v>
      </c>
      <c r="C1726" s="69" t="s">
        <v>437</v>
      </c>
      <c r="D1726" s="70">
        <v>1331.9</v>
      </c>
      <c r="E1726" s="67">
        <f t="shared" si="44"/>
        <v>1331.9</v>
      </c>
      <c r="F1726" s="141" t="e">
        <f>#REF!</f>
        <v>#REF!</v>
      </c>
      <c r="G1726" s="141" t="e">
        <f>#REF!</f>
        <v>#REF!</v>
      </c>
    </row>
    <row r="1727" spans="1:7" s="7" customFormat="1" ht="15.75" hidden="1" outlineLevel="7">
      <c r="A1727" s="64" t="s">
        <v>47</v>
      </c>
      <c r="B1727" s="25">
        <v>951</v>
      </c>
      <c r="C1727" s="69" t="s">
        <v>437</v>
      </c>
      <c r="D1727" s="70">
        <v>298.8</v>
      </c>
      <c r="E1727" s="67">
        <f t="shared" si="44"/>
        <v>298.8</v>
      </c>
      <c r="F1727" s="141" t="e">
        <f>#REF!</f>
        <v>#REF!</v>
      </c>
      <c r="G1727" s="141" t="e">
        <f>#REF!</f>
        <v>#REF!</v>
      </c>
    </row>
    <row r="1728" spans="1:7" s="7" customFormat="1" ht="15.75" hidden="1" outlineLevel="1" collapsed="1">
      <c r="A1728" s="38" t="s">
        <v>54</v>
      </c>
      <c r="B1728" s="25">
        <v>951</v>
      </c>
      <c r="C1728" s="66" t="s">
        <v>442</v>
      </c>
      <c r="D1728" s="62">
        <v>10927622.1</v>
      </c>
      <c r="E1728" s="67">
        <f t="shared" si="44"/>
        <v>10927622.1</v>
      </c>
      <c r="F1728" s="141" t="e">
        <f>#REF!</f>
        <v>#REF!</v>
      </c>
      <c r="G1728" s="141" t="e">
        <f>#REF!</f>
        <v>#REF!</v>
      </c>
    </row>
    <row r="1729" spans="1:7" s="7" customFormat="1" ht="15.75" hidden="1" outlineLevel="2">
      <c r="A1729" s="38" t="s">
        <v>49</v>
      </c>
      <c r="B1729" s="25">
        <v>951</v>
      </c>
      <c r="C1729" s="66" t="s">
        <v>442</v>
      </c>
      <c r="D1729" s="62">
        <v>1320599.3999999999</v>
      </c>
      <c r="E1729" s="67">
        <f t="shared" si="44"/>
        <v>1320599.3999999999</v>
      </c>
      <c r="F1729" s="141" t="e">
        <f>#REF!</f>
        <v>#REF!</v>
      </c>
      <c r="G1729" s="141" t="e">
        <f>#REF!</f>
        <v>#REF!</v>
      </c>
    </row>
    <row r="1730" spans="1:7" s="7" customFormat="1" ht="15.75" hidden="1" outlineLevel="3">
      <c r="A1730" s="64" t="s">
        <v>441</v>
      </c>
      <c r="B1730" s="25">
        <v>951</v>
      </c>
      <c r="C1730" s="66" t="s">
        <v>442</v>
      </c>
      <c r="D1730" s="62">
        <v>176237.8</v>
      </c>
      <c r="E1730" s="67">
        <f t="shared" ref="E1730:E1811" si="45">D1730</f>
        <v>176237.8</v>
      </c>
      <c r="F1730" s="141" t="e">
        <f>#REF!</f>
        <v>#REF!</v>
      </c>
      <c r="G1730" s="141" t="e">
        <f>#REF!</f>
        <v>#REF!</v>
      </c>
    </row>
    <row r="1731" spans="1:7" s="7" customFormat="1" ht="15.75" hidden="1" outlineLevel="5">
      <c r="A1731" s="64" t="s">
        <v>443</v>
      </c>
      <c r="B1731" s="25">
        <v>951</v>
      </c>
      <c r="C1731" s="66" t="s">
        <v>442</v>
      </c>
      <c r="D1731" s="62">
        <v>176237.8</v>
      </c>
      <c r="E1731" s="67">
        <f t="shared" si="45"/>
        <v>176237.8</v>
      </c>
      <c r="F1731" s="141" t="e">
        <f>#REF!</f>
        <v>#REF!</v>
      </c>
      <c r="G1731" s="141" t="e">
        <f>#REF!</f>
        <v>#REF!</v>
      </c>
    </row>
    <row r="1732" spans="1:7" s="7" customFormat="1" ht="15.75" hidden="1" outlineLevel="6">
      <c r="A1732" s="64" t="s">
        <v>444</v>
      </c>
      <c r="B1732" s="25">
        <v>951</v>
      </c>
      <c r="C1732" s="66" t="s">
        <v>442</v>
      </c>
      <c r="D1732" s="62">
        <v>176237.8</v>
      </c>
      <c r="E1732" s="67">
        <f t="shared" si="45"/>
        <v>176237.8</v>
      </c>
      <c r="F1732" s="141" t="e">
        <f>#REF!</f>
        <v>#REF!</v>
      </c>
      <c r="G1732" s="141" t="e">
        <f>#REF!</f>
        <v>#REF!</v>
      </c>
    </row>
    <row r="1733" spans="1:7" s="7" customFormat="1" ht="15.75" hidden="1" outlineLevel="7">
      <c r="A1733" s="64" t="s">
        <v>98</v>
      </c>
      <c r="B1733" s="25">
        <v>951</v>
      </c>
      <c r="C1733" s="69" t="s">
        <v>442</v>
      </c>
      <c r="D1733" s="70">
        <v>176237.8</v>
      </c>
      <c r="E1733" s="67">
        <f t="shared" si="45"/>
        <v>176237.8</v>
      </c>
      <c r="F1733" s="141" t="e">
        <f>#REF!</f>
        <v>#REF!</v>
      </c>
      <c r="G1733" s="141" t="e">
        <f>#REF!</f>
        <v>#REF!</v>
      </c>
    </row>
    <row r="1734" spans="1:7" s="7" customFormat="1" ht="15.75" hidden="1" outlineLevel="3">
      <c r="A1734" s="64" t="s">
        <v>99</v>
      </c>
      <c r="B1734" s="25">
        <v>951</v>
      </c>
      <c r="C1734" s="66" t="s">
        <v>442</v>
      </c>
      <c r="D1734" s="62">
        <v>1144361.6000000001</v>
      </c>
      <c r="E1734" s="67">
        <f t="shared" si="45"/>
        <v>1144361.6000000001</v>
      </c>
      <c r="F1734" s="141" t="e">
        <f>#REF!</f>
        <v>#REF!</v>
      </c>
      <c r="G1734" s="141" t="e">
        <f>#REF!</f>
        <v>#REF!</v>
      </c>
    </row>
    <row r="1735" spans="1:7" s="7" customFormat="1" ht="15.75" hidden="1" outlineLevel="4">
      <c r="A1735" s="38" t="s">
        <v>99</v>
      </c>
      <c r="B1735" s="25">
        <v>951</v>
      </c>
      <c r="C1735" s="66" t="s">
        <v>442</v>
      </c>
      <c r="D1735" s="62">
        <v>84795.7</v>
      </c>
      <c r="E1735" s="67">
        <f t="shared" si="45"/>
        <v>84795.7</v>
      </c>
      <c r="F1735" s="141" t="e">
        <f>#REF!</f>
        <v>#REF!</v>
      </c>
      <c r="G1735" s="141" t="e">
        <f>#REF!</f>
        <v>#REF!</v>
      </c>
    </row>
    <row r="1736" spans="1:7" s="7" customFormat="1" ht="22.5" hidden="1" outlineLevel="5">
      <c r="A1736" s="64" t="s">
        <v>445</v>
      </c>
      <c r="B1736" s="25">
        <v>951</v>
      </c>
      <c r="C1736" s="66" t="s">
        <v>442</v>
      </c>
      <c r="D1736" s="62">
        <v>84795.7</v>
      </c>
      <c r="E1736" s="67">
        <f t="shared" si="45"/>
        <v>84795.7</v>
      </c>
      <c r="F1736" s="141" t="e">
        <f>#REF!</f>
        <v>#REF!</v>
      </c>
      <c r="G1736" s="141" t="e">
        <f>#REF!</f>
        <v>#REF!</v>
      </c>
    </row>
    <row r="1737" spans="1:7" s="7" customFormat="1" ht="33.75" hidden="1" outlineLevel="6">
      <c r="A1737" s="64" t="s">
        <v>446</v>
      </c>
      <c r="B1737" s="25">
        <v>951</v>
      </c>
      <c r="C1737" s="66" t="s">
        <v>442</v>
      </c>
      <c r="D1737" s="62">
        <v>84795.7</v>
      </c>
      <c r="E1737" s="67">
        <f t="shared" si="45"/>
        <v>84795.7</v>
      </c>
      <c r="F1737" s="141" t="e">
        <f>#REF!</f>
        <v>#REF!</v>
      </c>
      <c r="G1737" s="141" t="e">
        <f>#REF!</f>
        <v>#REF!</v>
      </c>
    </row>
    <row r="1738" spans="1:7" s="7" customFormat="1" ht="15.75" hidden="1" outlineLevel="7">
      <c r="A1738" s="64" t="s">
        <v>98</v>
      </c>
      <c r="B1738" s="25">
        <v>951</v>
      </c>
      <c r="C1738" s="69" t="s">
        <v>442</v>
      </c>
      <c r="D1738" s="70">
        <v>84795.7</v>
      </c>
      <c r="E1738" s="67">
        <f t="shared" si="45"/>
        <v>84795.7</v>
      </c>
      <c r="F1738" s="141" t="e">
        <f>#REF!</f>
        <v>#REF!</v>
      </c>
      <c r="G1738" s="141" t="e">
        <f>#REF!</f>
        <v>#REF!</v>
      </c>
    </row>
    <row r="1739" spans="1:7" s="7" customFormat="1" ht="15.75" hidden="1" outlineLevel="4">
      <c r="A1739" s="64" t="s">
        <v>99</v>
      </c>
      <c r="B1739" s="25">
        <v>951</v>
      </c>
      <c r="C1739" s="66" t="s">
        <v>442</v>
      </c>
      <c r="D1739" s="62">
        <v>1059565.8999999999</v>
      </c>
      <c r="E1739" s="67">
        <f t="shared" si="45"/>
        <v>1059565.8999999999</v>
      </c>
      <c r="F1739" s="141" t="e">
        <f>#REF!</f>
        <v>#REF!</v>
      </c>
      <c r="G1739" s="141" t="e">
        <f>#REF!</f>
        <v>#REF!</v>
      </c>
    </row>
    <row r="1740" spans="1:7" s="7" customFormat="1" ht="15.75" hidden="1" outlineLevel="5">
      <c r="A1740" s="38" t="s">
        <v>99</v>
      </c>
      <c r="B1740" s="25">
        <v>951</v>
      </c>
      <c r="C1740" s="66" t="s">
        <v>442</v>
      </c>
      <c r="D1740" s="62">
        <v>1059565.8999999999</v>
      </c>
      <c r="E1740" s="67">
        <f t="shared" si="45"/>
        <v>1059565.8999999999</v>
      </c>
      <c r="F1740" s="141" t="e">
        <f>#REF!</f>
        <v>#REF!</v>
      </c>
      <c r="G1740" s="141" t="e">
        <f>#REF!</f>
        <v>#REF!</v>
      </c>
    </row>
    <row r="1741" spans="1:7" s="7" customFormat="1" ht="22.5" hidden="1" outlineLevel="6">
      <c r="A1741" s="64" t="s">
        <v>447</v>
      </c>
      <c r="B1741" s="25">
        <v>951</v>
      </c>
      <c r="C1741" s="66" t="s">
        <v>442</v>
      </c>
      <c r="D1741" s="62">
        <v>1059565.8999999999</v>
      </c>
      <c r="E1741" s="67">
        <f t="shared" si="45"/>
        <v>1059565.8999999999</v>
      </c>
      <c r="F1741" s="141" t="e">
        <f>#REF!</f>
        <v>#REF!</v>
      </c>
      <c r="G1741" s="141" t="e">
        <f>#REF!</f>
        <v>#REF!</v>
      </c>
    </row>
    <row r="1742" spans="1:7" s="7" customFormat="1" ht="15.75" hidden="1" outlineLevel="7">
      <c r="A1742" s="64" t="s">
        <v>98</v>
      </c>
      <c r="B1742" s="25">
        <v>951</v>
      </c>
      <c r="C1742" s="69" t="s">
        <v>442</v>
      </c>
      <c r="D1742" s="70">
        <v>1059565.8999999999</v>
      </c>
      <c r="E1742" s="67">
        <f t="shared" si="45"/>
        <v>1059565.8999999999</v>
      </c>
      <c r="F1742" s="141" t="e">
        <f>#REF!</f>
        <v>#REF!</v>
      </c>
      <c r="G1742" s="141" t="e">
        <f>#REF!</f>
        <v>#REF!</v>
      </c>
    </row>
    <row r="1743" spans="1:7" s="7" customFormat="1" ht="15.75" hidden="1" outlineLevel="2">
      <c r="A1743" s="64" t="s">
        <v>99</v>
      </c>
      <c r="B1743" s="25">
        <v>951</v>
      </c>
      <c r="C1743" s="66" t="s">
        <v>442</v>
      </c>
      <c r="D1743" s="62">
        <v>8297856.5</v>
      </c>
      <c r="E1743" s="67">
        <f t="shared" si="45"/>
        <v>8297856.5</v>
      </c>
      <c r="F1743" s="141" t="e">
        <f>#REF!</f>
        <v>#REF!</v>
      </c>
      <c r="G1743" s="141" t="e">
        <f>#REF!</f>
        <v>#REF!</v>
      </c>
    </row>
    <row r="1744" spans="1:7" s="7" customFormat="1" ht="15.75" hidden="1" outlineLevel="3">
      <c r="A1744" s="38" t="s">
        <v>99</v>
      </c>
      <c r="B1744" s="25">
        <v>951</v>
      </c>
      <c r="C1744" s="66" t="s">
        <v>442</v>
      </c>
      <c r="D1744" s="62">
        <v>70410.5</v>
      </c>
      <c r="E1744" s="67">
        <f t="shared" si="45"/>
        <v>70410.5</v>
      </c>
      <c r="F1744" s="141" t="e">
        <f>#REF!</f>
        <v>#REF!</v>
      </c>
      <c r="G1744" s="141" t="e">
        <f>#REF!</f>
        <v>#REF!</v>
      </c>
    </row>
    <row r="1745" spans="1:7" s="7" customFormat="1" ht="15.75" hidden="1" outlineLevel="5">
      <c r="A1745" s="64" t="s">
        <v>247</v>
      </c>
      <c r="B1745" s="25">
        <v>951</v>
      </c>
      <c r="C1745" s="66" t="s">
        <v>442</v>
      </c>
      <c r="D1745" s="62">
        <v>70410.5</v>
      </c>
      <c r="E1745" s="67">
        <f t="shared" si="45"/>
        <v>70410.5</v>
      </c>
      <c r="F1745" s="141" t="e">
        <f>#REF!</f>
        <v>#REF!</v>
      </c>
      <c r="G1745" s="141" t="e">
        <f>#REF!</f>
        <v>#REF!</v>
      </c>
    </row>
    <row r="1746" spans="1:7" s="7" customFormat="1" ht="33.75" hidden="1" outlineLevel="6">
      <c r="A1746" s="64" t="s">
        <v>448</v>
      </c>
      <c r="B1746" s="25">
        <v>951</v>
      </c>
      <c r="C1746" s="66" t="s">
        <v>442</v>
      </c>
      <c r="D1746" s="62">
        <v>70410.5</v>
      </c>
      <c r="E1746" s="67">
        <f t="shared" si="45"/>
        <v>70410.5</v>
      </c>
      <c r="F1746" s="141" t="e">
        <f>#REF!</f>
        <v>#REF!</v>
      </c>
      <c r="G1746" s="141" t="e">
        <f>#REF!</f>
        <v>#REF!</v>
      </c>
    </row>
    <row r="1747" spans="1:7" s="7" customFormat="1" ht="15.75" hidden="1" outlineLevel="7">
      <c r="A1747" s="64" t="s">
        <v>34</v>
      </c>
      <c r="B1747" s="25">
        <v>951</v>
      </c>
      <c r="C1747" s="69" t="s">
        <v>442</v>
      </c>
      <c r="D1747" s="70">
        <v>70410.5</v>
      </c>
      <c r="E1747" s="67">
        <f t="shared" si="45"/>
        <v>70410.5</v>
      </c>
      <c r="F1747" s="141" t="e">
        <f>#REF!</f>
        <v>#REF!</v>
      </c>
      <c r="G1747" s="141" t="e">
        <f>#REF!</f>
        <v>#REF!</v>
      </c>
    </row>
    <row r="1748" spans="1:7" s="7" customFormat="1" ht="15.75" hidden="1" outlineLevel="3">
      <c r="A1748" s="64" t="s">
        <v>428</v>
      </c>
      <c r="B1748" s="25">
        <v>951</v>
      </c>
      <c r="C1748" s="66" t="s">
        <v>442</v>
      </c>
      <c r="D1748" s="62">
        <v>34239</v>
      </c>
      <c r="E1748" s="67">
        <f t="shared" si="45"/>
        <v>34239</v>
      </c>
      <c r="F1748" s="141" t="e">
        <f>#REF!</f>
        <v>#REF!</v>
      </c>
      <c r="G1748" s="141" t="e">
        <f>#REF!</f>
        <v>#REF!</v>
      </c>
    </row>
    <row r="1749" spans="1:7" s="7" customFormat="1" ht="15.75" hidden="1" outlineLevel="4">
      <c r="A1749" s="38" t="s">
        <v>449</v>
      </c>
      <c r="B1749" s="25">
        <v>951</v>
      </c>
      <c r="C1749" s="66" t="s">
        <v>442</v>
      </c>
      <c r="D1749" s="62">
        <v>34239</v>
      </c>
      <c r="E1749" s="67">
        <f t="shared" si="45"/>
        <v>34239</v>
      </c>
      <c r="F1749" s="141" t="e">
        <f>#REF!</f>
        <v>#REF!</v>
      </c>
      <c r="G1749" s="141" t="e">
        <f>#REF!</f>
        <v>#REF!</v>
      </c>
    </row>
    <row r="1750" spans="1:7" s="7" customFormat="1" ht="15.75" hidden="1" outlineLevel="5">
      <c r="A1750" s="64" t="s">
        <v>450</v>
      </c>
      <c r="B1750" s="25">
        <v>951</v>
      </c>
      <c r="C1750" s="66" t="s">
        <v>442</v>
      </c>
      <c r="D1750" s="62">
        <v>34239</v>
      </c>
      <c r="E1750" s="67">
        <f t="shared" si="45"/>
        <v>34239</v>
      </c>
      <c r="F1750" s="141" t="e">
        <f>#REF!</f>
        <v>#REF!</v>
      </c>
      <c r="G1750" s="141" t="e">
        <f>#REF!</f>
        <v>#REF!</v>
      </c>
    </row>
    <row r="1751" spans="1:7" s="7" customFormat="1" ht="33.75" hidden="1" outlineLevel="6">
      <c r="A1751" s="64" t="s">
        <v>451</v>
      </c>
      <c r="B1751" s="25">
        <v>951</v>
      </c>
      <c r="C1751" s="66" t="s">
        <v>442</v>
      </c>
      <c r="D1751" s="62">
        <v>34239</v>
      </c>
      <c r="E1751" s="67">
        <f t="shared" si="45"/>
        <v>34239</v>
      </c>
      <c r="F1751" s="141" t="e">
        <f>#REF!</f>
        <v>#REF!</v>
      </c>
      <c r="G1751" s="141" t="e">
        <f>#REF!</f>
        <v>#REF!</v>
      </c>
    </row>
    <row r="1752" spans="1:7" s="7" customFormat="1" ht="15.75" hidden="1" outlineLevel="7">
      <c r="A1752" s="64" t="s">
        <v>34</v>
      </c>
      <c r="B1752" s="25">
        <v>951</v>
      </c>
      <c r="C1752" s="69" t="s">
        <v>442</v>
      </c>
      <c r="D1752" s="70">
        <v>33743.9</v>
      </c>
      <c r="E1752" s="67">
        <f t="shared" si="45"/>
        <v>33743.9</v>
      </c>
      <c r="F1752" s="141" t="e">
        <f>#REF!</f>
        <v>#REF!</v>
      </c>
      <c r="G1752" s="141" t="e">
        <f>#REF!</f>
        <v>#REF!</v>
      </c>
    </row>
    <row r="1753" spans="1:7" s="7" customFormat="1" ht="15.75" hidden="1" outlineLevel="7">
      <c r="A1753" s="64" t="s">
        <v>287</v>
      </c>
      <c r="B1753" s="25">
        <v>951</v>
      </c>
      <c r="C1753" s="69" t="s">
        <v>442</v>
      </c>
      <c r="D1753" s="70">
        <v>495.1</v>
      </c>
      <c r="E1753" s="67">
        <f t="shared" si="45"/>
        <v>495.1</v>
      </c>
      <c r="F1753" s="141" t="e">
        <f>#REF!</f>
        <v>#REF!</v>
      </c>
      <c r="G1753" s="141" t="e">
        <f>#REF!</f>
        <v>#REF!</v>
      </c>
    </row>
    <row r="1754" spans="1:7" s="7" customFormat="1" ht="22.5" hidden="1" outlineLevel="3">
      <c r="A1754" s="38" t="s">
        <v>288</v>
      </c>
      <c r="B1754" s="25">
        <v>951</v>
      </c>
      <c r="C1754" s="66" t="s">
        <v>442</v>
      </c>
      <c r="D1754" s="62">
        <v>67818.7</v>
      </c>
      <c r="E1754" s="67">
        <f t="shared" si="45"/>
        <v>67818.7</v>
      </c>
      <c r="F1754" s="141" t="e">
        <f>#REF!</f>
        <v>#REF!</v>
      </c>
      <c r="G1754" s="141" t="e">
        <f>#REF!</f>
        <v>#REF!</v>
      </c>
    </row>
    <row r="1755" spans="1:7" s="7" customFormat="1" ht="15.75" hidden="1" outlineLevel="4">
      <c r="A1755" s="38" t="s">
        <v>332</v>
      </c>
      <c r="B1755" s="25">
        <v>951</v>
      </c>
      <c r="C1755" s="66" t="s">
        <v>442</v>
      </c>
      <c r="D1755" s="62">
        <v>67818.7</v>
      </c>
      <c r="E1755" s="67">
        <f t="shared" si="45"/>
        <v>67818.7</v>
      </c>
      <c r="F1755" s="141" t="e">
        <f>#REF!</f>
        <v>#REF!</v>
      </c>
      <c r="G1755" s="141" t="e">
        <f>#REF!</f>
        <v>#REF!</v>
      </c>
    </row>
    <row r="1756" spans="1:7" s="7" customFormat="1" ht="22.5" hidden="1" outlineLevel="5">
      <c r="A1756" s="64" t="s">
        <v>452</v>
      </c>
      <c r="B1756" s="25">
        <v>951</v>
      </c>
      <c r="C1756" s="66" t="s">
        <v>442</v>
      </c>
      <c r="D1756" s="62">
        <v>67818.7</v>
      </c>
      <c r="E1756" s="67">
        <f t="shared" si="45"/>
        <v>67818.7</v>
      </c>
      <c r="F1756" s="141" t="e">
        <f>#REF!</f>
        <v>#REF!</v>
      </c>
      <c r="G1756" s="141" t="e">
        <f>#REF!</f>
        <v>#REF!</v>
      </c>
    </row>
    <row r="1757" spans="1:7" s="7" customFormat="1" ht="22.5" hidden="1" outlineLevel="6">
      <c r="A1757" s="64" t="s">
        <v>453</v>
      </c>
      <c r="B1757" s="25">
        <v>951</v>
      </c>
      <c r="C1757" s="66" t="s">
        <v>442</v>
      </c>
      <c r="D1757" s="62">
        <v>67818.7</v>
      </c>
      <c r="E1757" s="67">
        <f t="shared" si="45"/>
        <v>67818.7</v>
      </c>
      <c r="F1757" s="141" t="e">
        <f>#REF!</f>
        <v>#REF!</v>
      </c>
      <c r="G1757" s="141" t="e">
        <f>#REF!</f>
        <v>#REF!</v>
      </c>
    </row>
    <row r="1758" spans="1:7" s="7" customFormat="1" ht="15.75" hidden="1" outlineLevel="7">
      <c r="A1758" s="64" t="s">
        <v>34</v>
      </c>
      <c r="B1758" s="25">
        <v>951</v>
      </c>
      <c r="C1758" s="69" t="s">
        <v>442</v>
      </c>
      <c r="D1758" s="70">
        <v>67818.7</v>
      </c>
      <c r="E1758" s="67">
        <f t="shared" si="45"/>
        <v>67818.7</v>
      </c>
      <c r="F1758" s="141" t="e">
        <f>#REF!</f>
        <v>#REF!</v>
      </c>
      <c r="G1758" s="141" t="e">
        <f>#REF!</f>
        <v>#REF!</v>
      </c>
    </row>
    <row r="1759" spans="1:7" s="7" customFormat="1" ht="15.75" hidden="1" outlineLevel="3">
      <c r="A1759" s="64" t="s">
        <v>428</v>
      </c>
      <c r="B1759" s="25">
        <v>951</v>
      </c>
      <c r="C1759" s="66" t="s">
        <v>442</v>
      </c>
      <c r="D1759" s="62">
        <v>4662.3999999999996</v>
      </c>
      <c r="E1759" s="67">
        <f t="shared" si="45"/>
        <v>4662.3999999999996</v>
      </c>
      <c r="F1759" s="141" t="e">
        <f>#REF!</f>
        <v>#REF!</v>
      </c>
      <c r="G1759" s="141" t="e">
        <f>#REF!</f>
        <v>#REF!</v>
      </c>
    </row>
    <row r="1760" spans="1:7" s="7" customFormat="1" ht="15.75" hidden="1" outlineLevel="5">
      <c r="A1760" s="38" t="s">
        <v>433</v>
      </c>
      <c r="B1760" s="25">
        <v>951</v>
      </c>
      <c r="C1760" s="66" t="s">
        <v>442</v>
      </c>
      <c r="D1760" s="62">
        <v>4662.3999999999996</v>
      </c>
      <c r="E1760" s="67">
        <f t="shared" si="45"/>
        <v>4662.3999999999996</v>
      </c>
      <c r="F1760" s="141" t="e">
        <f>#REF!</f>
        <v>#REF!</v>
      </c>
      <c r="G1760" s="141" t="e">
        <f>#REF!</f>
        <v>#REF!</v>
      </c>
    </row>
    <row r="1761" spans="1:7" s="7" customFormat="1" ht="45" hidden="1" outlineLevel="6">
      <c r="A1761" s="64" t="s">
        <v>454</v>
      </c>
      <c r="B1761" s="25">
        <v>951</v>
      </c>
      <c r="C1761" s="66" t="s">
        <v>442</v>
      </c>
      <c r="D1761" s="62">
        <v>4662.3999999999996</v>
      </c>
      <c r="E1761" s="67">
        <f t="shared" si="45"/>
        <v>4662.3999999999996</v>
      </c>
      <c r="F1761" s="141" t="e">
        <f>#REF!</f>
        <v>#REF!</v>
      </c>
      <c r="G1761" s="141" t="e">
        <f>#REF!</f>
        <v>#REF!</v>
      </c>
    </row>
    <row r="1762" spans="1:7" s="7" customFormat="1" ht="15.75" hidden="1" outlineLevel="7">
      <c r="A1762" s="64" t="s">
        <v>34</v>
      </c>
      <c r="B1762" s="25">
        <v>951</v>
      </c>
      <c r="C1762" s="69" t="s">
        <v>442</v>
      </c>
      <c r="D1762" s="70">
        <v>4662.3999999999996</v>
      </c>
      <c r="E1762" s="67">
        <f t="shared" si="45"/>
        <v>4662.3999999999996</v>
      </c>
      <c r="F1762" s="141" t="e">
        <f>#REF!</f>
        <v>#REF!</v>
      </c>
      <c r="G1762" s="141" t="e">
        <f>#REF!</f>
        <v>#REF!</v>
      </c>
    </row>
    <row r="1763" spans="1:7" s="7" customFormat="1" ht="15.75" hidden="1" outlineLevel="3">
      <c r="A1763" s="64" t="s">
        <v>428</v>
      </c>
      <c r="B1763" s="25">
        <v>951</v>
      </c>
      <c r="C1763" s="66" t="s">
        <v>442</v>
      </c>
      <c r="D1763" s="62">
        <v>62709.5</v>
      </c>
      <c r="E1763" s="67">
        <f t="shared" si="45"/>
        <v>62709.5</v>
      </c>
      <c r="F1763" s="141" t="e">
        <f>#REF!</f>
        <v>#REF!</v>
      </c>
      <c r="G1763" s="141" t="e">
        <f>#REF!</f>
        <v>#REF!</v>
      </c>
    </row>
    <row r="1764" spans="1:7" s="7" customFormat="1" ht="15.75" hidden="1" outlineLevel="4">
      <c r="A1764" s="38" t="s">
        <v>449</v>
      </c>
      <c r="B1764" s="25">
        <v>951</v>
      </c>
      <c r="C1764" s="66" t="s">
        <v>442</v>
      </c>
      <c r="D1764" s="62">
        <v>22709.5</v>
      </c>
      <c r="E1764" s="67">
        <f t="shared" si="45"/>
        <v>22709.5</v>
      </c>
      <c r="F1764" s="141" t="e">
        <f>#REF!</f>
        <v>#REF!</v>
      </c>
      <c r="G1764" s="141" t="e">
        <f>#REF!</f>
        <v>#REF!</v>
      </c>
    </row>
    <row r="1765" spans="1:7" s="7" customFormat="1" ht="15.75" hidden="1" outlineLevel="5">
      <c r="A1765" s="64" t="s">
        <v>444</v>
      </c>
      <c r="B1765" s="25">
        <v>951</v>
      </c>
      <c r="C1765" s="66" t="s">
        <v>442</v>
      </c>
      <c r="D1765" s="62">
        <v>22709.5</v>
      </c>
      <c r="E1765" s="67">
        <f t="shared" si="45"/>
        <v>22709.5</v>
      </c>
      <c r="F1765" s="141" t="e">
        <f>#REF!</f>
        <v>#REF!</v>
      </c>
      <c r="G1765" s="141" t="e">
        <f>#REF!</f>
        <v>#REF!</v>
      </c>
    </row>
    <row r="1766" spans="1:7" s="7" customFormat="1" ht="15.75" hidden="1" outlineLevel="6">
      <c r="A1766" s="64" t="s">
        <v>455</v>
      </c>
      <c r="B1766" s="25">
        <v>951</v>
      </c>
      <c r="C1766" s="66" t="s">
        <v>442</v>
      </c>
      <c r="D1766" s="62">
        <v>22709.5</v>
      </c>
      <c r="E1766" s="67">
        <f t="shared" si="45"/>
        <v>22709.5</v>
      </c>
      <c r="F1766" s="141" t="e">
        <f>#REF!</f>
        <v>#REF!</v>
      </c>
      <c r="G1766" s="141" t="e">
        <f>#REF!</f>
        <v>#REF!</v>
      </c>
    </row>
    <row r="1767" spans="1:7" s="7" customFormat="1" ht="15.75" hidden="1" outlineLevel="7">
      <c r="A1767" s="64" t="s">
        <v>34</v>
      </c>
      <c r="B1767" s="25">
        <v>951</v>
      </c>
      <c r="C1767" s="69" t="s">
        <v>442</v>
      </c>
      <c r="D1767" s="70">
        <v>22709.5</v>
      </c>
      <c r="E1767" s="67">
        <f t="shared" si="45"/>
        <v>22709.5</v>
      </c>
      <c r="F1767" s="141" t="e">
        <f>#REF!</f>
        <v>#REF!</v>
      </c>
      <c r="G1767" s="141" t="e">
        <f>#REF!</f>
        <v>#REF!</v>
      </c>
    </row>
    <row r="1768" spans="1:7" s="7" customFormat="1" ht="15.75" hidden="1" outlineLevel="4">
      <c r="A1768" s="64" t="s">
        <v>287</v>
      </c>
      <c r="B1768" s="25">
        <v>951</v>
      </c>
      <c r="C1768" s="66" t="s">
        <v>442</v>
      </c>
      <c r="D1768" s="62">
        <v>25000</v>
      </c>
      <c r="E1768" s="67">
        <f t="shared" si="45"/>
        <v>25000</v>
      </c>
      <c r="F1768" s="141" t="e">
        <f>#REF!</f>
        <v>#REF!</v>
      </c>
      <c r="G1768" s="141" t="e">
        <f>#REF!</f>
        <v>#REF!</v>
      </c>
    </row>
    <row r="1769" spans="1:7" s="7" customFormat="1" ht="15.75" hidden="1" outlineLevel="5">
      <c r="A1769" s="38" t="s">
        <v>456</v>
      </c>
      <c r="B1769" s="25">
        <v>951</v>
      </c>
      <c r="C1769" s="66" t="s">
        <v>442</v>
      </c>
      <c r="D1769" s="62">
        <v>25000</v>
      </c>
      <c r="E1769" s="67">
        <f t="shared" si="45"/>
        <v>25000</v>
      </c>
      <c r="F1769" s="141" t="e">
        <f>#REF!</f>
        <v>#REF!</v>
      </c>
      <c r="G1769" s="141" t="e">
        <f>#REF!</f>
        <v>#REF!</v>
      </c>
    </row>
    <row r="1770" spans="1:7" s="7" customFormat="1" ht="22.5" hidden="1" outlineLevel="6">
      <c r="A1770" s="64" t="s">
        <v>457</v>
      </c>
      <c r="B1770" s="25">
        <v>951</v>
      </c>
      <c r="C1770" s="66" t="s">
        <v>442</v>
      </c>
      <c r="D1770" s="62">
        <v>25000</v>
      </c>
      <c r="E1770" s="67">
        <f t="shared" si="45"/>
        <v>25000</v>
      </c>
      <c r="F1770" s="141" t="e">
        <f>#REF!</f>
        <v>#REF!</v>
      </c>
      <c r="G1770" s="141" t="e">
        <f>#REF!</f>
        <v>#REF!</v>
      </c>
    </row>
    <row r="1771" spans="1:7" s="7" customFormat="1" ht="15.75" hidden="1" outlineLevel="7">
      <c r="A1771" s="64" t="s">
        <v>34</v>
      </c>
      <c r="B1771" s="25">
        <v>951</v>
      </c>
      <c r="C1771" s="69" t="s">
        <v>442</v>
      </c>
      <c r="D1771" s="70">
        <v>25000</v>
      </c>
      <c r="E1771" s="67">
        <f t="shared" si="45"/>
        <v>25000</v>
      </c>
      <c r="F1771" s="141" t="e">
        <f>#REF!</f>
        <v>#REF!</v>
      </c>
      <c r="G1771" s="141" t="e">
        <f>#REF!</f>
        <v>#REF!</v>
      </c>
    </row>
    <row r="1772" spans="1:7" s="7" customFormat="1" ht="15.75" hidden="1" outlineLevel="4">
      <c r="A1772" s="64" t="s">
        <v>287</v>
      </c>
      <c r="B1772" s="25">
        <v>951</v>
      </c>
      <c r="C1772" s="66" t="s">
        <v>442</v>
      </c>
      <c r="D1772" s="62">
        <v>15000</v>
      </c>
      <c r="E1772" s="67">
        <f t="shared" si="45"/>
        <v>15000</v>
      </c>
      <c r="F1772" s="141" t="e">
        <f>#REF!</f>
        <v>#REF!</v>
      </c>
      <c r="G1772" s="141" t="e">
        <f>#REF!</f>
        <v>#REF!</v>
      </c>
    </row>
    <row r="1773" spans="1:7" s="7" customFormat="1" ht="15.75" hidden="1" outlineLevel="5">
      <c r="A1773" s="38" t="s">
        <v>456</v>
      </c>
      <c r="B1773" s="25">
        <v>951</v>
      </c>
      <c r="C1773" s="66" t="s">
        <v>442</v>
      </c>
      <c r="D1773" s="62">
        <v>15000</v>
      </c>
      <c r="E1773" s="67">
        <f t="shared" si="45"/>
        <v>15000</v>
      </c>
      <c r="F1773" s="141" t="e">
        <f>#REF!</f>
        <v>#REF!</v>
      </c>
      <c r="G1773" s="141" t="e">
        <f>#REF!</f>
        <v>#REF!</v>
      </c>
    </row>
    <row r="1774" spans="1:7" s="7" customFormat="1" ht="22.5" hidden="1" outlineLevel="6">
      <c r="A1774" s="64" t="s">
        <v>458</v>
      </c>
      <c r="B1774" s="25">
        <v>951</v>
      </c>
      <c r="C1774" s="66" t="s">
        <v>442</v>
      </c>
      <c r="D1774" s="62">
        <v>15000</v>
      </c>
      <c r="E1774" s="67">
        <f t="shared" si="45"/>
        <v>15000</v>
      </c>
      <c r="F1774" s="141" t="e">
        <f>#REF!</f>
        <v>#REF!</v>
      </c>
      <c r="G1774" s="141" t="e">
        <f>#REF!</f>
        <v>#REF!</v>
      </c>
    </row>
    <row r="1775" spans="1:7" s="7" customFormat="1" ht="15.75" hidden="1" outlineLevel="7">
      <c r="A1775" s="64" t="s">
        <v>34</v>
      </c>
      <c r="B1775" s="25">
        <v>951</v>
      </c>
      <c r="C1775" s="69" t="s">
        <v>442</v>
      </c>
      <c r="D1775" s="70">
        <v>15000</v>
      </c>
      <c r="E1775" s="67">
        <f t="shared" si="45"/>
        <v>15000</v>
      </c>
      <c r="F1775" s="141" t="e">
        <f>#REF!</f>
        <v>#REF!</v>
      </c>
      <c r="G1775" s="141" t="e">
        <f>#REF!</f>
        <v>#REF!</v>
      </c>
    </row>
    <row r="1776" spans="1:7" s="7" customFormat="1" ht="15.75" hidden="1" outlineLevel="3">
      <c r="A1776" s="64" t="s">
        <v>287</v>
      </c>
      <c r="B1776" s="25">
        <v>951</v>
      </c>
      <c r="C1776" s="66" t="s">
        <v>442</v>
      </c>
      <c r="D1776" s="62">
        <v>256893.6</v>
      </c>
      <c r="E1776" s="67">
        <f t="shared" si="45"/>
        <v>256893.6</v>
      </c>
      <c r="F1776" s="141" t="e">
        <f>#REF!</f>
        <v>#REF!</v>
      </c>
      <c r="G1776" s="141" t="e">
        <f>#REF!</f>
        <v>#REF!</v>
      </c>
    </row>
    <row r="1777" spans="1:7" s="7" customFormat="1" ht="15.75" hidden="1" outlineLevel="4">
      <c r="A1777" s="38" t="s">
        <v>456</v>
      </c>
      <c r="B1777" s="25">
        <v>951</v>
      </c>
      <c r="C1777" s="66" t="s">
        <v>442</v>
      </c>
      <c r="D1777" s="62">
        <v>216590.4</v>
      </c>
      <c r="E1777" s="67">
        <f t="shared" si="45"/>
        <v>216590.4</v>
      </c>
      <c r="F1777" s="141" t="e">
        <f>#REF!</f>
        <v>#REF!</v>
      </c>
      <c r="G1777" s="141" t="e">
        <f>#REF!</f>
        <v>#REF!</v>
      </c>
    </row>
    <row r="1778" spans="1:7" s="7" customFormat="1" ht="78.75" hidden="1" outlineLevel="5">
      <c r="A1778" s="85" t="s">
        <v>459</v>
      </c>
      <c r="B1778" s="25">
        <v>951</v>
      </c>
      <c r="C1778" s="66" t="s">
        <v>442</v>
      </c>
      <c r="D1778" s="62">
        <v>216590.4</v>
      </c>
      <c r="E1778" s="67">
        <f t="shared" si="45"/>
        <v>216590.4</v>
      </c>
      <c r="F1778" s="141" t="e">
        <f>#REF!</f>
        <v>#REF!</v>
      </c>
      <c r="G1778" s="141" t="e">
        <f>#REF!</f>
        <v>#REF!</v>
      </c>
    </row>
    <row r="1779" spans="1:7" s="7" customFormat="1" ht="45" hidden="1" outlineLevel="6">
      <c r="A1779" s="85" t="s">
        <v>460</v>
      </c>
      <c r="B1779" s="25">
        <v>951</v>
      </c>
      <c r="C1779" s="66" t="s">
        <v>442</v>
      </c>
      <c r="D1779" s="62">
        <v>216590.4</v>
      </c>
      <c r="E1779" s="67">
        <f t="shared" si="45"/>
        <v>216590.4</v>
      </c>
      <c r="F1779" s="141" t="e">
        <f>#REF!</f>
        <v>#REF!</v>
      </c>
      <c r="G1779" s="141" t="e">
        <f>#REF!</f>
        <v>#REF!</v>
      </c>
    </row>
    <row r="1780" spans="1:7" s="7" customFormat="1" ht="15.75" hidden="1" outlineLevel="7">
      <c r="A1780" s="64" t="s">
        <v>34</v>
      </c>
      <c r="B1780" s="25">
        <v>951</v>
      </c>
      <c r="C1780" s="69" t="s">
        <v>442</v>
      </c>
      <c r="D1780" s="70">
        <v>216590.4</v>
      </c>
      <c r="E1780" s="67">
        <f t="shared" si="45"/>
        <v>216590.4</v>
      </c>
      <c r="F1780" s="141" t="e">
        <f>#REF!</f>
        <v>#REF!</v>
      </c>
      <c r="G1780" s="141" t="e">
        <f>#REF!</f>
        <v>#REF!</v>
      </c>
    </row>
    <row r="1781" spans="1:7" s="7" customFormat="1" ht="15.75" hidden="1" outlineLevel="4">
      <c r="A1781" s="64" t="s">
        <v>287</v>
      </c>
      <c r="B1781" s="25">
        <v>951</v>
      </c>
      <c r="C1781" s="66" t="s">
        <v>442</v>
      </c>
      <c r="D1781" s="62">
        <v>40303.199999999997</v>
      </c>
      <c r="E1781" s="67">
        <f t="shared" si="45"/>
        <v>40303.199999999997</v>
      </c>
      <c r="F1781" s="141" t="e">
        <f>#REF!</f>
        <v>#REF!</v>
      </c>
      <c r="G1781" s="141" t="e">
        <f>#REF!</f>
        <v>#REF!</v>
      </c>
    </row>
    <row r="1782" spans="1:7" s="7" customFormat="1" ht="15.75" hidden="1" outlineLevel="5">
      <c r="A1782" s="38" t="s">
        <v>456</v>
      </c>
      <c r="B1782" s="25">
        <v>951</v>
      </c>
      <c r="C1782" s="66" t="s">
        <v>442</v>
      </c>
      <c r="D1782" s="62">
        <v>40303.199999999997</v>
      </c>
      <c r="E1782" s="67">
        <f t="shared" si="45"/>
        <v>40303.199999999997</v>
      </c>
      <c r="F1782" s="141" t="e">
        <f>#REF!</f>
        <v>#REF!</v>
      </c>
      <c r="G1782" s="141" t="e">
        <f>#REF!</f>
        <v>#REF!</v>
      </c>
    </row>
    <row r="1783" spans="1:7" s="7" customFormat="1" ht="33.75" hidden="1" outlineLevel="6">
      <c r="A1783" s="64" t="s">
        <v>461</v>
      </c>
      <c r="B1783" s="25">
        <v>951</v>
      </c>
      <c r="C1783" s="66" t="s">
        <v>442</v>
      </c>
      <c r="D1783" s="62">
        <v>40303.199999999997</v>
      </c>
      <c r="E1783" s="67">
        <f t="shared" si="45"/>
        <v>40303.199999999997</v>
      </c>
      <c r="F1783" s="141" t="e">
        <f>#REF!</f>
        <v>#REF!</v>
      </c>
      <c r="G1783" s="141" t="e">
        <f>#REF!</f>
        <v>#REF!</v>
      </c>
    </row>
    <row r="1784" spans="1:7" s="7" customFormat="1" ht="15.75" hidden="1" outlineLevel="7">
      <c r="A1784" s="64" t="s">
        <v>34</v>
      </c>
      <c r="B1784" s="25">
        <v>951</v>
      </c>
      <c r="C1784" s="69" t="s">
        <v>442</v>
      </c>
      <c r="D1784" s="70">
        <v>40303.199999999997</v>
      </c>
      <c r="E1784" s="67">
        <f t="shared" si="45"/>
        <v>40303.199999999997</v>
      </c>
      <c r="F1784" s="141" t="e">
        <f>#REF!</f>
        <v>#REF!</v>
      </c>
      <c r="G1784" s="141" t="e">
        <f>#REF!</f>
        <v>#REF!</v>
      </c>
    </row>
    <row r="1785" spans="1:7" s="7" customFormat="1" ht="15.75" hidden="1" outlineLevel="3">
      <c r="A1785" s="64" t="s">
        <v>287</v>
      </c>
      <c r="B1785" s="25">
        <v>951</v>
      </c>
      <c r="C1785" s="66" t="s">
        <v>442</v>
      </c>
      <c r="D1785" s="62">
        <v>411422.2</v>
      </c>
      <c r="E1785" s="67">
        <f t="shared" si="45"/>
        <v>411422.2</v>
      </c>
      <c r="F1785" s="141" t="e">
        <f>#REF!</f>
        <v>#REF!</v>
      </c>
      <c r="G1785" s="141" t="e">
        <f>#REF!</f>
        <v>#REF!</v>
      </c>
    </row>
    <row r="1786" spans="1:7" s="7" customFormat="1" ht="15.75" hidden="1" outlineLevel="5">
      <c r="A1786" s="38" t="s">
        <v>456</v>
      </c>
      <c r="B1786" s="25">
        <v>951</v>
      </c>
      <c r="C1786" s="66" t="s">
        <v>442</v>
      </c>
      <c r="D1786" s="62">
        <v>411422.2</v>
      </c>
      <c r="E1786" s="67">
        <f t="shared" si="45"/>
        <v>411422.2</v>
      </c>
      <c r="F1786" s="141" t="e">
        <f>#REF!</f>
        <v>#REF!</v>
      </c>
      <c r="G1786" s="141" t="e">
        <f>#REF!</f>
        <v>#REF!</v>
      </c>
    </row>
    <row r="1787" spans="1:7" s="7" customFormat="1" ht="45" hidden="1" outlineLevel="6">
      <c r="A1787" s="85" t="s">
        <v>462</v>
      </c>
      <c r="B1787" s="25">
        <v>951</v>
      </c>
      <c r="C1787" s="66" t="s">
        <v>442</v>
      </c>
      <c r="D1787" s="62">
        <v>411422.2</v>
      </c>
      <c r="E1787" s="67">
        <f t="shared" si="45"/>
        <v>411422.2</v>
      </c>
      <c r="F1787" s="141" t="e">
        <f>#REF!</f>
        <v>#REF!</v>
      </c>
      <c r="G1787" s="141" t="e">
        <f>#REF!</f>
        <v>#REF!</v>
      </c>
    </row>
    <row r="1788" spans="1:7" s="7" customFormat="1" ht="15.75" hidden="1" outlineLevel="7">
      <c r="A1788" s="64" t="s">
        <v>34</v>
      </c>
      <c r="B1788" s="25">
        <v>951</v>
      </c>
      <c r="C1788" s="69" t="s">
        <v>442</v>
      </c>
      <c r="D1788" s="70">
        <v>411422.2</v>
      </c>
      <c r="E1788" s="67">
        <f t="shared" si="45"/>
        <v>411422.2</v>
      </c>
      <c r="F1788" s="141" t="e">
        <f>#REF!</f>
        <v>#REF!</v>
      </c>
      <c r="G1788" s="141" t="e">
        <f>#REF!</f>
        <v>#REF!</v>
      </c>
    </row>
    <row r="1789" spans="1:7" s="7" customFormat="1" ht="15.75" hidden="1" outlineLevel="3">
      <c r="A1789" s="64" t="s">
        <v>287</v>
      </c>
      <c r="B1789" s="25">
        <v>951</v>
      </c>
      <c r="C1789" s="66" t="s">
        <v>442</v>
      </c>
      <c r="D1789" s="62">
        <v>152.30000000000001</v>
      </c>
      <c r="E1789" s="67">
        <f t="shared" si="45"/>
        <v>152.30000000000001</v>
      </c>
      <c r="F1789" s="141" t="e">
        <f>#REF!</f>
        <v>#REF!</v>
      </c>
      <c r="G1789" s="141" t="e">
        <f>#REF!</f>
        <v>#REF!</v>
      </c>
    </row>
    <row r="1790" spans="1:7" s="7" customFormat="1" ht="22.5" hidden="1" outlineLevel="4">
      <c r="A1790" s="38" t="s">
        <v>288</v>
      </c>
      <c r="B1790" s="25">
        <v>951</v>
      </c>
      <c r="C1790" s="66" t="s">
        <v>442</v>
      </c>
      <c r="D1790" s="62">
        <v>152.30000000000001</v>
      </c>
      <c r="E1790" s="67">
        <f t="shared" si="45"/>
        <v>152.30000000000001</v>
      </c>
      <c r="F1790" s="141" t="e">
        <f>#REF!</f>
        <v>#REF!</v>
      </c>
      <c r="G1790" s="141" t="e">
        <f>#REF!</f>
        <v>#REF!</v>
      </c>
    </row>
    <row r="1791" spans="1:7" s="7" customFormat="1" ht="22.5" hidden="1" outlineLevel="5">
      <c r="A1791" s="64" t="s">
        <v>463</v>
      </c>
      <c r="B1791" s="25">
        <v>951</v>
      </c>
      <c r="C1791" s="66" t="s">
        <v>442</v>
      </c>
      <c r="D1791" s="62">
        <v>152.30000000000001</v>
      </c>
      <c r="E1791" s="67">
        <f t="shared" si="45"/>
        <v>152.30000000000001</v>
      </c>
      <c r="F1791" s="141" t="e">
        <f>#REF!</f>
        <v>#REF!</v>
      </c>
      <c r="G1791" s="141" t="e">
        <f>#REF!</f>
        <v>#REF!</v>
      </c>
    </row>
    <row r="1792" spans="1:7" s="7" customFormat="1" ht="22.5" hidden="1" outlineLevel="6">
      <c r="A1792" s="64" t="s">
        <v>464</v>
      </c>
      <c r="B1792" s="25">
        <v>951</v>
      </c>
      <c r="C1792" s="66" t="s">
        <v>442</v>
      </c>
      <c r="D1792" s="62">
        <v>152.30000000000001</v>
      </c>
      <c r="E1792" s="67">
        <f t="shared" si="45"/>
        <v>152.30000000000001</v>
      </c>
      <c r="F1792" s="141" t="e">
        <f>#REF!</f>
        <v>#REF!</v>
      </c>
      <c r="G1792" s="141" t="e">
        <f>#REF!</f>
        <v>#REF!</v>
      </c>
    </row>
    <row r="1793" spans="1:7" s="7" customFormat="1" ht="15.75" hidden="1" outlineLevel="7">
      <c r="A1793" s="64" t="s">
        <v>34</v>
      </c>
      <c r="B1793" s="25">
        <v>951</v>
      </c>
      <c r="C1793" s="69" t="s">
        <v>442</v>
      </c>
      <c r="D1793" s="70">
        <v>152.30000000000001</v>
      </c>
      <c r="E1793" s="67">
        <f t="shared" si="45"/>
        <v>152.30000000000001</v>
      </c>
      <c r="F1793" s="141" t="e">
        <f>#REF!</f>
        <v>#REF!</v>
      </c>
      <c r="G1793" s="141" t="e">
        <f>#REF!</f>
        <v>#REF!</v>
      </c>
    </row>
    <row r="1794" spans="1:7" s="7" customFormat="1" ht="15.75" hidden="1" outlineLevel="3">
      <c r="A1794" s="64" t="s">
        <v>428</v>
      </c>
      <c r="B1794" s="25">
        <v>951</v>
      </c>
      <c r="C1794" s="66" t="s">
        <v>442</v>
      </c>
      <c r="D1794" s="62">
        <v>1414.7</v>
      </c>
      <c r="E1794" s="67">
        <f t="shared" si="45"/>
        <v>1414.7</v>
      </c>
      <c r="F1794" s="141" t="e">
        <f>#REF!</f>
        <v>#REF!</v>
      </c>
      <c r="G1794" s="141" t="e">
        <f>#REF!</f>
        <v>#REF!</v>
      </c>
    </row>
    <row r="1795" spans="1:7" s="7" customFormat="1" ht="15.75" hidden="1" outlineLevel="5">
      <c r="A1795" s="38" t="s">
        <v>449</v>
      </c>
      <c r="B1795" s="25">
        <v>951</v>
      </c>
      <c r="C1795" s="66" t="s">
        <v>442</v>
      </c>
      <c r="D1795" s="62">
        <v>1414.7</v>
      </c>
      <c r="E1795" s="67">
        <f t="shared" si="45"/>
        <v>1414.7</v>
      </c>
      <c r="F1795" s="141" t="e">
        <f>#REF!</f>
        <v>#REF!</v>
      </c>
      <c r="G1795" s="141" t="e">
        <f>#REF!</f>
        <v>#REF!</v>
      </c>
    </row>
    <row r="1796" spans="1:7" s="7" customFormat="1" ht="22.5" hidden="1" outlineLevel="6">
      <c r="A1796" s="64" t="s">
        <v>465</v>
      </c>
      <c r="B1796" s="25">
        <v>951</v>
      </c>
      <c r="C1796" s="66" t="s">
        <v>442</v>
      </c>
      <c r="D1796" s="62">
        <v>1414.7</v>
      </c>
      <c r="E1796" s="67">
        <f t="shared" si="45"/>
        <v>1414.7</v>
      </c>
      <c r="F1796" s="141" t="e">
        <f>#REF!</f>
        <v>#REF!</v>
      </c>
      <c r="G1796" s="141" t="e">
        <f>#REF!</f>
        <v>#REF!</v>
      </c>
    </row>
    <row r="1797" spans="1:7" s="7" customFormat="1" ht="15.75" hidden="1" outlineLevel="7">
      <c r="A1797" s="64" t="s">
        <v>34</v>
      </c>
      <c r="B1797" s="25">
        <v>951</v>
      </c>
      <c r="C1797" s="69" t="s">
        <v>442</v>
      </c>
      <c r="D1797" s="70">
        <v>1414.7</v>
      </c>
      <c r="E1797" s="67">
        <f t="shared" si="45"/>
        <v>1414.7</v>
      </c>
      <c r="F1797" s="141" t="e">
        <f>#REF!</f>
        <v>#REF!</v>
      </c>
      <c r="G1797" s="141" t="e">
        <f>#REF!</f>
        <v>#REF!</v>
      </c>
    </row>
    <row r="1798" spans="1:7" s="7" customFormat="1" ht="15.75" hidden="1" outlineLevel="3">
      <c r="A1798" s="64" t="s">
        <v>428</v>
      </c>
      <c r="B1798" s="25">
        <v>951</v>
      </c>
      <c r="C1798" s="66" t="s">
        <v>442</v>
      </c>
      <c r="D1798" s="62">
        <v>1815860.9</v>
      </c>
      <c r="E1798" s="67">
        <f t="shared" si="45"/>
        <v>1815860.9</v>
      </c>
      <c r="F1798" s="141" t="e">
        <f>#REF!</f>
        <v>#REF!</v>
      </c>
      <c r="G1798" s="141" t="e">
        <f>#REF!</f>
        <v>#REF!</v>
      </c>
    </row>
    <row r="1799" spans="1:7" s="7" customFormat="1" ht="15.75" hidden="1" outlineLevel="5">
      <c r="A1799" s="38" t="s">
        <v>449</v>
      </c>
      <c r="B1799" s="25">
        <v>951</v>
      </c>
      <c r="C1799" s="66" t="s">
        <v>442</v>
      </c>
      <c r="D1799" s="62">
        <v>1905</v>
      </c>
      <c r="E1799" s="67">
        <f t="shared" si="45"/>
        <v>1905</v>
      </c>
      <c r="F1799" s="141" t="e">
        <f>#REF!</f>
        <v>#REF!</v>
      </c>
      <c r="G1799" s="141" t="e">
        <f>#REF!</f>
        <v>#REF!</v>
      </c>
    </row>
    <row r="1800" spans="1:7" s="7" customFormat="1" ht="15.75" hidden="1" outlineLevel="6">
      <c r="A1800" s="64" t="s">
        <v>466</v>
      </c>
      <c r="B1800" s="25">
        <v>951</v>
      </c>
      <c r="C1800" s="66" t="s">
        <v>442</v>
      </c>
      <c r="D1800" s="62">
        <v>1905</v>
      </c>
      <c r="E1800" s="67">
        <f t="shared" si="45"/>
        <v>1905</v>
      </c>
      <c r="F1800" s="141" t="e">
        <f>#REF!</f>
        <v>#REF!</v>
      </c>
      <c r="G1800" s="141" t="e">
        <f>#REF!</f>
        <v>#REF!</v>
      </c>
    </row>
    <row r="1801" spans="1:7" s="7" customFormat="1" ht="33.75" hidden="1" outlineLevel="7">
      <c r="A1801" s="64" t="s">
        <v>15</v>
      </c>
      <c r="B1801" s="25">
        <v>951</v>
      </c>
      <c r="C1801" s="69" t="s">
        <v>442</v>
      </c>
      <c r="D1801" s="70">
        <v>1905</v>
      </c>
      <c r="E1801" s="67">
        <f t="shared" si="45"/>
        <v>1905</v>
      </c>
      <c r="F1801" s="141" t="e">
        <f>#REF!</f>
        <v>#REF!</v>
      </c>
      <c r="G1801" s="141" t="e">
        <f>#REF!</f>
        <v>#REF!</v>
      </c>
    </row>
    <row r="1802" spans="1:7" s="7" customFormat="1" ht="15.75" hidden="1" outlineLevel="5">
      <c r="A1802" s="64" t="s">
        <v>17</v>
      </c>
      <c r="B1802" s="25">
        <v>951</v>
      </c>
      <c r="C1802" s="66" t="s">
        <v>442</v>
      </c>
      <c r="D1802" s="62">
        <v>1813955.9</v>
      </c>
      <c r="E1802" s="67">
        <f t="shared" si="45"/>
        <v>1813955.9</v>
      </c>
      <c r="F1802" s="141" t="e">
        <f>#REF!</f>
        <v>#REF!</v>
      </c>
      <c r="G1802" s="141" t="e">
        <f>#REF!</f>
        <v>#REF!</v>
      </c>
    </row>
    <row r="1803" spans="1:7" s="7" customFormat="1" ht="15.75" hidden="1" outlineLevel="6">
      <c r="A1803" s="38" t="s">
        <v>19</v>
      </c>
      <c r="B1803" s="25">
        <v>951</v>
      </c>
      <c r="C1803" s="66" t="s">
        <v>442</v>
      </c>
      <c r="D1803" s="62">
        <v>1812392.2</v>
      </c>
      <c r="E1803" s="67">
        <f t="shared" si="45"/>
        <v>1812392.2</v>
      </c>
      <c r="F1803" s="141" t="e">
        <f>#REF!</f>
        <v>#REF!</v>
      </c>
      <c r="G1803" s="141" t="e">
        <f>#REF!</f>
        <v>#REF!</v>
      </c>
    </row>
    <row r="1804" spans="1:7" s="7" customFormat="1" ht="15.75" hidden="1" outlineLevel="7">
      <c r="A1804" s="64" t="s">
        <v>34</v>
      </c>
      <c r="B1804" s="25">
        <v>951</v>
      </c>
      <c r="C1804" s="69" t="s">
        <v>442</v>
      </c>
      <c r="D1804" s="70">
        <v>1812392.2</v>
      </c>
      <c r="E1804" s="67">
        <f t="shared" si="45"/>
        <v>1812392.2</v>
      </c>
      <c r="F1804" s="141" t="e">
        <f>#REF!</f>
        <v>#REF!</v>
      </c>
      <c r="G1804" s="141" t="e">
        <f>#REF!</f>
        <v>#REF!</v>
      </c>
    </row>
    <row r="1805" spans="1:7" s="7" customFormat="1" ht="15.75" hidden="1" outlineLevel="6">
      <c r="A1805" s="64" t="s">
        <v>428</v>
      </c>
      <c r="B1805" s="25">
        <v>951</v>
      </c>
      <c r="C1805" s="66" t="s">
        <v>442</v>
      </c>
      <c r="D1805" s="62">
        <v>1563.7</v>
      </c>
      <c r="E1805" s="67">
        <f t="shared" si="45"/>
        <v>1563.7</v>
      </c>
      <c r="F1805" s="141" t="e">
        <f>#REF!</f>
        <v>#REF!</v>
      </c>
      <c r="G1805" s="141" t="e">
        <f>#REF!</f>
        <v>#REF!</v>
      </c>
    </row>
    <row r="1806" spans="1:7" s="7" customFormat="1" ht="15.75" hidden="1" outlineLevel="7">
      <c r="A1806" s="38" t="s">
        <v>433</v>
      </c>
      <c r="B1806" s="25">
        <v>951</v>
      </c>
      <c r="C1806" s="69" t="s">
        <v>442</v>
      </c>
      <c r="D1806" s="70">
        <v>1563.7</v>
      </c>
      <c r="E1806" s="67">
        <f t="shared" si="45"/>
        <v>1563.7</v>
      </c>
      <c r="F1806" s="141" t="e">
        <f>#REF!</f>
        <v>#REF!</v>
      </c>
      <c r="G1806" s="141" t="e">
        <f>#REF!</f>
        <v>#REF!</v>
      </c>
    </row>
    <row r="1807" spans="1:7" s="7" customFormat="1" ht="15.75" hidden="1" outlineLevel="3">
      <c r="A1807" s="64" t="s">
        <v>287</v>
      </c>
      <c r="B1807" s="25">
        <v>951</v>
      </c>
      <c r="C1807" s="66" t="s">
        <v>442</v>
      </c>
      <c r="D1807" s="62">
        <v>157439.1</v>
      </c>
      <c r="E1807" s="67">
        <f t="shared" si="45"/>
        <v>157439.1</v>
      </c>
      <c r="F1807" s="141" t="e">
        <f>#REF!</f>
        <v>#REF!</v>
      </c>
      <c r="G1807" s="141" t="e">
        <f>#REF!</f>
        <v>#REF!</v>
      </c>
    </row>
    <row r="1808" spans="1:7" s="7" customFormat="1" ht="15.75" hidden="1" outlineLevel="4">
      <c r="A1808" s="38" t="s">
        <v>332</v>
      </c>
      <c r="B1808" s="25">
        <v>951</v>
      </c>
      <c r="C1808" s="66" t="s">
        <v>442</v>
      </c>
      <c r="D1808" s="62">
        <v>157439.1</v>
      </c>
      <c r="E1808" s="67">
        <f t="shared" si="45"/>
        <v>157439.1</v>
      </c>
      <c r="F1808" s="141" t="e">
        <f>#REF!</f>
        <v>#REF!</v>
      </c>
      <c r="G1808" s="141" t="e">
        <f>#REF!</f>
        <v>#REF!</v>
      </c>
    </row>
    <row r="1809" spans="1:7" s="7" customFormat="1" ht="15.75" hidden="1" outlineLevel="5">
      <c r="A1809" s="64" t="s">
        <v>467</v>
      </c>
      <c r="B1809" s="25">
        <v>951</v>
      </c>
      <c r="C1809" s="66" t="s">
        <v>442</v>
      </c>
      <c r="D1809" s="62">
        <v>157434.1</v>
      </c>
      <c r="E1809" s="67">
        <f t="shared" si="45"/>
        <v>157434.1</v>
      </c>
      <c r="F1809" s="141" t="e">
        <f>#REF!</f>
        <v>#REF!</v>
      </c>
      <c r="G1809" s="141" t="e">
        <f>#REF!</f>
        <v>#REF!</v>
      </c>
    </row>
    <row r="1810" spans="1:7" s="7" customFormat="1" ht="33.75" hidden="1" outlineLevel="6">
      <c r="A1810" s="64" t="s">
        <v>468</v>
      </c>
      <c r="B1810" s="25">
        <v>951</v>
      </c>
      <c r="C1810" s="66" t="s">
        <v>442</v>
      </c>
      <c r="D1810" s="62">
        <v>156434.1</v>
      </c>
      <c r="E1810" s="67">
        <f t="shared" si="45"/>
        <v>156434.1</v>
      </c>
      <c r="F1810" s="141" t="e">
        <f>#REF!</f>
        <v>#REF!</v>
      </c>
      <c r="G1810" s="141" t="e">
        <f>#REF!</f>
        <v>#REF!</v>
      </c>
    </row>
    <row r="1811" spans="1:7" s="7" customFormat="1" ht="15.75" hidden="1" outlineLevel="7">
      <c r="A1811" s="64" t="s">
        <v>34</v>
      </c>
      <c r="B1811" s="25">
        <v>951</v>
      </c>
      <c r="C1811" s="69" t="s">
        <v>442</v>
      </c>
      <c r="D1811" s="70">
        <v>156434.1</v>
      </c>
      <c r="E1811" s="67">
        <f t="shared" si="45"/>
        <v>156434.1</v>
      </c>
      <c r="F1811" s="141" t="e">
        <f>#REF!</f>
        <v>#REF!</v>
      </c>
      <c r="G1811" s="141" t="e">
        <f>#REF!</f>
        <v>#REF!</v>
      </c>
    </row>
    <row r="1812" spans="1:7" s="7" customFormat="1" ht="15.75" hidden="1" outlineLevel="6">
      <c r="A1812" s="64" t="s">
        <v>428</v>
      </c>
      <c r="B1812" s="25">
        <v>951</v>
      </c>
      <c r="C1812" s="66" t="s">
        <v>442</v>
      </c>
      <c r="D1812" s="62">
        <v>1000</v>
      </c>
      <c r="E1812" s="67">
        <f t="shared" ref="E1812:E1875" si="46">D1812</f>
        <v>1000</v>
      </c>
      <c r="F1812" s="141" t="e">
        <f>#REF!</f>
        <v>#REF!</v>
      </c>
      <c r="G1812" s="141" t="e">
        <f>#REF!</f>
        <v>#REF!</v>
      </c>
    </row>
    <row r="1813" spans="1:7" s="7" customFormat="1" ht="15.75" hidden="1" outlineLevel="7">
      <c r="A1813" s="38" t="s">
        <v>433</v>
      </c>
      <c r="B1813" s="25">
        <v>951</v>
      </c>
      <c r="C1813" s="69" t="s">
        <v>442</v>
      </c>
      <c r="D1813" s="70">
        <v>1000</v>
      </c>
      <c r="E1813" s="67">
        <f t="shared" si="46"/>
        <v>1000</v>
      </c>
      <c r="F1813" s="141" t="e">
        <f>#REF!</f>
        <v>#REF!</v>
      </c>
      <c r="G1813" s="141" t="e">
        <f>#REF!</f>
        <v>#REF!</v>
      </c>
    </row>
    <row r="1814" spans="1:7" s="7" customFormat="1" ht="15.75" hidden="1" outlineLevel="5">
      <c r="A1814" s="64" t="s">
        <v>287</v>
      </c>
      <c r="B1814" s="25">
        <v>951</v>
      </c>
      <c r="C1814" s="66" t="s">
        <v>442</v>
      </c>
      <c r="D1814" s="62">
        <v>5</v>
      </c>
      <c r="E1814" s="67">
        <f t="shared" si="46"/>
        <v>5</v>
      </c>
      <c r="F1814" s="141" t="e">
        <f>#REF!</f>
        <v>#REF!</v>
      </c>
      <c r="G1814" s="141" t="e">
        <f>#REF!</f>
        <v>#REF!</v>
      </c>
    </row>
    <row r="1815" spans="1:7" s="7" customFormat="1" ht="15.75" hidden="1" outlineLevel="6">
      <c r="A1815" s="38" t="s">
        <v>456</v>
      </c>
      <c r="B1815" s="25">
        <v>951</v>
      </c>
      <c r="C1815" s="66" t="s">
        <v>442</v>
      </c>
      <c r="D1815" s="62">
        <v>5</v>
      </c>
      <c r="E1815" s="67">
        <f t="shared" si="46"/>
        <v>5</v>
      </c>
      <c r="F1815" s="141" t="e">
        <f>#REF!</f>
        <v>#REF!</v>
      </c>
      <c r="G1815" s="141" t="e">
        <f>#REF!</f>
        <v>#REF!</v>
      </c>
    </row>
    <row r="1816" spans="1:7" s="7" customFormat="1" ht="15.75" hidden="1" outlineLevel="7">
      <c r="A1816" s="64" t="s">
        <v>45</v>
      </c>
      <c r="B1816" s="25">
        <v>951</v>
      </c>
      <c r="C1816" s="69" t="s">
        <v>442</v>
      </c>
      <c r="D1816" s="70">
        <v>5</v>
      </c>
      <c r="E1816" s="67">
        <f t="shared" si="46"/>
        <v>5</v>
      </c>
      <c r="F1816" s="141" t="e">
        <f>#REF!</f>
        <v>#REF!</v>
      </c>
      <c r="G1816" s="141" t="e">
        <f>#REF!</f>
        <v>#REF!</v>
      </c>
    </row>
    <row r="1817" spans="1:7" s="7" customFormat="1" ht="22.5" hidden="1" outlineLevel="3">
      <c r="A1817" s="64" t="s">
        <v>149</v>
      </c>
      <c r="B1817" s="25">
        <v>951</v>
      </c>
      <c r="C1817" s="66" t="s">
        <v>442</v>
      </c>
      <c r="D1817" s="62">
        <v>1030213.2</v>
      </c>
      <c r="E1817" s="67">
        <f t="shared" si="46"/>
        <v>1030213.2</v>
      </c>
      <c r="F1817" s="141" t="e">
        <f>#REF!</f>
        <v>#REF!</v>
      </c>
      <c r="G1817" s="141" t="e">
        <f>#REF!</f>
        <v>#REF!</v>
      </c>
    </row>
    <row r="1818" spans="1:7" s="7" customFormat="1" ht="22.5" hidden="1" outlineLevel="5">
      <c r="A1818" s="38" t="s">
        <v>149</v>
      </c>
      <c r="B1818" s="25">
        <v>951</v>
      </c>
      <c r="C1818" s="66" t="s">
        <v>442</v>
      </c>
      <c r="D1818" s="62">
        <v>1030213.2</v>
      </c>
      <c r="E1818" s="67">
        <f t="shared" si="46"/>
        <v>1030213.2</v>
      </c>
      <c r="F1818" s="141" t="e">
        <f>#REF!</f>
        <v>#REF!</v>
      </c>
      <c r="G1818" s="141" t="e">
        <f>#REF!</f>
        <v>#REF!</v>
      </c>
    </row>
    <row r="1819" spans="1:7" s="7" customFormat="1" ht="22.5" hidden="1" outlineLevel="6">
      <c r="A1819" s="64" t="s">
        <v>469</v>
      </c>
      <c r="B1819" s="25">
        <v>951</v>
      </c>
      <c r="C1819" s="66" t="s">
        <v>442</v>
      </c>
      <c r="D1819" s="62">
        <v>1030213.2</v>
      </c>
      <c r="E1819" s="67">
        <f t="shared" si="46"/>
        <v>1030213.2</v>
      </c>
      <c r="F1819" s="141" t="e">
        <f>#REF!</f>
        <v>#REF!</v>
      </c>
      <c r="G1819" s="141" t="e">
        <f>#REF!</f>
        <v>#REF!</v>
      </c>
    </row>
    <row r="1820" spans="1:7" s="7" customFormat="1" ht="15.75" hidden="1" outlineLevel="7">
      <c r="A1820" s="64" t="s">
        <v>34</v>
      </c>
      <c r="B1820" s="25">
        <v>951</v>
      </c>
      <c r="C1820" s="69" t="s">
        <v>442</v>
      </c>
      <c r="D1820" s="70">
        <v>1030213.2</v>
      </c>
      <c r="E1820" s="67">
        <f t="shared" si="46"/>
        <v>1030213.2</v>
      </c>
      <c r="F1820" s="141" t="e">
        <f>#REF!</f>
        <v>#REF!</v>
      </c>
      <c r="G1820" s="141" t="e">
        <f>#REF!</f>
        <v>#REF!</v>
      </c>
    </row>
    <row r="1821" spans="1:7" s="7" customFormat="1" ht="15.75" hidden="1" outlineLevel="3">
      <c r="A1821" s="64" t="s">
        <v>428</v>
      </c>
      <c r="B1821" s="25">
        <v>951</v>
      </c>
      <c r="C1821" s="66" t="s">
        <v>442</v>
      </c>
      <c r="D1821" s="62">
        <v>2599444.9</v>
      </c>
      <c r="E1821" s="67">
        <f t="shared" si="46"/>
        <v>2599444.9</v>
      </c>
      <c r="F1821" s="141" t="e">
        <f>#REF!</f>
        <v>#REF!</v>
      </c>
      <c r="G1821" s="141" t="e">
        <f>#REF!</f>
        <v>#REF!</v>
      </c>
    </row>
    <row r="1822" spans="1:7" s="7" customFormat="1" ht="15.75" hidden="1" outlineLevel="5">
      <c r="A1822" s="38" t="s">
        <v>449</v>
      </c>
      <c r="B1822" s="25">
        <v>951</v>
      </c>
      <c r="C1822" s="66" t="s">
        <v>442</v>
      </c>
      <c r="D1822" s="62">
        <v>2599444.9</v>
      </c>
      <c r="E1822" s="67">
        <f t="shared" si="46"/>
        <v>2599444.9</v>
      </c>
      <c r="F1822" s="141" t="e">
        <f>#REF!</f>
        <v>#REF!</v>
      </c>
      <c r="G1822" s="141" t="e">
        <f>#REF!</f>
        <v>#REF!</v>
      </c>
    </row>
    <row r="1823" spans="1:7" s="7" customFormat="1" ht="22.5" hidden="1" outlineLevel="6">
      <c r="A1823" s="64" t="s">
        <v>470</v>
      </c>
      <c r="B1823" s="25">
        <v>951</v>
      </c>
      <c r="C1823" s="66" t="s">
        <v>442</v>
      </c>
      <c r="D1823" s="62">
        <v>2599444.9</v>
      </c>
      <c r="E1823" s="67">
        <f t="shared" si="46"/>
        <v>2599444.9</v>
      </c>
      <c r="F1823" s="141" t="e">
        <f>#REF!</f>
        <v>#REF!</v>
      </c>
      <c r="G1823" s="141" t="e">
        <f>#REF!</f>
        <v>#REF!</v>
      </c>
    </row>
    <row r="1824" spans="1:7" s="7" customFormat="1" ht="15.75" hidden="1" outlineLevel="7">
      <c r="A1824" s="64" t="s">
        <v>34</v>
      </c>
      <c r="B1824" s="25">
        <v>951</v>
      </c>
      <c r="C1824" s="69" t="s">
        <v>442</v>
      </c>
      <c r="D1824" s="70">
        <v>2599444.9</v>
      </c>
      <c r="E1824" s="67">
        <f t="shared" si="46"/>
        <v>2599444.9</v>
      </c>
      <c r="F1824" s="141" t="e">
        <f>#REF!</f>
        <v>#REF!</v>
      </c>
      <c r="G1824" s="141" t="e">
        <f>#REF!</f>
        <v>#REF!</v>
      </c>
    </row>
    <row r="1825" spans="1:7" s="7" customFormat="1" ht="15.75" hidden="1" outlineLevel="3">
      <c r="A1825" s="64" t="s">
        <v>428</v>
      </c>
      <c r="B1825" s="25">
        <v>951</v>
      </c>
      <c r="C1825" s="66" t="s">
        <v>442</v>
      </c>
      <c r="D1825" s="62">
        <v>64817</v>
      </c>
      <c r="E1825" s="67">
        <f t="shared" si="46"/>
        <v>64817</v>
      </c>
      <c r="F1825" s="141" t="e">
        <f>#REF!</f>
        <v>#REF!</v>
      </c>
      <c r="G1825" s="141" t="e">
        <f>#REF!</f>
        <v>#REF!</v>
      </c>
    </row>
    <row r="1826" spans="1:7" s="7" customFormat="1" ht="15.75" hidden="1" outlineLevel="4">
      <c r="A1826" s="38" t="s">
        <v>433</v>
      </c>
      <c r="B1826" s="25">
        <v>951</v>
      </c>
      <c r="C1826" s="66" t="s">
        <v>442</v>
      </c>
      <c r="D1826" s="62">
        <v>64817</v>
      </c>
      <c r="E1826" s="67">
        <f t="shared" si="46"/>
        <v>64817</v>
      </c>
      <c r="F1826" s="141" t="e">
        <f>#REF!</f>
        <v>#REF!</v>
      </c>
      <c r="G1826" s="141" t="e">
        <f>#REF!</f>
        <v>#REF!</v>
      </c>
    </row>
    <row r="1827" spans="1:7" s="7" customFormat="1" ht="15.75" hidden="1" outlineLevel="5">
      <c r="A1827" s="64" t="s">
        <v>471</v>
      </c>
      <c r="B1827" s="25">
        <v>951</v>
      </c>
      <c r="C1827" s="66" t="s">
        <v>442</v>
      </c>
      <c r="D1827" s="62">
        <v>64817</v>
      </c>
      <c r="E1827" s="67">
        <f t="shared" si="46"/>
        <v>64817</v>
      </c>
      <c r="F1827" s="141" t="e">
        <f>#REF!</f>
        <v>#REF!</v>
      </c>
      <c r="G1827" s="141" t="e">
        <f>#REF!</f>
        <v>#REF!</v>
      </c>
    </row>
    <row r="1828" spans="1:7" s="7" customFormat="1" ht="22.5" hidden="1" outlineLevel="6">
      <c r="A1828" s="64" t="s">
        <v>472</v>
      </c>
      <c r="B1828" s="25">
        <v>951</v>
      </c>
      <c r="C1828" s="66" t="s">
        <v>442</v>
      </c>
      <c r="D1828" s="62">
        <v>64817</v>
      </c>
      <c r="E1828" s="67">
        <f t="shared" si="46"/>
        <v>64817</v>
      </c>
      <c r="F1828" s="141" t="e">
        <f>#REF!</f>
        <v>#REF!</v>
      </c>
      <c r="G1828" s="141" t="e">
        <f>#REF!</f>
        <v>#REF!</v>
      </c>
    </row>
    <row r="1829" spans="1:7" s="7" customFormat="1" ht="15.75" hidden="1" outlineLevel="7">
      <c r="A1829" s="64" t="s">
        <v>34</v>
      </c>
      <c r="B1829" s="25">
        <v>951</v>
      </c>
      <c r="C1829" s="69" t="s">
        <v>442</v>
      </c>
      <c r="D1829" s="70">
        <v>63865</v>
      </c>
      <c r="E1829" s="67">
        <f t="shared" si="46"/>
        <v>63865</v>
      </c>
      <c r="F1829" s="141" t="e">
        <f>#REF!</f>
        <v>#REF!</v>
      </c>
      <c r="G1829" s="141" t="e">
        <f>#REF!</f>
        <v>#REF!</v>
      </c>
    </row>
    <row r="1830" spans="1:7" s="7" customFormat="1" ht="15.75" hidden="1" outlineLevel="7">
      <c r="A1830" s="64" t="s">
        <v>287</v>
      </c>
      <c r="B1830" s="25">
        <v>951</v>
      </c>
      <c r="C1830" s="69" t="s">
        <v>442</v>
      </c>
      <c r="D1830" s="70">
        <v>952</v>
      </c>
      <c r="E1830" s="67">
        <f t="shared" si="46"/>
        <v>952</v>
      </c>
      <c r="F1830" s="141" t="e">
        <f>#REF!</f>
        <v>#REF!</v>
      </c>
      <c r="G1830" s="141" t="e">
        <f>#REF!</f>
        <v>#REF!</v>
      </c>
    </row>
    <row r="1831" spans="1:7" s="7" customFormat="1" ht="22.5" hidden="1" outlineLevel="3">
      <c r="A1831" s="38" t="s">
        <v>288</v>
      </c>
      <c r="B1831" s="25">
        <v>951</v>
      </c>
      <c r="C1831" s="66" t="s">
        <v>442</v>
      </c>
      <c r="D1831" s="62">
        <v>25000</v>
      </c>
      <c r="E1831" s="67">
        <f t="shared" si="46"/>
        <v>25000</v>
      </c>
      <c r="F1831" s="141" t="e">
        <f>#REF!</f>
        <v>#REF!</v>
      </c>
      <c r="G1831" s="141" t="e">
        <f>#REF!</f>
        <v>#REF!</v>
      </c>
    </row>
    <row r="1832" spans="1:7" s="7" customFormat="1" ht="15.75" hidden="1" outlineLevel="5">
      <c r="A1832" s="38" t="s">
        <v>332</v>
      </c>
      <c r="B1832" s="25">
        <v>951</v>
      </c>
      <c r="C1832" s="66" t="s">
        <v>442</v>
      </c>
      <c r="D1832" s="62">
        <v>25000</v>
      </c>
      <c r="E1832" s="67">
        <f t="shared" si="46"/>
        <v>25000</v>
      </c>
      <c r="F1832" s="141" t="e">
        <f>#REF!</f>
        <v>#REF!</v>
      </c>
      <c r="G1832" s="141" t="e">
        <f>#REF!</f>
        <v>#REF!</v>
      </c>
    </row>
    <row r="1833" spans="1:7" s="7" customFormat="1" ht="33.75" hidden="1" outlineLevel="6">
      <c r="A1833" s="64" t="s">
        <v>473</v>
      </c>
      <c r="B1833" s="25">
        <v>951</v>
      </c>
      <c r="C1833" s="66" t="s">
        <v>442</v>
      </c>
      <c r="D1833" s="62">
        <v>25000</v>
      </c>
      <c r="E1833" s="67">
        <f t="shared" si="46"/>
        <v>25000</v>
      </c>
      <c r="F1833" s="141" t="e">
        <f>#REF!</f>
        <v>#REF!</v>
      </c>
      <c r="G1833" s="141" t="e">
        <f>#REF!</f>
        <v>#REF!</v>
      </c>
    </row>
    <row r="1834" spans="1:7" s="7" customFormat="1" ht="15.75" hidden="1" outlineLevel="7">
      <c r="A1834" s="64" t="s">
        <v>34</v>
      </c>
      <c r="B1834" s="25">
        <v>951</v>
      </c>
      <c r="C1834" s="69" t="s">
        <v>442</v>
      </c>
      <c r="D1834" s="70">
        <v>25000</v>
      </c>
      <c r="E1834" s="67">
        <f t="shared" si="46"/>
        <v>25000</v>
      </c>
      <c r="F1834" s="141" t="e">
        <f>#REF!</f>
        <v>#REF!</v>
      </c>
      <c r="G1834" s="141" t="e">
        <f>#REF!</f>
        <v>#REF!</v>
      </c>
    </row>
    <row r="1835" spans="1:7" s="7" customFormat="1" ht="15.75" hidden="1" outlineLevel="3">
      <c r="A1835" s="64" t="s">
        <v>287</v>
      </c>
      <c r="B1835" s="25">
        <v>951</v>
      </c>
      <c r="C1835" s="66" t="s">
        <v>442</v>
      </c>
      <c r="D1835" s="62">
        <v>29952</v>
      </c>
      <c r="E1835" s="67">
        <f t="shared" si="46"/>
        <v>29952</v>
      </c>
      <c r="F1835" s="141" t="e">
        <f>#REF!</f>
        <v>#REF!</v>
      </c>
      <c r="G1835" s="141" t="e">
        <f>#REF!</f>
        <v>#REF!</v>
      </c>
    </row>
    <row r="1836" spans="1:7" s="7" customFormat="1" ht="15.75" hidden="1" outlineLevel="5">
      <c r="A1836" s="38" t="s">
        <v>332</v>
      </c>
      <c r="B1836" s="25">
        <v>951</v>
      </c>
      <c r="C1836" s="66" t="s">
        <v>442</v>
      </c>
      <c r="D1836" s="62">
        <v>29952</v>
      </c>
      <c r="E1836" s="67">
        <f t="shared" si="46"/>
        <v>29952</v>
      </c>
      <c r="F1836" s="141" t="e">
        <f>#REF!</f>
        <v>#REF!</v>
      </c>
      <c r="G1836" s="141" t="e">
        <f>#REF!</f>
        <v>#REF!</v>
      </c>
    </row>
    <row r="1837" spans="1:7" s="7" customFormat="1" ht="45" hidden="1" outlineLevel="6">
      <c r="A1837" s="85" t="s">
        <v>474</v>
      </c>
      <c r="B1837" s="25">
        <v>951</v>
      </c>
      <c r="C1837" s="66" t="s">
        <v>442</v>
      </c>
      <c r="D1837" s="62">
        <v>29952</v>
      </c>
      <c r="E1837" s="67">
        <f t="shared" si="46"/>
        <v>29952</v>
      </c>
      <c r="F1837" s="141" t="e">
        <f>#REF!</f>
        <v>#REF!</v>
      </c>
      <c r="G1837" s="141" t="e">
        <f>#REF!</f>
        <v>#REF!</v>
      </c>
    </row>
    <row r="1838" spans="1:7" s="7" customFormat="1" ht="15.75" hidden="1" outlineLevel="7">
      <c r="A1838" s="64" t="s">
        <v>34</v>
      </c>
      <c r="B1838" s="25">
        <v>951</v>
      </c>
      <c r="C1838" s="69" t="s">
        <v>442</v>
      </c>
      <c r="D1838" s="70">
        <v>29952</v>
      </c>
      <c r="E1838" s="67">
        <f t="shared" si="46"/>
        <v>29952</v>
      </c>
      <c r="F1838" s="141" t="e">
        <f>#REF!</f>
        <v>#REF!</v>
      </c>
      <c r="G1838" s="141" t="e">
        <f>#REF!</f>
        <v>#REF!</v>
      </c>
    </row>
    <row r="1839" spans="1:7" s="7" customFormat="1" ht="15.75" hidden="1" outlineLevel="3">
      <c r="A1839" s="64" t="s">
        <v>287</v>
      </c>
      <c r="B1839" s="25">
        <v>951</v>
      </c>
      <c r="C1839" s="66" t="s">
        <v>442</v>
      </c>
      <c r="D1839" s="62">
        <v>47657</v>
      </c>
      <c r="E1839" s="67">
        <f t="shared" si="46"/>
        <v>47657</v>
      </c>
      <c r="F1839" s="141" t="e">
        <f>#REF!</f>
        <v>#REF!</v>
      </c>
      <c r="G1839" s="141" t="e">
        <f>#REF!</f>
        <v>#REF!</v>
      </c>
    </row>
    <row r="1840" spans="1:7" s="7" customFormat="1" ht="15.75" hidden="1" outlineLevel="5">
      <c r="A1840" s="38" t="s">
        <v>332</v>
      </c>
      <c r="B1840" s="25">
        <v>951</v>
      </c>
      <c r="C1840" s="66" t="s">
        <v>442</v>
      </c>
      <c r="D1840" s="62">
        <v>47657</v>
      </c>
      <c r="E1840" s="67">
        <f t="shared" si="46"/>
        <v>47657</v>
      </c>
      <c r="F1840" s="141" t="e">
        <f>#REF!</f>
        <v>#REF!</v>
      </c>
      <c r="G1840" s="141" t="e">
        <f>#REF!</f>
        <v>#REF!</v>
      </c>
    </row>
    <row r="1841" spans="1:7" s="7" customFormat="1" ht="45" hidden="1" outlineLevel="6">
      <c r="A1841" s="85" t="s">
        <v>475</v>
      </c>
      <c r="B1841" s="25">
        <v>951</v>
      </c>
      <c r="C1841" s="66" t="s">
        <v>442</v>
      </c>
      <c r="D1841" s="62">
        <v>47657</v>
      </c>
      <c r="E1841" s="67">
        <f t="shared" si="46"/>
        <v>47657</v>
      </c>
      <c r="F1841" s="141" t="e">
        <f>#REF!</f>
        <v>#REF!</v>
      </c>
      <c r="G1841" s="141" t="e">
        <f>#REF!</f>
        <v>#REF!</v>
      </c>
    </row>
    <row r="1842" spans="1:7" s="7" customFormat="1" ht="15.75" hidden="1" outlineLevel="7">
      <c r="A1842" s="64" t="s">
        <v>34</v>
      </c>
      <c r="B1842" s="25">
        <v>951</v>
      </c>
      <c r="C1842" s="69" t="s">
        <v>442</v>
      </c>
      <c r="D1842" s="70">
        <v>47657</v>
      </c>
      <c r="E1842" s="67">
        <f t="shared" si="46"/>
        <v>47657</v>
      </c>
      <c r="F1842" s="141" t="e">
        <f>#REF!</f>
        <v>#REF!</v>
      </c>
      <c r="G1842" s="141" t="e">
        <f>#REF!</f>
        <v>#REF!</v>
      </c>
    </row>
    <row r="1843" spans="1:7" s="7" customFormat="1" ht="15.75" hidden="1" outlineLevel="3">
      <c r="A1843" s="64" t="s">
        <v>428</v>
      </c>
      <c r="B1843" s="25">
        <v>951</v>
      </c>
      <c r="C1843" s="66" t="s">
        <v>442</v>
      </c>
      <c r="D1843" s="62">
        <v>255327.9</v>
      </c>
      <c r="E1843" s="67">
        <f t="shared" si="46"/>
        <v>255327.9</v>
      </c>
      <c r="F1843" s="141" t="e">
        <f>#REF!</f>
        <v>#REF!</v>
      </c>
      <c r="G1843" s="141" t="e">
        <f>#REF!</f>
        <v>#REF!</v>
      </c>
    </row>
    <row r="1844" spans="1:7" s="7" customFormat="1" ht="15.75" hidden="1" outlineLevel="5">
      <c r="A1844" s="38" t="s">
        <v>433</v>
      </c>
      <c r="B1844" s="25">
        <v>951</v>
      </c>
      <c r="C1844" s="66" t="s">
        <v>442</v>
      </c>
      <c r="D1844" s="62">
        <v>255327.9</v>
      </c>
      <c r="E1844" s="67">
        <f t="shared" si="46"/>
        <v>255327.9</v>
      </c>
      <c r="F1844" s="141" t="e">
        <f>#REF!</f>
        <v>#REF!</v>
      </c>
      <c r="G1844" s="141" t="e">
        <f>#REF!</f>
        <v>#REF!</v>
      </c>
    </row>
    <row r="1845" spans="1:7" s="7" customFormat="1" ht="22.5" hidden="1" outlineLevel="6">
      <c r="A1845" s="64" t="s">
        <v>476</v>
      </c>
      <c r="B1845" s="25">
        <v>951</v>
      </c>
      <c r="C1845" s="66" t="s">
        <v>442</v>
      </c>
      <c r="D1845" s="62">
        <v>255327.9</v>
      </c>
      <c r="E1845" s="67">
        <f t="shared" si="46"/>
        <v>255327.9</v>
      </c>
      <c r="F1845" s="141" t="e">
        <f>#REF!</f>
        <v>#REF!</v>
      </c>
      <c r="G1845" s="141" t="e">
        <f>#REF!</f>
        <v>#REF!</v>
      </c>
    </row>
    <row r="1846" spans="1:7" s="7" customFormat="1" ht="15.75" hidden="1" outlineLevel="7">
      <c r="A1846" s="64" t="s">
        <v>34</v>
      </c>
      <c r="B1846" s="25">
        <v>951</v>
      </c>
      <c r="C1846" s="69" t="s">
        <v>442</v>
      </c>
      <c r="D1846" s="70">
        <v>255327.9</v>
      </c>
      <c r="E1846" s="67">
        <f t="shared" si="46"/>
        <v>255327.9</v>
      </c>
      <c r="F1846" s="141" t="e">
        <f>#REF!</f>
        <v>#REF!</v>
      </c>
      <c r="G1846" s="141" t="e">
        <f>#REF!</f>
        <v>#REF!</v>
      </c>
    </row>
    <row r="1847" spans="1:7" s="7" customFormat="1" ht="15.75" hidden="1" outlineLevel="3">
      <c r="A1847" s="64" t="s">
        <v>428</v>
      </c>
      <c r="B1847" s="25">
        <v>951</v>
      </c>
      <c r="C1847" s="66" t="s">
        <v>442</v>
      </c>
      <c r="D1847" s="62">
        <v>230184.3</v>
      </c>
      <c r="E1847" s="67">
        <f t="shared" si="46"/>
        <v>230184.3</v>
      </c>
      <c r="F1847" s="141" t="e">
        <f>#REF!</f>
        <v>#REF!</v>
      </c>
      <c r="G1847" s="141" t="e">
        <f>#REF!</f>
        <v>#REF!</v>
      </c>
    </row>
    <row r="1848" spans="1:7" s="7" customFormat="1" ht="15.75" hidden="1" outlineLevel="5">
      <c r="A1848" s="38" t="s">
        <v>449</v>
      </c>
      <c r="B1848" s="25">
        <v>951</v>
      </c>
      <c r="C1848" s="66" t="s">
        <v>442</v>
      </c>
      <c r="D1848" s="62">
        <v>230184.3</v>
      </c>
      <c r="E1848" s="67">
        <f t="shared" si="46"/>
        <v>230184.3</v>
      </c>
      <c r="F1848" s="141" t="e">
        <f>#REF!</f>
        <v>#REF!</v>
      </c>
      <c r="G1848" s="141" t="e">
        <f>#REF!</f>
        <v>#REF!</v>
      </c>
    </row>
    <row r="1849" spans="1:7" s="7" customFormat="1" ht="22.5" hidden="1" outlineLevel="6">
      <c r="A1849" s="64" t="s">
        <v>477</v>
      </c>
      <c r="B1849" s="25">
        <v>951</v>
      </c>
      <c r="C1849" s="66" t="s">
        <v>442</v>
      </c>
      <c r="D1849" s="62">
        <v>230184.3</v>
      </c>
      <c r="E1849" s="67">
        <f t="shared" si="46"/>
        <v>230184.3</v>
      </c>
      <c r="F1849" s="141" t="e">
        <f>#REF!</f>
        <v>#REF!</v>
      </c>
      <c r="G1849" s="141" t="e">
        <f>#REF!</f>
        <v>#REF!</v>
      </c>
    </row>
    <row r="1850" spans="1:7" s="7" customFormat="1" ht="15.75" hidden="1" outlineLevel="7">
      <c r="A1850" s="64" t="s">
        <v>34</v>
      </c>
      <c r="B1850" s="25">
        <v>951</v>
      </c>
      <c r="C1850" s="69" t="s">
        <v>442</v>
      </c>
      <c r="D1850" s="70">
        <v>230184.3</v>
      </c>
      <c r="E1850" s="67">
        <f t="shared" si="46"/>
        <v>230184.3</v>
      </c>
      <c r="F1850" s="141" t="e">
        <f>#REF!</f>
        <v>#REF!</v>
      </c>
      <c r="G1850" s="141" t="e">
        <f>#REF!</f>
        <v>#REF!</v>
      </c>
    </row>
    <row r="1851" spans="1:7" s="7" customFormat="1" ht="15.75" hidden="1" outlineLevel="3">
      <c r="A1851" s="64" t="s">
        <v>428</v>
      </c>
      <c r="B1851" s="25">
        <v>951</v>
      </c>
      <c r="C1851" s="66" t="s">
        <v>442</v>
      </c>
      <c r="D1851" s="62">
        <v>372669.3</v>
      </c>
      <c r="E1851" s="67">
        <f t="shared" si="46"/>
        <v>372669.3</v>
      </c>
      <c r="F1851" s="141" t="e">
        <f>#REF!</f>
        <v>#REF!</v>
      </c>
      <c r="G1851" s="141" t="e">
        <f>#REF!</f>
        <v>#REF!</v>
      </c>
    </row>
    <row r="1852" spans="1:7" s="7" customFormat="1" ht="15.75" hidden="1" outlineLevel="5">
      <c r="A1852" s="38" t="s">
        <v>449</v>
      </c>
      <c r="B1852" s="25">
        <v>951</v>
      </c>
      <c r="C1852" s="66" t="s">
        <v>442</v>
      </c>
      <c r="D1852" s="62">
        <v>123674.8</v>
      </c>
      <c r="E1852" s="67">
        <f t="shared" si="46"/>
        <v>123674.8</v>
      </c>
      <c r="F1852" s="141" t="e">
        <f>#REF!</f>
        <v>#REF!</v>
      </c>
      <c r="G1852" s="141" t="e">
        <f>#REF!</f>
        <v>#REF!</v>
      </c>
    </row>
    <row r="1853" spans="1:7" s="7" customFormat="1" ht="33.75" hidden="1" outlineLevel="6">
      <c r="A1853" s="64" t="s">
        <v>478</v>
      </c>
      <c r="B1853" s="25">
        <v>951</v>
      </c>
      <c r="C1853" s="66" t="s">
        <v>442</v>
      </c>
      <c r="D1853" s="62">
        <v>123674.8</v>
      </c>
      <c r="E1853" s="67">
        <f t="shared" si="46"/>
        <v>123674.8</v>
      </c>
      <c r="F1853" s="141" t="e">
        <f>#REF!</f>
        <v>#REF!</v>
      </c>
      <c r="G1853" s="141" t="e">
        <f>#REF!</f>
        <v>#REF!</v>
      </c>
    </row>
    <row r="1854" spans="1:7" s="7" customFormat="1" ht="15.75" hidden="1" outlineLevel="7">
      <c r="A1854" s="64" t="s">
        <v>26</v>
      </c>
      <c r="B1854" s="25">
        <v>951</v>
      </c>
      <c r="C1854" s="69" t="s">
        <v>442</v>
      </c>
      <c r="D1854" s="70">
        <v>123674.8</v>
      </c>
      <c r="E1854" s="67">
        <f t="shared" si="46"/>
        <v>123674.8</v>
      </c>
      <c r="F1854" s="141" t="e">
        <f>#REF!</f>
        <v>#REF!</v>
      </c>
      <c r="G1854" s="141" t="e">
        <f>#REF!</f>
        <v>#REF!</v>
      </c>
    </row>
    <row r="1855" spans="1:7" s="7" customFormat="1" ht="15.75" hidden="1" outlineLevel="5">
      <c r="A1855" s="64" t="s">
        <v>28</v>
      </c>
      <c r="B1855" s="25">
        <v>951</v>
      </c>
      <c r="C1855" s="66" t="s">
        <v>442</v>
      </c>
      <c r="D1855" s="62">
        <v>248994.5</v>
      </c>
      <c r="E1855" s="67">
        <f t="shared" si="46"/>
        <v>248994.5</v>
      </c>
      <c r="F1855" s="141" t="e">
        <f>#REF!</f>
        <v>#REF!</v>
      </c>
      <c r="G1855" s="141" t="e">
        <f>#REF!</f>
        <v>#REF!</v>
      </c>
    </row>
    <row r="1856" spans="1:7" s="7" customFormat="1" ht="15.75" hidden="1" outlineLevel="6">
      <c r="A1856" s="38" t="s">
        <v>32</v>
      </c>
      <c r="B1856" s="25">
        <v>951</v>
      </c>
      <c r="C1856" s="66" t="s">
        <v>442</v>
      </c>
      <c r="D1856" s="62">
        <v>248994.5</v>
      </c>
      <c r="E1856" s="67">
        <f t="shared" si="46"/>
        <v>248994.5</v>
      </c>
      <c r="F1856" s="141" t="e">
        <f>#REF!</f>
        <v>#REF!</v>
      </c>
      <c r="G1856" s="141" t="e">
        <f>#REF!</f>
        <v>#REF!</v>
      </c>
    </row>
    <row r="1857" spans="1:7" s="7" customFormat="1" ht="15.75" hidden="1" outlineLevel="7">
      <c r="A1857" s="64" t="s">
        <v>34</v>
      </c>
      <c r="B1857" s="25">
        <v>951</v>
      </c>
      <c r="C1857" s="69" t="s">
        <v>442</v>
      </c>
      <c r="D1857" s="70">
        <v>248994.5</v>
      </c>
      <c r="E1857" s="67">
        <f t="shared" si="46"/>
        <v>248994.5</v>
      </c>
      <c r="F1857" s="141" t="e">
        <f>#REF!</f>
        <v>#REF!</v>
      </c>
      <c r="G1857" s="141" t="e">
        <f>#REF!</f>
        <v>#REF!</v>
      </c>
    </row>
    <row r="1858" spans="1:7" s="7" customFormat="1" ht="15.75" hidden="1" outlineLevel="3">
      <c r="A1858" s="64" t="s">
        <v>287</v>
      </c>
      <c r="B1858" s="25">
        <v>951</v>
      </c>
      <c r="C1858" s="66" t="s">
        <v>442</v>
      </c>
      <c r="D1858" s="62">
        <v>110961.7</v>
      </c>
      <c r="E1858" s="67">
        <f t="shared" si="46"/>
        <v>110961.7</v>
      </c>
      <c r="F1858" s="141" t="e">
        <f>#REF!</f>
        <v>#REF!</v>
      </c>
      <c r="G1858" s="141" t="e">
        <f>#REF!</f>
        <v>#REF!</v>
      </c>
    </row>
    <row r="1859" spans="1:7" s="7" customFormat="1" ht="15.75" hidden="1" outlineLevel="5">
      <c r="A1859" s="38" t="s">
        <v>332</v>
      </c>
      <c r="B1859" s="25">
        <v>951</v>
      </c>
      <c r="C1859" s="66" t="s">
        <v>442</v>
      </c>
      <c r="D1859" s="62">
        <v>110961.7</v>
      </c>
      <c r="E1859" s="67">
        <f t="shared" si="46"/>
        <v>110961.7</v>
      </c>
      <c r="F1859" s="141" t="e">
        <f>#REF!</f>
        <v>#REF!</v>
      </c>
      <c r="G1859" s="141" t="e">
        <f>#REF!</f>
        <v>#REF!</v>
      </c>
    </row>
    <row r="1860" spans="1:7" s="7" customFormat="1" ht="56.25" hidden="1" outlineLevel="6">
      <c r="A1860" s="85" t="s">
        <v>479</v>
      </c>
      <c r="B1860" s="25">
        <v>951</v>
      </c>
      <c r="C1860" s="66" t="s">
        <v>442</v>
      </c>
      <c r="D1860" s="62">
        <v>110961.7</v>
      </c>
      <c r="E1860" s="67">
        <f t="shared" si="46"/>
        <v>110961.7</v>
      </c>
      <c r="F1860" s="141" t="e">
        <f>#REF!</f>
        <v>#REF!</v>
      </c>
      <c r="G1860" s="141" t="e">
        <f>#REF!</f>
        <v>#REF!</v>
      </c>
    </row>
    <row r="1861" spans="1:7" s="7" customFormat="1" ht="15.75" hidden="1" outlineLevel="7">
      <c r="A1861" s="64" t="s">
        <v>34</v>
      </c>
      <c r="B1861" s="25">
        <v>951</v>
      </c>
      <c r="C1861" s="69" t="s">
        <v>442</v>
      </c>
      <c r="D1861" s="70">
        <v>110961.7</v>
      </c>
      <c r="E1861" s="67">
        <f t="shared" si="46"/>
        <v>110961.7</v>
      </c>
      <c r="F1861" s="141" t="e">
        <f>#REF!</f>
        <v>#REF!</v>
      </c>
      <c r="G1861" s="141" t="e">
        <f>#REF!</f>
        <v>#REF!</v>
      </c>
    </row>
    <row r="1862" spans="1:7" s="7" customFormat="1" ht="15.75" hidden="1" outlineLevel="3">
      <c r="A1862" s="64" t="s">
        <v>428</v>
      </c>
      <c r="B1862" s="25">
        <v>951</v>
      </c>
      <c r="C1862" s="66" t="s">
        <v>442</v>
      </c>
      <c r="D1862" s="62">
        <v>3140</v>
      </c>
      <c r="E1862" s="67">
        <f t="shared" si="46"/>
        <v>3140</v>
      </c>
      <c r="F1862" s="141" t="e">
        <f>#REF!</f>
        <v>#REF!</v>
      </c>
      <c r="G1862" s="141" t="e">
        <f>#REF!</f>
        <v>#REF!</v>
      </c>
    </row>
    <row r="1863" spans="1:7" s="7" customFormat="1" ht="15.75" hidden="1" outlineLevel="5">
      <c r="A1863" s="38" t="s">
        <v>433</v>
      </c>
      <c r="B1863" s="25">
        <v>951</v>
      </c>
      <c r="C1863" s="66" t="s">
        <v>442</v>
      </c>
      <c r="D1863" s="62">
        <v>3140</v>
      </c>
      <c r="E1863" s="67">
        <f t="shared" si="46"/>
        <v>3140</v>
      </c>
      <c r="F1863" s="141" t="e">
        <f>#REF!</f>
        <v>#REF!</v>
      </c>
      <c r="G1863" s="141" t="e">
        <f>#REF!</f>
        <v>#REF!</v>
      </c>
    </row>
    <row r="1864" spans="1:7" s="7" customFormat="1" ht="33.75" hidden="1" outlineLevel="6">
      <c r="A1864" s="64" t="s">
        <v>480</v>
      </c>
      <c r="B1864" s="25">
        <v>951</v>
      </c>
      <c r="C1864" s="66" t="s">
        <v>442</v>
      </c>
      <c r="D1864" s="62">
        <v>3140</v>
      </c>
      <c r="E1864" s="67">
        <f t="shared" si="46"/>
        <v>3140</v>
      </c>
      <c r="F1864" s="141" t="e">
        <f>#REF!</f>
        <v>#REF!</v>
      </c>
      <c r="G1864" s="141" t="e">
        <f>#REF!</f>
        <v>#REF!</v>
      </c>
    </row>
    <row r="1865" spans="1:7" s="7" customFormat="1" ht="15.75" hidden="1" outlineLevel="7">
      <c r="A1865" s="64" t="s">
        <v>34</v>
      </c>
      <c r="B1865" s="25">
        <v>951</v>
      </c>
      <c r="C1865" s="69" t="s">
        <v>442</v>
      </c>
      <c r="D1865" s="70">
        <v>3140</v>
      </c>
      <c r="E1865" s="67">
        <f t="shared" si="46"/>
        <v>3140</v>
      </c>
      <c r="F1865" s="141" t="e">
        <f>#REF!</f>
        <v>#REF!</v>
      </c>
      <c r="G1865" s="141" t="e">
        <f>#REF!</f>
        <v>#REF!</v>
      </c>
    </row>
    <row r="1866" spans="1:7" s="7" customFormat="1" ht="15.75" hidden="1" outlineLevel="3">
      <c r="A1866" s="64" t="s">
        <v>66</v>
      </c>
      <c r="B1866" s="25">
        <v>951</v>
      </c>
      <c r="C1866" s="66" t="s">
        <v>442</v>
      </c>
      <c r="D1866" s="62">
        <v>205881</v>
      </c>
      <c r="E1866" s="67">
        <f t="shared" si="46"/>
        <v>205881</v>
      </c>
      <c r="F1866" s="141" t="e">
        <f>#REF!</f>
        <v>#REF!</v>
      </c>
      <c r="G1866" s="141" t="e">
        <f>#REF!</f>
        <v>#REF!</v>
      </c>
    </row>
    <row r="1867" spans="1:7" s="7" customFormat="1" ht="15.75" hidden="1" outlineLevel="5">
      <c r="A1867" s="38" t="s">
        <v>66</v>
      </c>
      <c r="B1867" s="25">
        <v>951</v>
      </c>
      <c r="C1867" s="66" t="s">
        <v>442</v>
      </c>
      <c r="D1867" s="62">
        <v>205881</v>
      </c>
      <c r="E1867" s="67">
        <f t="shared" si="46"/>
        <v>205881</v>
      </c>
      <c r="F1867" s="141" t="e">
        <f>#REF!</f>
        <v>#REF!</v>
      </c>
      <c r="G1867" s="141" t="e">
        <f>#REF!</f>
        <v>#REF!</v>
      </c>
    </row>
    <row r="1868" spans="1:7" s="7" customFormat="1" ht="22.5" hidden="1" outlineLevel="6">
      <c r="A1868" s="64" t="s">
        <v>481</v>
      </c>
      <c r="B1868" s="25">
        <v>951</v>
      </c>
      <c r="C1868" s="66" t="s">
        <v>442</v>
      </c>
      <c r="D1868" s="62">
        <v>205881</v>
      </c>
      <c r="E1868" s="67">
        <f t="shared" si="46"/>
        <v>205881</v>
      </c>
      <c r="F1868" s="141" t="e">
        <f>#REF!</f>
        <v>#REF!</v>
      </c>
      <c r="G1868" s="141" t="e">
        <f>#REF!</f>
        <v>#REF!</v>
      </c>
    </row>
    <row r="1869" spans="1:7" s="7" customFormat="1" ht="15.75" hidden="1" outlineLevel="7">
      <c r="A1869" s="64" t="s">
        <v>34</v>
      </c>
      <c r="B1869" s="25">
        <v>951</v>
      </c>
      <c r="C1869" s="69" t="s">
        <v>442</v>
      </c>
      <c r="D1869" s="70">
        <v>205881</v>
      </c>
      <c r="E1869" s="67">
        <f t="shared" si="46"/>
        <v>205881</v>
      </c>
      <c r="F1869" s="141" t="e">
        <f>#REF!</f>
        <v>#REF!</v>
      </c>
      <c r="G1869" s="141" t="e">
        <f>#REF!</f>
        <v>#REF!</v>
      </c>
    </row>
    <row r="1870" spans="1:7" s="7" customFormat="1" ht="15.75" hidden="1" outlineLevel="3">
      <c r="A1870" s="64" t="s">
        <v>428</v>
      </c>
      <c r="B1870" s="25">
        <v>951</v>
      </c>
      <c r="C1870" s="66" t="s">
        <v>442</v>
      </c>
      <c r="D1870" s="62">
        <v>412232.4</v>
      </c>
      <c r="E1870" s="67">
        <f t="shared" si="46"/>
        <v>412232.4</v>
      </c>
      <c r="F1870" s="141" t="e">
        <f>#REF!</f>
        <v>#REF!</v>
      </c>
      <c r="G1870" s="141" t="e">
        <f>#REF!</f>
        <v>#REF!</v>
      </c>
    </row>
    <row r="1871" spans="1:7" s="7" customFormat="1" ht="15.75" hidden="1" outlineLevel="5">
      <c r="A1871" s="38" t="s">
        <v>449</v>
      </c>
      <c r="B1871" s="25">
        <v>951</v>
      </c>
      <c r="C1871" s="66" t="s">
        <v>442</v>
      </c>
      <c r="D1871" s="62">
        <v>412232.4</v>
      </c>
      <c r="E1871" s="67">
        <f t="shared" si="46"/>
        <v>412232.4</v>
      </c>
      <c r="F1871" s="141" t="e">
        <f>#REF!</f>
        <v>#REF!</v>
      </c>
      <c r="G1871" s="141" t="e">
        <f>#REF!</f>
        <v>#REF!</v>
      </c>
    </row>
    <row r="1872" spans="1:7" s="7" customFormat="1" ht="90" hidden="1" outlineLevel="6">
      <c r="A1872" s="85" t="s">
        <v>482</v>
      </c>
      <c r="B1872" s="25">
        <v>951</v>
      </c>
      <c r="C1872" s="66" t="s">
        <v>442</v>
      </c>
      <c r="D1872" s="62">
        <v>412232.4</v>
      </c>
      <c r="E1872" s="67">
        <f t="shared" si="46"/>
        <v>412232.4</v>
      </c>
      <c r="F1872" s="141" t="e">
        <f>#REF!</f>
        <v>#REF!</v>
      </c>
      <c r="G1872" s="141" t="e">
        <f>#REF!</f>
        <v>#REF!</v>
      </c>
    </row>
    <row r="1873" spans="1:7" s="7" customFormat="1" ht="15.75" hidden="1" outlineLevel="7">
      <c r="A1873" s="64" t="s">
        <v>34</v>
      </c>
      <c r="B1873" s="25">
        <v>951</v>
      </c>
      <c r="C1873" s="69" t="s">
        <v>442</v>
      </c>
      <c r="D1873" s="70">
        <v>412232.4</v>
      </c>
      <c r="E1873" s="67">
        <f t="shared" si="46"/>
        <v>412232.4</v>
      </c>
      <c r="F1873" s="141" t="e">
        <f>#REF!</f>
        <v>#REF!</v>
      </c>
      <c r="G1873" s="141" t="e">
        <f>#REF!</f>
        <v>#REF!</v>
      </c>
    </row>
    <row r="1874" spans="1:7" s="7" customFormat="1" ht="15.75" hidden="1" outlineLevel="3">
      <c r="A1874" s="64" t="s">
        <v>428</v>
      </c>
      <c r="B1874" s="25">
        <v>951</v>
      </c>
      <c r="C1874" s="66" t="s">
        <v>442</v>
      </c>
      <c r="D1874" s="62">
        <v>26325.9</v>
      </c>
      <c r="E1874" s="67">
        <f t="shared" si="46"/>
        <v>26325.9</v>
      </c>
      <c r="F1874" s="141" t="e">
        <f>#REF!</f>
        <v>#REF!</v>
      </c>
      <c r="G1874" s="141" t="e">
        <f>#REF!</f>
        <v>#REF!</v>
      </c>
    </row>
    <row r="1875" spans="1:7" s="7" customFormat="1" ht="15.75" hidden="1" outlineLevel="5">
      <c r="A1875" s="38" t="s">
        <v>433</v>
      </c>
      <c r="B1875" s="25">
        <v>951</v>
      </c>
      <c r="C1875" s="66" t="s">
        <v>442</v>
      </c>
      <c r="D1875" s="62">
        <v>26325.9</v>
      </c>
      <c r="E1875" s="67">
        <f t="shared" si="46"/>
        <v>26325.9</v>
      </c>
      <c r="F1875" s="141" t="e">
        <f>#REF!</f>
        <v>#REF!</v>
      </c>
      <c r="G1875" s="141" t="e">
        <f>#REF!</f>
        <v>#REF!</v>
      </c>
    </row>
    <row r="1876" spans="1:7" s="7" customFormat="1" ht="33.75" hidden="1" outlineLevel="6">
      <c r="A1876" s="64" t="s">
        <v>483</v>
      </c>
      <c r="B1876" s="25">
        <v>951</v>
      </c>
      <c r="C1876" s="66" t="s">
        <v>442</v>
      </c>
      <c r="D1876" s="62">
        <v>26325.9</v>
      </c>
      <c r="E1876" s="67">
        <f t="shared" ref="E1876:E1939" si="47">D1876</f>
        <v>26325.9</v>
      </c>
      <c r="F1876" s="141" t="e">
        <f>#REF!</f>
        <v>#REF!</v>
      </c>
      <c r="G1876" s="141" t="e">
        <f>#REF!</f>
        <v>#REF!</v>
      </c>
    </row>
    <row r="1877" spans="1:7" s="7" customFormat="1" ht="15.75" hidden="1" outlineLevel="7">
      <c r="A1877" s="64" t="s">
        <v>34</v>
      </c>
      <c r="B1877" s="25">
        <v>951</v>
      </c>
      <c r="C1877" s="69" t="s">
        <v>442</v>
      </c>
      <c r="D1877" s="70">
        <v>26325.9</v>
      </c>
      <c r="E1877" s="67">
        <f t="shared" si="47"/>
        <v>26325.9</v>
      </c>
      <c r="F1877" s="141" t="e">
        <f>#REF!</f>
        <v>#REF!</v>
      </c>
      <c r="G1877" s="141" t="e">
        <f>#REF!</f>
        <v>#REF!</v>
      </c>
    </row>
    <row r="1878" spans="1:7" s="7" customFormat="1" ht="15.75" hidden="1" outlineLevel="3">
      <c r="A1878" s="64" t="s">
        <v>428</v>
      </c>
      <c r="B1878" s="25">
        <v>951</v>
      </c>
      <c r="C1878" s="66" t="s">
        <v>442</v>
      </c>
      <c r="D1878" s="62">
        <v>1027</v>
      </c>
      <c r="E1878" s="67">
        <f t="shared" si="47"/>
        <v>1027</v>
      </c>
      <c r="F1878" s="141" t="e">
        <f>#REF!</f>
        <v>#REF!</v>
      </c>
      <c r="G1878" s="141" t="e">
        <f>#REF!</f>
        <v>#REF!</v>
      </c>
    </row>
    <row r="1879" spans="1:7" s="7" customFormat="1" ht="15.75" hidden="1" outlineLevel="5">
      <c r="A1879" s="38" t="s">
        <v>433</v>
      </c>
      <c r="B1879" s="25">
        <v>951</v>
      </c>
      <c r="C1879" s="66" t="s">
        <v>442</v>
      </c>
      <c r="D1879" s="62">
        <v>1027</v>
      </c>
      <c r="E1879" s="67">
        <f t="shared" si="47"/>
        <v>1027</v>
      </c>
      <c r="F1879" s="141" t="e">
        <f>#REF!</f>
        <v>#REF!</v>
      </c>
      <c r="G1879" s="141" t="e">
        <f>#REF!</f>
        <v>#REF!</v>
      </c>
    </row>
    <row r="1880" spans="1:7" s="7" customFormat="1" ht="33.75" hidden="1" outlineLevel="6">
      <c r="A1880" s="64" t="s">
        <v>484</v>
      </c>
      <c r="B1880" s="25">
        <v>951</v>
      </c>
      <c r="C1880" s="66" t="s">
        <v>442</v>
      </c>
      <c r="D1880" s="62">
        <v>1027</v>
      </c>
      <c r="E1880" s="67">
        <f t="shared" si="47"/>
        <v>1027</v>
      </c>
      <c r="F1880" s="141" t="e">
        <f>#REF!</f>
        <v>#REF!</v>
      </c>
      <c r="G1880" s="141" t="e">
        <f>#REF!</f>
        <v>#REF!</v>
      </c>
    </row>
    <row r="1881" spans="1:7" s="7" customFormat="1" ht="15.75" hidden="1" outlineLevel="7">
      <c r="A1881" s="64" t="s">
        <v>34</v>
      </c>
      <c r="B1881" s="25">
        <v>951</v>
      </c>
      <c r="C1881" s="69" t="s">
        <v>442</v>
      </c>
      <c r="D1881" s="70">
        <v>1027</v>
      </c>
      <c r="E1881" s="67">
        <f t="shared" si="47"/>
        <v>1027</v>
      </c>
      <c r="F1881" s="141" t="e">
        <f>#REF!</f>
        <v>#REF!</v>
      </c>
      <c r="G1881" s="141" t="e">
        <f>#REF!</f>
        <v>#REF!</v>
      </c>
    </row>
    <row r="1882" spans="1:7" s="7" customFormat="1" ht="15.75" hidden="1" outlineLevel="2">
      <c r="A1882" s="64" t="s">
        <v>428</v>
      </c>
      <c r="B1882" s="25">
        <v>951</v>
      </c>
      <c r="C1882" s="66" t="s">
        <v>442</v>
      </c>
      <c r="D1882" s="62">
        <v>935043.3</v>
      </c>
      <c r="E1882" s="67">
        <f t="shared" si="47"/>
        <v>935043.3</v>
      </c>
      <c r="F1882" s="141" t="e">
        <f>#REF!</f>
        <v>#REF!</v>
      </c>
      <c r="G1882" s="141" t="e">
        <f>#REF!</f>
        <v>#REF!</v>
      </c>
    </row>
    <row r="1883" spans="1:7" s="7" customFormat="1" ht="15.75" hidden="1" outlineLevel="3">
      <c r="A1883" s="38" t="s">
        <v>433</v>
      </c>
      <c r="B1883" s="25">
        <v>951</v>
      </c>
      <c r="C1883" s="66" t="s">
        <v>442</v>
      </c>
      <c r="D1883" s="62">
        <v>935043.3</v>
      </c>
      <c r="E1883" s="67">
        <f t="shared" si="47"/>
        <v>935043.3</v>
      </c>
      <c r="F1883" s="141" t="e">
        <f>#REF!</f>
        <v>#REF!</v>
      </c>
      <c r="G1883" s="141" t="e">
        <f>#REF!</f>
        <v>#REF!</v>
      </c>
    </row>
    <row r="1884" spans="1:7" s="7" customFormat="1" ht="15.75" hidden="1" outlineLevel="4">
      <c r="A1884" s="64" t="s">
        <v>146</v>
      </c>
      <c r="B1884" s="25">
        <v>951</v>
      </c>
      <c r="C1884" s="66" t="s">
        <v>442</v>
      </c>
      <c r="D1884" s="62">
        <v>935043.3</v>
      </c>
      <c r="E1884" s="67">
        <f t="shared" si="47"/>
        <v>935043.3</v>
      </c>
      <c r="F1884" s="141" t="e">
        <f>#REF!</f>
        <v>#REF!</v>
      </c>
      <c r="G1884" s="141" t="e">
        <f>#REF!</f>
        <v>#REF!</v>
      </c>
    </row>
    <row r="1885" spans="1:7" s="7" customFormat="1" ht="15.75" hidden="1" outlineLevel="5">
      <c r="A1885" s="64" t="s">
        <v>485</v>
      </c>
      <c r="B1885" s="25">
        <v>951</v>
      </c>
      <c r="C1885" s="66" t="s">
        <v>442</v>
      </c>
      <c r="D1885" s="62">
        <v>837265.4</v>
      </c>
      <c r="E1885" s="67">
        <f t="shared" si="47"/>
        <v>837265.4</v>
      </c>
      <c r="F1885" s="141" t="e">
        <f>#REF!</f>
        <v>#REF!</v>
      </c>
      <c r="G1885" s="141" t="e">
        <f>#REF!</f>
        <v>#REF!</v>
      </c>
    </row>
    <row r="1886" spans="1:7" s="7" customFormat="1" ht="15.75" hidden="1" outlineLevel="6">
      <c r="A1886" s="64" t="s">
        <v>486</v>
      </c>
      <c r="B1886" s="25">
        <v>951</v>
      </c>
      <c r="C1886" s="66" t="s">
        <v>442</v>
      </c>
      <c r="D1886" s="62">
        <v>790872.6</v>
      </c>
      <c r="E1886" s="67">
        <f t="shared" si="47"/>
        <v>790872.6</v>
      </c>
      <c r="F1886" s="141" t="e">
        <f>#REF!</f>
        <v>#REF!</v>
      </c>
      <c r="G1886" s="141" t="e">
        <f>#REF!</f>
        <v>#REF!</v>
      </c>
    </row>
    <row r="1887" spans="1:7" s="7" customFormat="1" ht="15.75" hidden="1" outlineLevel="7">
      <c r="A1887" s="64" t="s">
        <v>34</v>
      </c>
      <c r="B1887" s="25">
        <v>951</v>
      </c>
      <c r="C1887" s="69" t="s">
        <v>442</v>
      </c>
      <c r="D1887" s="70">
        <v>786205.7</v>
      </c>
      <c r="E1887" s="67">
        <f t="shared" si="47"/>
        <v>786205.7</v>
      </c>
      <c r="F1887" s="141" t="e">
        <f>#REF!</f>
        <v>#REF!</v>
      </c>
      <c r="G1887" s="141" t="e">
        <f>#REF!</f>
        <v>#REF!</v>
      </c>
    </row>
    <row r="1888" spans="1:7" s="7" customFormat="1" ht="15.75" hidden="1" outlineLevel="7">
      <c r="A1888" s="64" t="s">
        <v>287</v>
      </c>
      <c r="B1888" s="25">
        <v>951</v>
      </c>
      <c r="C1888" s="69" t="s">
        <v>442</v>
      </c>
      <c r="D1888" s="70">
        <v>4666.8999999999996</v>
      </c>
      <c r="E1888" s="67">
        <f t="shared" si="47"/>
        <v>4666.8999999999996</v>
      </c>
      <c r="F1888" s="141" t="e">
        <f>#REF!</f>
        <v>#REF!</v>
      </c>
      <c r="G1888" s="141" t="e">
        <f>#REF!</f>
        <v>#REF!</v>
      </c>
    </row>
    <row r="1889" spans="1:7" s="7" customFormat="1" ht="22.5" hidden="1" outlineLevel="6">
      <c r="A1889" s="38" t="s">
        <v>288</v>
      </c>
      <c r="B1889" s="25">
        <v>951</v>
      </c>
      <c r="C1889" s="66" t="s">
        <v>442</v>
      </c>
      <c r="D1889" s="62">
        <v>46392.800000000003</v>
      </c>
      <c r="E1889" s="67">
        <f t="shared" si="47"/>
        <v>46392.800000000003</v>
      </c>
      <c r="F1889" s="141" t="e">
        <f>#REF!</f>
        <v>#REF!</v>
      </c>
      <c r="G1889" s="141" t="e">
        <f>#REF!</f>
        <v>#REF!</v>
      </c>
    </row>
    <row r="1890" spans="1:7" s="7" customFormat="1" ht="15.75" hidden="1" outlineLevel="7">
      <c r="A1890" s="38" t="s">
        <v>332</v>
      </c>
      <c r="B1890" s="25">
        <v>951</v>
      </c>
      <c r="C1890" s="69" t="s">
        <v>442</v>
      </c>
      <c r="D1890" s="70">
        <v>46392.800000000003</v>
      </c>
      <c r="E1890" s="67">
        <f t="shared" si="47"/>
        <v>46392.800000000003</v>
      </c>
      <c r="F1890" s="141" t="e">
        <f>#REF!</f>
        <v>#REF!</v>
      </c>
      <c r="G1890" s="141" t="e">
        <f>#REF!</f>
        <v>#REF!</v>
      </c>
    </row>
    <row r="1891" spans="1:7" s="7" customFormat="1" ht="15.75" hidden="1" outlineLevel="5">
      <c r="A1891" s="64" t="s">
        <v>311</v>
      </c>
      <c r="B1891" s="25">
        <v>951</v>
      </c>
      <c r="C1891" s="66" t="s">
        <v>442</v>
      </c>
      <c r="D1891" s="62">
        <v>97777.9</v>
      </c>
      <c r="E1891" s="67">
        <f t="shared" si="47"/>
        <v>97777.9</v>
      </c>
      <c r="F1891" s="141" t="e">
        <f>#REF!</f>
        <v>#REF!</v>
      </c>
      <c r="G1891" s="141" t="e">
        <f>#REF!</f>
        <v>#REF!</v>
      </c>
    </row>
    <row r="1892" spans="1:7" s="7" customFormat="1" ht="15.75" hidden="1" outlineLevel="6">
      <c r="A1892" s="38" t="s">
        <v>311</v>
      </c>
      <c r="B1892" s="25">
        <v>951</v>
      </c>
      <c r="C1892" s="66" t="s">
        <v>442</v>
      </c>
      <c r="D1892" s="62">
        <v>97777.9</v>
      </c>
      <c r="E1892" s="67">
        <f t="shared" si="47"/>
        <v>97777.9</v>
      </c>
      <c r="F1892" s="141" t="e">
        <f>#REF!</f>
        <v>#REF!</v>
      </c>
      <c r="G1892" s="141" t="e">
        <f>#REF!</f>
        <v>#REF!</v>
      </c>
    </row>
    <row r="1893" spans="1:7" s="7" customFormat="1" ht="15.75" hidden="1" outlineLevel="7">
      <c r="A1893" s="64" t="s">
        <v>98</v>
      </c>
      <c r="B1893" s="25">
        <v>951</v>
      </c>
      <c r="C1893" s="69" t="s">
        <v>442</v>
      </c>
      <c r="D1893" s="70">
        <v>97777.9</v>
      </c>
      <c r="E1893" s="67">
        <f t="shared" si="47"/>
        <v>97777.9</v>
      </c>
      <c r="F1893" s="141" t="e">
        <f>#REF!</f>
        <v>#REF!</v>
      </c>
      <c r="G1893" s="141" t="e">
        <f>#REF!</f>
        <v>#REF!</v>
      </c>
    </row>
    <row r="1894" spans="1:7" s="7" customFormat="1" ht="15.75" hidden="1" outlineLevel="2">
      <c r="A1894" s="64" t="s">
        <v>487</v>
      </c>
      <c r="B1894" s="25">
        <v>951</v>
      </c>
      <c r="C1894" s="66" t="s">
        <v>442</v>
      </c>
      <c r="D1894" s="62">
        <v>374122.9</v>
      </c>
      <c r="E1894" s="67">
        <f t="shared" si="47"/>
        <v>374122.9</v>
      </c>
      <c r="F1894" s="141" t="e">
        <f>#REF!</f>
        <v>#REF!</v>
      </c>
      <c r="G1894" s="141" t="e">
        <f>#REF!</f>
        <v>#REF!</v>
      </c>
    </row>
    <row r="1895" spans="1:7" s="7" customFormat="1" ht="15.75" hidden="1" outlineLevel="3">
      <c r="A1895" s="38" t="s">
        <v>487</v>
      </c>
      <c r="B1895" s="25">
        <v>951</v>
      </c>
      <c r="C1895" s="66" t="s">
        <v>442</v>
      </c>
      <c r="D1895" s="62">
        <v>180000</v>
      </c>
      <c r="E1895" s="67">
        <f t="shared" si="47"/>
        <v>180000</v>
      </c>
      <c r="F1895" s="141" t="e">
        <f>#REF!</f>
        <v>#REF!</v>
      </c>
      <c r="G1895" s="141" t="e">
        <f>#REF!</f>
        <v>#REF!</v>
      </c>
    </row>
    <row r="1896" spans="1:7" s="7" customFormat="1" ht="15.75" hidden="1" outlineLevel="5">
      <c r="A1896" s="64" t="s">
        <v>116</v>
      </c>
      <c r="B1896" s="25">
        <v>951</v>
      </c>
      <c r="C1896" s="66" t="s">
        <v>442</v>
      </c>
      <c r="D1896" s="62">
        <v>180000</v>
      </c>
      <c r="E1896" s="67">
        <f t="shared" si="47"/>
        <v>180000</v>
      </c>
      <c r="F1896" s="141" t="e">
        <f>#REF!</f>
        <v>#REF!</v>
      </c>
      <c r="G1896" s="141" t="e">
        <f>#REF!</f>
        <v>#REF!</v>
      </c>
    </row>
    <row r="1897" spans="1:7" s="7" customFormat="1" ht="22.5" hidden="1" outlineLevel="6">
      <c r="A1897" s="64" t="s">
        <v>302</v>
      </c>
      <c r="B1897" s="25">
        <v>951</v>
      </c>
      <c r="C1897" s="66" t="s">
        <v>442</v>
      </c>
      <c r="D1897" s="62">
        <v>180000</v>
      </c>
      <c r="E1897" s="67">
        <f t="shared" si="47"/>
        <v>180000</v>
      </c>
      <c r="F1897" s="141" t="e">
        <f>#REF!</f>
        <v>#REF!</v>
      </c>
      <c r="G1897" s="141" t="e">
        <f>#REF!</f>
        <v>#REF!</v>
      </c>
    </row>
    <row r="1898" spans="1:7" s="7" customFormat="1" ht="15.75" hidden="1" outlineLevel="7">
      <c r="A1898" s="64" t="s">
        <v>34</v>
      </c>
      <c r="B1898" s="25">
        <v>951</v>
      </c>
      <c r="C1898" s="69" t="s">
        <v>442</v>
      </c>
      <c r="D1898" s="70">
        <v>180000</v>
      </c>
      <c r="E1898" s="67">
        <f t="shared" si="47"/>
        <v>180000</v>
      </c>
      <c r="F1898" s="141" t="e">
        <f>#REF!</f>
        <v>#REF!</v>
      </c>
      <c r="G1898" s="141" t="e">
        <f>#REF!</f>
        <v>#REF!</v>
      </c>
    </row>
    <row r="1899" spans="1:7" s="7" customFormat="1" ht="15.75" hidden="1" outlineLevel="3">
      <c r="A1899" s="64" t="s">
        <v>287</v>
      </c>
      <c r="B1899" s="25">
        <v>951</v>
      </c>
      <c r="C1899" s="66" t="s">
        <v>442</v>
      </c>
      <c r="D1899" s="62">
        <v>165810</v>
      </c>
      <c r="E1899" s="67">
        <f t="shared" si="47"/>
        <v>165810</v>
      </c>
      <c r="F1899" s="141" t="e">
        <f>#REF!</f>
        <v>#REF!</v>
      </c>
      <c r="G1899" s="141" t="e">
        <f>#REF!</f>
        <v>#REF!</v>
      </c>
    </row>
    <row r="1900" spans="1:7" s="7" customFormat="1" ht="15.75" hidden="1" outlineLevel="5">
      <c r="A1900" s="38" t="s">
        <v>456</v>
      </c>
      <c r="B1900" s="25">
        <v>951</v>
      </c>
      <c r="C1900" s="66" t="s">
        <v>442</v>
      </c>
      <c r="D1900" s="62">
        <v>165810</v>
      </c>
      <c r="E1900" s="67">
        <f t="shared" si="47"/>
        <v>165810</v>
      </c>
      <c r="F1900" s="141" t="e">
        <f>#REF!</f>
        <v>#REF!</v>
      </c>
      <c r="G1900" s="141" t="e">
        <f>#REF!</f>
        <v>#REF!</v>
      </c>
    </row>
    <row r="1901" spans="1:7" s="7" customFormat="1" ht="22.5" hidden="1" outlineLevel="6">
      <c r="A1901" s="64" t="s">
        <v>488</v>
      </c>
      <c r="B1901" s="25">
        <v>951</v>
      </c>
      <c r="C1901" s="66" t="s">
        <v>442</v>
      </c>
      <c r="D1901" s="62">
        <v>165810</v>
      </c>
      <c r="E1901" s="67">
        <f t="shared" si="47"/>
        <v>165810</v>
      </c>
      <c r="F1901" s="141" t="e">
        <f>#REF!</f>
        <v>#REF!</v>
      </c>
      <c r="G1901" s="141" t="e">
        <f>#REF!</f>
        <v>#REF!</v>
      </c>
    </row>
    <row r="1902" spans="1:7" s="7" customFormat="1" ht="15.75" hidden="1" outlineLevel="7">
      <c r="A1902" s="64" t="s">
        <v>98</v>
      </c>
      <c r="B1902" s="25">
        <v>951</v>
      </c>
      <c r="C1902" s="69" t="s">
        <v>442</v>
      </c>
      <c r="D1902" s="70">
        <v>165810</v>
      </c>
      <c r="E1902" s="67">
        <f t="shared" si="47"/>
        <v>165810</v>
      </c>
      <c r="F1902" s="141" t="e">
        <f>#REF!</f>
        <v>#REF!</v>
      </c>
      <c r="G1902" s="141" t="e">
        <f>#REF!</f>
        <v>#REF!</v>
      </c>
    </row>
    <row r="1903" spans="1:7" s="7" customFormat="1" ht="15.75" hidden="1" outlineLevel="3">
      <c r="A1903" s="64" t="s">
        <v>178</v>
      </c>
      <c r="B1903" s="25">
        <v>951</v>
      </c>
      <c r="C1903" s="66" t="s">
        <v>442</v>
      </c>
      <c r="D1903" s="62">
        <v>4392</v>
      </c>
      <c r="E1903" s="67">
        <f t="shared" si="47"/>
        <v>4392</v>
      </c>
      <c r="F1903" s="141" t="e">
        <f>#REF!</f>
        <v>#REF!</v>
      </c>
      <c r="G1903" s="141" t="e">
        <f>#REF!</f>
        <v>#REF!</v>
      </c>
    </row>
    <row r="1904" spans="1:7" s="7" customFormat="1" ht="22.5" hidden="1" outlineLevel="4">
      <c r="A1904" s="38" t="s">
        <v>214</v>
      </c>
      <c r="B1904" s="25">
        <v>951</v>
      </c>
      <c r="C1904" s="66" t="s">
        <v>442</v>
      </c>
      <c r="D1904" s="62">
        <v>4392</v>
      </c>
      <c r="E1904" s="67">
        <f t="shared" si="47"/>
        <v>4392</v>
      </c>
      <c r="F1904" s="141" t="e">
        <f>#REF!</f>
        <v>#REF!</v>
      </c>
      <c r="G1904" s="141" t="e">
        <f>#REF!</f>
        <v>#REF!</v>
      </c>
    </row>
    <row r="1905" spans="1:7" s="7" customFormat="1" ht="22.5" hidden="1" outlineLevel="5">
      <c r="A1905" s="64" t="s">
        <v>489</v>
      </c>
      <c r="B1905" s="25">
        <v>951</v>
      </c>
      <c r="C1905" s="66" t="s">
        <v>442</v>
      </c>
      <c r="D1905" s="62">
        <v>4392</v>
      </c>
      <c r="E1905" s="67">
        <f t="shared" si="47"/>
        <v>4392</v>
      </c>
      <c r="F1905" s="141" t="e">
        <f>#REF!</f>
        <v>#REF!</v>
      </c>
      <c r="G1905" s="141" t="e">
        <f>#REF!</f>
        <v>#REF!</v>
      </c>
    </row>
    <row r="1906" spans="1:7" s="7" customFormat="1" ht="22.5" hidden="1" outlineLevel="6">
      <c r="A1906" s="64" t="s">
        <v>490</v>
      </c>
      <c r="B1906" s="25">
        <v>951</v>
      </c>
      <c r="C1906" s="66" t="s">
        <v>442</v>
      </c>
      <c r="D1906" s="62">
        <v>4392</v>
      </c>
      <c r="E1906" s="67">
        <f t="shared" si="47"/>
        <v>4392</v>
      </c>
      <c r="F1906" s="141" t="e">
        <f>#REF!</f>
        <v>#REF!</v>
      </c>
      <c r="G1906" s="141" t="e">
        <f>#REF!</f>
        <v>#REF!</v>
      </c>
    </row>
    <row r="1907" spans="1:7" s="7" customFormat="1" ht="15.75" hidden="1" outlineLevel="7">
      <c r="A1907" s="64" t="s">
        <v>34</v>
      </c>
      <c r="B1907" s="25">
        <v>951</v>
      </c>
      <c r="C1907" s="69" t="s">
        <v>442</v>
      </c>
      <c r="D1907" s="70">
        <v>4392</v>
      </c>
      <c r="E1907" s="67">
        <f t="shared" si="47"/>
        <v>4392</v>
      </c>
      <c r="F1907" s="141" t="e">
        <f>#REF!</f>
        <v>#REF!</v>
      </c>
      <c r="G1907" s="141" t="e">
        <f>#REF!</f>
        <v>#REF!</v>
      </c>
    </row>
    <row r="1908" spans="1:7" s="7" customFormat="1" ht="15.75" hidden="1" outlineLevel="3">
      <c r="A1908" s="64" t="s">
        <v>287</v>
      </c>
      <c r="B1908" s="25">
        <v>951</v>
      </c>
      <c r="C1908" s="66" t="s">
        <v>442</v>
      </c>
      <c r="D1908" s="62">
        <v>23920.9</v>
      </c>
      <c r="E1908" s="67">
        <f t="shared" si="47"/>
        <v>23920.9</v>
      </c>
      <c r="F1908" s="141" t="e">
        <f>#REF!</f>
        <v>#REF!</v>
      </c>
      <c r="G1908" s="141" t="e">
        <f>#REF!</f>
        <v>#REF!</v>
      </c>
    </row>
    <row r="1909" spans="1:7" s="7" customFormat="1" ht="15.75" hidden="1" outlineLevel="4">
      <c r="A1909" s="38" t="s">
        <v>456</v>
      </c>
      <c r="B1909" s="25">
        <v>951</v>
      </c>
      <c r="C1909" s="66" t="s">
        <v>442</v>
      </c>
      <c r="D1909" s="62">
        <v>23920.9</v>
      </c>
      <c r="E1909" s="67">
        <f t="shared" si="47"/>
        <v>23920.9</v>
      </c>
      <c r="F1909" s="141" t="e">
        <f>#REF!</f>
        <v>#REF!</v>
      </c>
      <c r="G1909" s="141" t="e">
        <f>#REF!</f>
        <v>#REF!</v>
      </c>
    </row>
    <row r="1910" spans="1:7" s="7" customFormat="1" ht="22.5" hidden="1" outlineLevel="5">
      <c r="A1910" s="64" t="s">
        <v>215</v>
      </c>
      <c r="B1910" s="25">
        <v>951</v>
      </c>
      <c r="C1910" s="66" t="s">
        <v>442</v>
      </c>
      <c r="D1910" s="62">
        <v>23920.9</v>
      </c>
      <c r="E1910" s="67">
        <f t="shared" si="47"/>
        <v>23920.9</v>
      </c>
      <c r="F1910" s="141" t="e">
        <f>#REF!</f>
        <v>#REF!</v>
      </c>
      <c r="G1910" s="141" t="e">
        <f>#REF!</f>
        <v>#REF!</v>
      </c>
    </row>
    <row r="1911" spans="1:7" s="7" customFormat="1" ht="22.5" hidden="1" outlineLevel="6">
      <c r="A1911" s="64" t="s">
        <v>491</v>
      </c>
      <c r="B1911" s="25">
        <v>951</v>
      </c>
      <c r="C1911" s="66" t="s">
        <v>442</v>
      </c>
      <c r="D1911" s="62">
        <v>23920.9</v>
      </c>
      <c r="E1911" s="67">
        <f t="shared" si="47"/>
        <v>23920.9</v>
      </c>
      <c r="F1911" s="141" t="e">
        <f>#REF!</f>
        <v>#REF!</v>
      </c>
      <c r="G1911" s="141" t="e">
        <f>#REF!</f>
        <v>#REF!</v>
      </c>
    </row>
    <row r="1912" spans="1:7" s="7" customFormat="1" ht="15.75" hidden="1" outlineLevel="7">
      <c r="A1912" s="64" t="s">
        <v>34</v>
      </c>
      <c r="B1912" s="25">
        <v>951</v>
      </c>
      <c r="C1912" s="69" t="s">
        <v>442</v>
      </c>
      <c r="D1912" s="70">
        <v>23920.9</v>
      </c>
      <c r="E1912" s="67">
        <f t="shared" si="47"/>
        <v>23920.9</v>
      </c>
      <c r="F1912" s="141" t="e">
        <f>#REF!</f>
        <v>#REF!</v>
      </c>
      <c r="G1912" s="141" t="e">
        <f>#REF!</f>
        <v>#REF!</v>
      </c>
    </row>
    <row r="1913" spans="1:7" s="7" customFormat="1" ht="15.75" hidden="1" outlineLevel="1">
      <c r="A1913" s="64" t="s">
        <v>287</v>
      </c>
      <c r="B1913" s="25">
        <v>951</v>
      </c>
      <c r="C1913" s="66" t="s">
        <v>493</v>
      </c>
      <c r="D1913" s="62">
        <v>2142143.9</v>
      </c>
      <c r="E1913" s="67">
        <f t="shared" si="47"/>
        <v>2142143.9</v>
      </c>
      <c r="F1913" s="141" t="e">
        <f>#REF!</f>
        <v>#REF!</v>
      </c>
      <c r="G1913" s="141" t="e">
        <f>#REF!</f>
        <v>#REF!</v>
      </c>
    </row>
    <row r="1914" spans="1:7" s="7" customFormat="1" ht="15.75" hidden="1" outlineLevel="2">
      <c r="A1914" s="38" t="s">
        <v>456</v>
      </c>
      <c r="B1914" s="25">
        <v>951</v>
      </c>
      <c r="C1914" s="66" t="s">
        <v>493</v>
      </c>
      <c r="D1914" s="62">
        <v>2140996.4</v>
      </c>
      <c r="E1914" s="67">
        <f t="shared" si="47"/>
        <v>2140996.4</v>
      </c>
      <c r="F1914" s="141" t="e">
        <f>#REF!</f>
        <v>#REF!</v>
      </c>
      <c r="G1914" s="141" t="e">
        <f>#REF!</f>
        <v>#REF!</v>
      </c>
    </row>
    <row r="1915" spans="1:7" s="7" customFormat="1" ht="15.75" hidden="1" outlineLevel="3">
      <c r="A1915" s="64" t="s">
        <v>492</v>
      </c>
      <c r="B1915" s="25">
        <v>951</v>
      </c>
      <c r="C1915" s="66" t="s">
        <v>493</v>
      </c>
      <c r="D1915" s="62">
        <v>42535.9</v>
      </c>
      <c r="E1915" s="67">
        <f t="shared" si="47"/>
        <v>42535.9</v>
      </c>
      <c r="F1915" s="141" t="e">
        <f>#REF!</f>
        <v>#REF!</v>
      </c>
      <c r="G1915" s="141" t="e">
        <f>#REF!</f>
        <v>#REF!</v>
      </c>
    </row>
    <row r="1916" spans="1:7" s="7" customFormat="1" ht="15.75" hidden="1" outlineLevel="4">
      <c r="A1916" s="64" t="s">
        <v>247</v>
      </c>
      <c r="B1916" s="25">
        <v>951</v>
      </c>
      <c r="C1916" s="66" t="s">
        <v>493</v>
      </c>
      <c r="D1916" s="62">
        <v>42535.9</v>
      </c>
      <c r="E1916" s="67">
        <f t="shared" si="47"/>
        <v>42535.9</v>
      </c>
      <c r="F1916" s="141" t="e">
        <f>#REF!</f>
        <v>#REF!</v>
      </c>
      <c r="G1916" s="141" t="e">
        <f>#REF!</f>
        <v>#REF!</v>
      </c>
    </row>
    <row r="1917" spans="1:7" s="7" customFormat="1" ht="22.5" hidden="1" outlineLevel="5">
      <c r="A1917" s="64" t="s">
        <v>494</v>
      </c>
      <c r="B1917" s="25">
        <v>951</v>
      </c>
      <c r="C1917" s="66" t="s">
        <v>493</v>
      </c>
      <c r="D1917" s="62">
        <v>42535.9</v>
      </c>
      <c r="E1917" s="67">
        <f t="shared" si="47"/>
        <v>42535.9</v>
      </c>
      <c r="F1917" s="141" t="e">
        <f>#REF!</f>
        <v>#REF!</v>
      </c>
      <c r="G1917" s="141" t="e">
        <f>#REF!</f>
        <v>#REF!</v>
      </c>
    </row>
    <row r="1918" spans="1:7" s="7" customFormat="1" ht="22.5" hidden="1" outlineLevel="6">
      <c r="A1918" s="64" t="s">
        <v>495</v>
      </c>
      <c r="B1918" s="25">
        <v>951</v>
      </c>
      <c r="C1918" s="66" t="s">
        <v>493</v>
      </c>
      <c r="D1918" s="62">
        <v>42535.9</v>
      </c>
      <c r="E1918" s="67">
        <f t="shared" si="47"/>
        <v>42535.9</v>
      </c>
      <c r="F1918" s="141" t="e">
        <f>#REF!</f>
        <v>#REF!</v>
      </c>
      <c r="G1918" s="141" t="e">
        <f>#REF!</f>
        <v>#REF!</v>
      </c>
    </row>
    <row r="1919" spans="1:7" s="7" customFormat="1" ht="15.75" hidden="1" outlineLevel="7">
      <c r="A1919" s="64" t="s">
        <v>34</v>
      </c>
      <c r="B1919" s="25">
        <v>951</v>
      </c>
      <c r="C1919" s="69" t="s">
        <v>493</v>
      </c>
      <c r="D1919" s="70">
        <v>42535.9</v>
      </c>
      <c r="E1919" s="67">
        <f t="shared" si="47"/>
        <v>42535.9</v>
      </c>
      <c r="F1919" s="141" t="e">
        <f>#REF!</f>
        <v>#REF!</v>
      </c>
      <c r="G1919" s="141" t="e">
        <f>#REF!</f>
        <v>#REF!</v>
      </c>
    </row>
    <row r="1920" spans="1:7" s="7" customFormat="1" ht="15.75" hidden="1" outlineLevel="3">
      <c r="A1920" s="64" t="s">
        <v>428</v>
      </c>
      <c r="B1920" s="25">
        <v>951</v>
      </c>
      <c r="C1920" s="66" t="s">
        <v>493</v>
      </c>
      <c r="D1920" s="62">
        <v>147885.5</v>
      </c>
      <c r="E1920" s="67">
        <f t="shared" si="47"/>
        <v>147885.5</v>
      </c>
      <c r="F1920" s="141" t="e">
        <f>#REF!</f>
        <v>#REF!</v>
      </c>
      <c r="G1920" s="141" t="e">
        <f>#REF!</f>
        <v>#REF!</v>
      </c>
    </row>
    <row r="1921" spans="1:7" s="7" customFormat="1" ht="15.75" hidden="1" outlineLevel="4">
      <c r="A1921" s="38" t="s">
        <v>449</v>
      </c>
      <c r="B1921" s="25">
        <v>951</v>
      </c>
      <c r="C1921" s="66" t="s">
        <v>493</v>
      </c>
      <c r="D1921" s="62">
        <v>147885.5</v>
      </c>
      <c r="E1921" s="67">
        <f t="shared" si="47"/>
        <v>147885.5</v>
      </c>
      <c r="F1921" s="141" t="e">
        <f>#REF!</f>
        <v>#REF!</v>
      </c>
      <c r="G1921" s="141" t="e">
        <f>#REF!</f>
        <v>#REF!</v>
      </c>
    </row>
    <row r="1922" spans="1:7" s="7" customFormat="1" ht="22.5" hidden="1" outlineLevel="5">
      <c r="A1922" s="64" t="s">
        <v>496</v>
      </c>
      <c r="B1922" s="25">
        <v>951</v>
      </c>
      <c r="C1922" s="66" t="s">
        <v>493</v>
      </c>
      <c r="D1922" s="62">
        <v>147885.5</v>
      </c>
      <c r="E1922" s="67">
        <f t="shared" si="47"/>
        <v>147885.5</v>
      </c>
      <c r="F1922" s="141" t="e">
        <f>#REF!</f>
        <v>#REF!</v>
      </c>
      <c r="G1922" s="141" t="e">
        <f>#REF!</f>
        <v>#REF!</v>
      </c>
    </row>
    <row r="1923" spans="1:7" s="7" customFormat="1" ht="15.75" hidden="1" outlineLevel="6">
      <c r="A1923" s="64" t="s">
        <v>497</v>
      </c>
      <c r="B1923" s="25">
        <v>951</v>
      </c>
      <c r="C1923" s="66" t="s">
        <v>493</v>
      </c>
      <c r="D1923" s="62">
        <v>147885.5</v>
      </c>
      <c r="E1923" s="67">
        <f t="shared" si="47"/>
        <v>147885.5</v>
      </c>
      <c r="F1923" s="141" t="e">
        <f>#REF!</f>
        <v>#REF!</v>
      </c>
      <c r="G1923" s="141" t="e">
        <f>#REF!</f>
        <v>#REF!</v>
      </c>
    </row>
    <row r="1924" spans="1:7" s="7" customFormat="1" ht="15.75" hidden="1" outlineLevel="7">
      <c r="A1924" s="64" t="s">
        <v>34</v>
      </c>
      <c r="B1924" s="25">
        <v>951</v>
      </c>
      <c r="C1924" s="69" t="s">
        <v>493</v>
      </c>
      <c r="D1924" s="70">
        <v>145700</v>
      </c>
      <c r="E1924" s="67">
        <f t="shared" si="47"/>
        <v>145700</v>
      </c>
      <c r="F1924" s="141" t="e">
        <f>#REF!</f>
        <v>#REF!</v>
      </c>
      <c r="G1924" s="141" t="e">
        <f>#REF!</f>
        <v>#REF!</v>
      </c>
    </row>
    <row r="1925" spans="1:7" s="7" customFormat="1" ht="15.75" hidden="1" outlineLevel="7">
      <c r="A1925" s="64" t="s">
        <v>287</v>
      </c>
      <c r="B1925" s="25">
        <v>951</v>
      </c>
      <c r="C1925" s="69" t="s">
        <v>493</v>
      </c>
      <c r="D1925" s="70">
        <v>2185.5</v>
      </c>
      <c r="E1925" s="67">
        <f t="shared" si="47"/>
        <v>2185.5</v>
      </c>
      <c r="F1925" s="141" t="e">
        <f>#REF!</f>
        <v>#REF!</v>
      </c>
      <c r="G1925" s="141" t="e">
        <f>#REF!</f>
        <v>#REF!</v>
      </c>
    </row>
    <row r="1926" spans="1:7" s="7" customFormat="1" ht="22.5" hidden="1" outlineLevel="3">
      <c r="A1926" s="38" t="s">
        <v>288</v>
      </c>
      <c r="B1926" s="25">
        <v>951</v>
      </c>
      <c r="C1926" s="66" t="s">
        <v>493</v>
      </c>
      <c r="D1926" s="62">
        <v>236877.2</v>
      </c>
      <c r="E1926" s="67">
        <f t="shared" si="47"/>
        <v>236877.2</v>
      </c>
      <c r="F1926" s="141" t="e">
        <f>#REF!</f>
        <v>#REF!</v>
      </c>
      <c r="G1926" s="141" t="e">
        <f>#REF!</f>
        <v>#REF!</v>
      </c>
    </row>
    <row r="1927" spans="1:7" s="7" customFormat="1" ht="15.75" hidden="1" outlineLevel="5">
      <c r="A1927" s="38" t="s">
        <v>332</v>
      </c>
      <c r="B1927" s="25">
        <v>951</v>
      </c>
      <c r="C1927" s="66" t="s">
        <v>493</v>
      </c>
      <c r="D1927" s="62">
        <v>236877.2</v>
      </c>
      <c r="E1927" s="67">
        <f t="shared" si="47"/>
        <v>236877.2</v>
      </c>
      <c r="F1927" s="141" t="e">
        <f>#REF!</f>
        <v>#REF!</v>
      </c>
      <c r="G1927" s="141" t="e">
        <f>#REF!</f>
        <v>#REF!</v>
      </c>
    </row>
    <row r="1928" spans="1:7" s="7" customFormat="1" ht="45" hidden="1" outlineLevel="6">
      <c r="A1928" s="64" t="s">
        <v>498</v>
      </c>
      <c r="B1928" s="25">
        <v>951</v>
      </c>
      <c r="C1928" s="66" t="s">
        <v>493</v>
      </c>
      <c r="D1928" s="62">
        <v>236877.2</v>
      </c>
      <c r="E1928" s="67">
        <f t="shared" si="47"/>
        <v>236877.2</v>
      </c>
      <c r="F1928" s="141" t="e">
        <f>#REF!</f>
        <v>#REF!</v>
      </c>
      <c r="G1928" s="141" t="e">
        <f>#REF!</f>
        <v>#REF!</v>
      </c>
    </row>
    <row r="1929" spans="1:7" s="7" customFormat="1" ht="15.75" hidden="1" outlineLevel="7">
      <c r="A1929" s="64" t="s">
        <v>34</v>
      </c>
      <c r="B1929" s="25">
        <v>951</v>
      </c>
      <c r="C1929" s="69" t="s">
        <v>493</v>
      </c>
      <c r="D1929" s="70">
        <v>236877.2</v>
      </c>
      <c r="E1929" s="67">
        <f t="shared" si="47"/>
        <v>236877.2</v>
      </c>
      <c r="F1929" s="141" t="e">
        <f>#REF!</f>
        <v>#REF!</v>
      </c>
      <c r="G1929" s="141" t="e">
        <f>#REF!</f>
        <v>#REF!</v>
      </c>
    </row>
    <row r="1930" spans="1:7" s="7" customFormat="1" ht="15.75" hidden="1" outlineLevel="3">
      <c r="A1930" s="64" t="s">
        <v>428</v>
      </c>
      <c r="B1930" s="25">
        <v>951</v>
      </c>
      <c r="C1930" s="66" t="s">
        <v>493</v>
      </c>
      <c r="D1930" s="62">
        <v>1148621.1000000001</v>
      </c>
      <c r="E1930" s="67">
        <f t="shared" si="47"/>
        <v>1148621.1000000001</v>
      </c>
      <c r="F1930" s="141" t="e">
        <f>#REF!</f>
        <v>#REF!</v>
      </c>
      <c r="G1930" s="141" t="e">
        <f>#REF!</f>
        <v>#REF!</v>
      </c>
    </row>
    <row r="1931" spans="1:7" s="7" customFormat="1" ht="15.75" hidden="1" outlineLevel="5">
      <c r="A1931" s="38" t="s">
        <v>449</v>
      </c>
      <c r="B1931" s="25">
        <v>951</v>
      </c>
      <c r="C1931" s="66" t="s">
        <v>493</v>
      </c>
      <c r="D1931" s="62">
        <v>1148621.1000000001</v>
      </c>
      <c r="E1931" s="67">
        <f t="shared" si="47"/>
        <v>1148621.1000000001</v>
      </c>
      <c r="F1931" s="141" t="e">
        <f>#REF!</f>
        <v>#REF!</v>
      </c>
      <c r="G1931" s="141" t="e">
        <f>#REF!</f>
        <v>#REF!</v>
      </c>
    </row>
    <row r="1932" spans="1:7" s="7" customFormat="1" ht="45" hidden="1" outlineLevel="6">
      <c r="A1932" s="64" t="s">
        <v>499</v>
      </c>
      <c r="B1932" s="25">
        <v>951</v>
      </c>
      <c r="C1932" s="66" t="s">
        <v>493</v>
      </c>
      <c r="D1932" s="62">
        <v>1148621.1000000001</v>
      </c>
      <c r="E1932" s="67">
        <f t="shared" si="47"/>
        <v>1148621.1000000001</v>
      </c>
      <c r="F1932" s="141" t="e">
        <f>#REF!</f>
        <v>#REF!</v>
      </c>
      <c r="G1932" s="141" t="e">
        <f>#REF!</f>
        <v>#REF!</v>
      </c>
    </row>
    <row r="1933" spans="1:7" s="7" customFormat="1" ht="15.75" hidden="1" outlineLevel="7">
      <c r="A1933" s="64" t="s">
        <v>34</v>
      </c>
      <c r="B1933" s="25">
        <v>951</v>
      </c>
      <c r="C1933" s="69" t="s">
        <v>493</v>
      </c>
      <c r="D1933" s="70">
        <v>2331.1</v>
      </c>
      <c r="E1933" s="67">
        <f t="shared" si="47"/>
        <v>2331.1</v>
      </c>
      <c r="F1933" s="141" t="e">
        <f>#REF!</f>
        <v>#REF!</v>
      </c>
      <c r="G1933" s="141" t="e">
        <f>#REF!</f>
        <v>#REF!</v>
      </c>
    </row>
    <row r="1934" spans="1:7" s="7" customFormat="1" ht="15.75" hidden="1" outlineLevel="7">
      <c r="A1934" s="64" t="s">
        <v>428</v>
      </c>
      <c r="B1934" s="25">
        <v>951</v>
      </c>
      <c r="C1934" s="69" t="s">
        <v>493</v>
      </c>
      <c r="D1934" s="70">
        <v>1146290</v>
      </c>
      <c r="E1934" s="67">
        <f t="shared" si="47"/>
        <v>1146290</v>
      </c>
      <c r="F1934" s="141" t="e">
        <f>#REF!</f>
        <v>#REF!</v>
      </c>
      <c r="G1934" s="141" t="e">
        <f>#REF!</f>
        <v>#REF!</v>
      </c>
    </row>
    <row r="1935" spans="1:7" s="7" customFormat="1" ht="15.75" hidden="1" outlineLevel="3">
      <c r="A1935" s="38" t="s">
        <v>449</v>
      </c>
      <c r="B1935" s="25">
        <v>951</v>
      </c>
      <c r="C1935" s="66" t="s">
        <v>493</v>
      </c>
      <c r="D1935" s="62">
        <v>565076.69999999995</v>
      </c>
      <c r="E1935" s="67">
        <f t="shared" si="47"/>
        <v>565076.69999999995</v>
      </c>
      <c r="F1935" s="141" t="e">
        <f>#REF!</f>
        <v>#REF!</v>
      </c>
      <c r="G1935" s="141" t="e">
        <f>#REF!</f>
        <v>#REF!</v>
      </c>
    </row>
    <row r="1936" spans="1:7" s="7" customFormat="1" ht="15.75" hidden="1" outlineLevel="5">
      <c r="A1936" s="38" t="s">
        <v>433</v>
      </c>
      <c r="B1936" s="25">
        <v>951</v>
      </c>
      <c r="C1936" s="66" t="s">
        <v>493</v>
      </c>
      <c r="D1936" s="62">
        <v>565076.69999999995</v>
      </c>
      <c r="E1936" s="67">
        <f t="shared" si="47"/>
        <v>565076.69999999995</v>
      </c>
      <c r="F1936" s="141" t="e">
        <f>#REF!</f>
        <v>#REF!</v>
      </c>
      <c r="G1936" s="141" t="e">
        <f>#REF!</f>
        <v>#REF!</v>
      </c>
    </row>
    <row r="1937" spans="1:7" s="7" customFormat="1" ht="22.5" hidden="1" outlineLevel="6">
      <c r="A1937" s="64" t="s">
        <v>500</v>
      </c>
      <c r="B1937" s="25">
        <v>951</v>
      </c>
      <c r="C1937" s="66" t="s">
        <v>493</v>
      </c>
      <c r="D1937" s="62">
        <v>565076.69999999995</v>
      </c>
      <c r="E1937" s="67">
        <f t="shared" si="47"/>
        <v>565076.69999999995</v>
      </c>
      <c r="F1937" s="141" t="e">
        <f>#REF!</f>
        <v>#REF!</v>
      </c>
      <c r="G1937" s="141" t="e">
        <f>#REF!</f>
        <v>#REF!</v>
      </c>
    </row>
    <row r="1938" spans="1:7" s="7" customFormat="1" ht="15.75" hidden="1" outlineLevel="7">
      <c r="A1938" s="64" t="s">
        <v>34</v>
      </c>
      <c r="B1938" s="25">
        <v>951</v>
      </c>
      <c r="C1938" s="69" t="s">
        <v>493</v>
      </c>
      <c r="D1938" s="70">
        <v>565076.69999999995</v>
      </c>
      <c r="E1938" s="67">
        <f t="shared" si="47"/>
        <v>565076.69999999995</v>
      </c>
      <c r="F1938" s="141" t="e">
        <f>#REF!</f>
        <v>#REF!</v>
      </c>
      <c r="G1938" s="141" t="e">
        <f>#REF!</f>
        <v>#REF!</v>
      </c>
    </row>
    <row r="1939" spans="1:7" s="7" customFormat="1" ht="15.75" hidden="1" outlineLevel="2">
      <c r="A1939" s="64" t="s">
        <v>287</v>
      </c>
      <c r="B1939" s="25">
        <v>951</v>
      </c>
      <c r="C1939" s="66" t="s">
        <v>493</v>
      </c>
      <c r="D1939" s="62">
        <v>1147.5</v>
      </c>
      <c r="E1939" s="67">
        <f t="shared" si="47"/>
        <v>1147.5</v>
      </c>
      <c r="F1939" s="141" t="e">
        <f>#REF!</f>
        <v>#REF!</v>
      </c>
      <c r="G1939" s="141" t="e">
        <f>#REF!</f>
        <v>#REF!</v>
      </c>
    </row>
    <row r="1940" spans="1:7" s="7" customFormat="1" ht="22.5" hidden="1" outlineLevel="3">
      <c r="A1940" s="38" t="s">
        <v>288</v>
      </c>
      <c r="B1940" s="25">
        <v>951</v>
      </c>
      <c r="C1940" s="66" t="s">
        <v>493</v>
      </c>
      <c r="D1940" s="62">
        <v>1147.5</v>
      </c>
      <c r="E1940" s="67">
        <f t="shared" ref="E1940:E2003" si="48">D1940</f>
        <v>1147.5</v>
      </c>
      <c r="F1940" s="141" t="e">
        <f>#REF!</f>
        <v>#REF!</v>
      </c>
      <c r="G1940" s="141" t="e">
        <f>#REF!</f>
        <v>#REF!</v>
      </c>
    </row>
    <row r="1941" spans="1:7" s="7" customFormat="1" ht="15.75" hidden="1" outlineLevel="5">
      <c r="A1941" s="64" t="s">
        <v>501</v>
      </c>
      <c r="B1941" s="25">
        <v>951</v>
      </c>
      <c r="C1941" s="66" t="s">
        <v>493</v>
      </c>
      <c r="D1941" s="62">
        <v>52</v>
      </c>
      <c r="E1941" s="67">
        <f t="shared" si="48"/>
        <v>52</v>
      </c>
      <c r="F1941" s="141" t="e">
        <f>#REF!</f>
        <v>#REF!</v>
      </c>
      <c r="G1941" s="141" t="e">
        <f>#REF!</f>
        <v>#REF!</v>
      </c>
    </row>
    <row r="1942" spans="1:7" s="7" customFormat="1" ht="22.5" hidden="1" outlineLevel="6">
      <c r="A1942" s="64" t="s">
        <v>502</v>
      </c>
      <c r="B1942" s="25">
        <v>951</v>
      </c>
      <c r="C1942" s="66" t="s">
        <v>493</v>
      </c>
      <c r="D1942" s="62">
        <v>52</v>
      </c>
      <c r="E1942" s="67">
        <f t="shared" si="48"/>
        <v>52</v>
      </c>
      <c r="F1942" s="141" t="e">
        <f>#REF!</f>
        <v>#REF!</v>
      </c>
      <c r="G1942" s="141" t="e">
        <f>#REF!</f>
        <v>#REF!</v>
      </c>
    </row>
    <row r="1943" spans="1:7" s="7" customFormat="1" ht="33.75" hidden="1" outlineLevel="7">
      <c r="A1943" s="64" t="s">
        <v>15</v>
      </c>
      <c r="B1943" s="25">
        <v>951</v>
      </c>
      <c r="C1943" s="69" t="s">
        <v>493</v>
      </c>
      <c r="D1943" s="70">
        <v>52</v>
      </c>
      <c r="E1943" s="67">
        <f t="shared" si="48"/>
        <v>52</v>
      </c>
      <c r="F1943" s="141" t="e">
        <f>#REF!</f>
        <v>#REF!</v>
      </c>
      <c r="G1943" s="141" t="e">
        <f>#REF!</f>
        <v>#REF!</v>
      </c>
    </row>
    <row r="1944" spans="1:7" s="7" customFormat="1" ht="15.75" hidden="1" outlineLevel="5">
      <c r="A1944" s="64" t="s">
        <v>78</v>
      </c>
      <c r="B1944" s="25">
        <v>951</v>
      </c>
      <c r="C1944" s="66" t="s">
        <v>493</v>
      </c>
      <c r="D1944" s="62">
        <v>1095.5</v>
      </c>
      <c r="E1944" s="67">
        <f t="shared" si="48"/>
        <v>1095.5</v>
      </c>
      <c r="F1944" s="141" t="e">
        <f>#REF!</f>
        <v>#REF!</v>
      </c>
      <c r="G1944" s="141" t="e">
        <f>#REF!</f>
        <v>#REF!</v>
      </c>
    </row>
    <row r="1945" spans="1:7" s="7" customFormat="1" ht="15.75" hidden="1" outlineLevel="6">
      <c r="A1945" s="38" t="s">
        <v>24</v>
      </c>
      <c r="B1945" s="25">
        <v>951</v>
      </c>
      <c r="C1945" s="66" t="s">
        <v>493</v>
      </c>
      <c r="D1945" s="62">
        <v>1095.5</v>
      </c>
      <c r="E1945" s="67">
        <f t="shared" si="48"/>
        <v>1095.5</v>
      </c>
      <c r="F1945" s="141" t="e">
        <f>#REF!</f>
        <v>#REF!</v>
      </c>
      <c r="G1945" s="141" t="e">
        <f>#REF!</f>
        <v>#REF!</v>
      </c>
    </row>
    <row r="1946" spans="1:7" s="7" customFormat="1" ht="15.75" hidden="1" outlineLevel="7">
      <c r="A1946" s="64" t="s">
        <v>26</v>
      </c>
      <c r="B1946" s="25">
        <v>951</v>
      </c>
      <c r="C1946" s="69" t="s">
        <v>493</v>
      </c>
      <c r="D1946" s="70">
        <v>1095.5</v>
      </c>
      <c r="E1946" s="67">
        <f t="shared" si="48"/>
        <v>1095.5</v>
      </c>
      <c r="F1946" s="141" t="e">
        <f>#REF!</f>
        <v>#REF!</v>
      </c>
      <c r="G1946" s="141" t="e">
        <f>#REF!</f>
        <v>#REF!</v>
      </c>
    </row>
    <row r="1947" spans="1:7" s="7" customFormat="1" ht="15.75" hidden="1" outlineLevel="1">
      <c r="A1947" s="64" t="s">
        <v>28</v>
      </c>
      <c r="B1947" s="25">
        <v>951</v>
      </c>
      <c r="C1947" s="66" t="s">
        <v>504</v>
      </c>
      <c r="D1947" s="62">
        <v>1367604.9</v>
      </c>
      <c r="E1947" s="67">
        <f t="shared" si="48"/>
        <v>1367604.9</v>
      </c>
      <c r="F1947" s="141" t="e">
        <f>#REF!</f>
        <v>#REF!</v>
      </c>
      <c r="G1947" s="141" t="e">
        <f>#REF!</f>
        <v>#REF!</v>
      </c>
    </row>
    <row r="1948" spans="1:7" s="7" customFormat="1" ht="15.75" hidden="1" outlineLevel="2">
      <c r="A1948" s="38" t="s">
        <v>32</v>
      </c>
      <c r="B1948" s="25">
        <v>951</v>
      </c>
      <c r="C1948" s="66" t="s">
        <v>504</v>
      </c>
      <c r="D1948" s="62">
        <v>1075824.6000000001</v>
      </c>
      <c r="E1948" s="67">
        <f t="shared" si="48"/>
        <v>1075824.6000000001</v>
      </c>
      <c r="F1948" s="141" t="e">
        <f>#REF!</f>
        <v>#REF!</v>
      </c>
      <c r="G1948" s="141" t="e">
        <f>#REF!</f>
        <v>#REF!</v>
      </c>
    </row>
    <row r="1949" spans="1:7" s="7" customFormat="1" ht="15.75" hidden="1" outlineLevel="3">
      <c r="A1949" s="64" t="s">
        <v>503</v>
      </c>
      <c r="B1949" s="25">
        <v>951</v>
      </c>
      <c r="C1949" s="66" t="s">
        <v>504</v>
      </c>
      <c r="D1949" s="62">
        <v>2660.8</v>
      </c>
      <c r="E1949" s="67">
        <f t="shared" si="48"/>
        <v>2660.8</v>
      </c>
      <c r="F1949" s="141" t="e">
        <f>#REF!</f>
        <v>#REF!</v>
      </c>
      <c r="G1949" s="141" t="e">
        <f>#REF!</f>
        <v>#REF!</v>
      </c>
    </row>
    <row r="1950" spans="1:7" s="7" customFormat="1" ht="22.5" hidden="1" outlineLevel="5">
      <c r="A1950" s="64" t="s">
        <v>12</v>
      </c>
      <c r="B1950" s="25">
        <v>951</v>
      </c>
      <c r="C1950" s="66" t="s">
        <v>504</v>
      </c>
      <c r="D1950" s="62">
        <v>2660.8</v>
      </c>
      <c r="E1950" s="67">
        <f t="shared" si="48"/>
        <v>2660.8</v>
      </c>
      <c r="F1950" s="141" t="e">
        <f>#REF!</f>
        <v>#REF!</v>
      </c>
      <c r="G1950" s="141" t="e">
        <f>#REF!</f>
        <v>#REF!</v>
      </c>
    </row>
    <row r="1951" spans="1:7" s="7" customFormat="1" ht="22.5" hidden="1" outlineLevel="6">
      <c r="A1951" s="64" t="s">
        <v>53</v>
      </c>
      <c r="B1951" s="25">
        <v>951</v>
      </c>
      <c r="C1951" s="66" t="s">
        <v>504</v>
      </c>
      <c r="D1951" s="62">
        <v>2660.8</v>
      </c>
      <c r="E1951" s="67">
        <f t="shared" si="48"/>
        <v>2660.8</v>
      </c>
      <c r="F1951" s="141" t="e">
        <f>#REF!</f>
        <v>#REF!</v>
      </c>
      <c r="G1951" s="141" t="e">
        <f>#REF!</f>
        <v>#REF!</v>
      </c>
    </row>
    <row r="1952" spans="1:7" s="7" customFormat="1" ht="33.75" hidden="1" outlineLevel="7">
      <c r="A1952" s="64" t="s">
        <v>15</v>
      </c>
      <c r="B1952" s="25">
        <v>951</v>
      </c>
      <c r="C1952" s="69" t="s">
        <v>504</v>
      </c>
      <c r="D1952" s="70">
        <v>2660.8</v>
      </c>
      <c r="E1952" s="67">
        <f t="shared" si="48"/>
        <v>2660.8</v>
      </c>
      <c r="F1952" s="141" t="e">
        <f>#REF!</f>
        <v>#REF!</v>
      </c>
      <c r="G1952" s="141" t="e">
        <f>#REF!</f>
        <v>#REF!</v>
      </c>
    </row>
    <row r="1953" spans="1:7" s="7" customFormat="1" ht="15.75" hidden="1" outlineLevel="3">
      <c r="A1953" s="64" t="s">
        <v>17</v>
      </c>
      <c r="B1953" s="25">
        <v>951</v>
      </c>
      <c r="C1953" s="66" t="s">
        <v>504</v>
      </c>
      <c r="D1953" s="62">
        <v>184164.5</v>
      </c>
      <c r="E1953" s="67">
        <f t="shared" si="48"/>
        <v>184164.5</v>
      </c>
      <c r="F1953" s="141" t="e">
        <f>#REF!</f>
        <v>#REF!</v>
      </c>
      <c r="G1953" s="141" t="e">
        <f>#REF!</f>
        <v>#REF!</v>
      </c>
    </row>
    <row r="1954" spans="1:7" s="7" customFormat="1" ht="15.75" hidden="1" outlineLevel="5">
      <c r="A1954" s="38" t="s">
        <v>19</v>
      </c>
      <c r="B1954" s="25">
        <v>951</v>
      </c>
      <c r="C1954" s="66" t="s">
        <v>504</v>
      </c>
      <c r="D1954" s="62">
        <v>165842.79999999999</v>
      </c>
      <c r="E1954" s="67">
        <f t="shared" si="48"/>
        <v>165842.79999999999</v>
      </c>
      <c r="F1954" s="141" t="e">
        <f>#REF!</f>
        <v>#REF!</v>
      </c>
      <c r="G1954" s="141" t="e">
        <f>#REF!</f>
        <v>#REF!</v>
      </c>
    </row>
    <row r="1955" spans="1:7" s="7" customFormat="1" ht="15.75" hidden="1" outlineLevel="6">
      <c r="A1955" s="64" t="s">
        <v>23</v>
      </c>
      <c r="B1955" s="25">
        <v>951</v>
      </c>
      <c r="C1955" s="66" t="s">
        <v>504</v>
      </c>
      <c r="D1955" s="62">
        <v>165842.79999999999</v>
      </c>
      <c r="E1955" s="67">
        <f t="shared" si="48"/>
        <v>165842.79999999999</v>
      </c>
      <c r="F1955" s="141" t="e">
        <f>#REF!</f>
        <v>#REF!</v>
      </c>
      <c r="G1955" s="141" t="e">
        <f>#REF!</f>
        <v>#REF!</v>
      </c>
    </row>
    <row r="1956" spans="1:7" s="7" customFormat="1" ht="33.75" hidden="1" outlineLevel="7">
      <c r="A1956" s="64" t="s">
        <v>15</v>
      </c>
      <c r="B1956" s="25">
        <v>951</v>
      </c>
      <c r="C1956" s="69" t="s">
        <v>504</v>
      </c>
      <c r="D1956" s="70">
        <v>165730.1</v>
      </c>
      <c r="E1956" s="67">
        <f t="shared" si="48"/>
        <v>165730.1</v>
      </c>
      <c r="F1956" s="141" t="e">
        <f>#REF!</f>
        <v>#REF!</v>
      </c>
      <c r="G1956" s="141" t="e">
        <f>#REF!</f>
        <v>#REF!</v>
      </c>
    </row>
    <row r="1957" spans="1:7" s="7" customFormat="1" ht="15.75" hidden="1" outlineLevel="7">
      <c r="A1957" s="64" t="s">
        <v>17</v>
      </c>
      <c r="B1957" s="25">
        <v>951</v>
      </c>
      <c r="C1957" s="69" t="s">
        <v>504</v>
      </c>
      <c r="D1957" s="70">
        <v>112.7</v>
      </c>
      <c r="E1957" s="67">
        <f t="shared" si="48"/>
        <v>112.7</v>
      </c>
      <c r="F1957" s="141" t="e">
        <f>#REF!</f>
        <v>#REF!</v>
      </c>
      <c r="G1957" s="141" t="e">
        <f>#REF!</f>
        <v>#REF!</v>
      </c>
    </row>
    <row r="1958" spans="1:7" s="7" customFormat="1" ht="15.75" hidden="1" outlineLevel="5">
      <c r="A1958" s="38" t="s">
        <v>19</v>
      </c>
      <c r="B1958" s="25">
        <v>951</v>
      </c>
      <c r="C1958" s="66" t="s">
        <v>504</v>
      </c>
      <c r="D1958" s="62">
        <v>17849.7</v>
      </c>
      <c r="E1958" s="67">
        <f t="shared" si="48"/>
        <v>17849.7</v>
      </c>
      <c r="F1958" s="141" t="e">
        <f>#REF!</f>
        <v>#REF!</v>
      </c>
      <c r="G1958" s="141" t="e">
        <f>#REF!</f>
        <v>#REF!</v>
      </c>
    </row>
    <row r="1959" spans="1:7" s="7" customFormat="1" ht="15.75" hidden="1" outlineLevel="6">
      <c r="A1959" s="38" t="s">
        <v>24</v>
      </c>
      <c r="B1959" s="25">
        <v>951</v>
      </c>
      <c r="C1959" s="66" t="s">
        <v>504</v>
      </c>
      <c r="D1959" s="62">
        <v>17849.7</v>
      </c>
      <c r="E1959" s="67">
        <f t="shared" si="48"/>
        <v>17849.7</v>
      </c>
      <c r="F1959" s="141" t="e">
        <f>#REF!</f>
        <v>#REF!</v>
      </c>
      <c r="G1959" s="141" t="e">
        <f>#REF!</f>
        <v>#REF!</v>
      </c>
    </row>
    <row r="1960" spans="1:7" s="7" customFormat="1" ht="15.75" hidden="1" outlineLevel="7">
      <c r="A1960" s="64" t="s">
        <v>26</v>
      </c>
      <c r="B1960" s="25">
        <v>951</v>
      </c>
      <c r="C1960" s="69" t="s">
        <v>504</v>
      </c>
      <c r="D1960" s="70">
        <v>5482.3</v>
      </c>
      <c r="E1960" s="67">
        <f t="shared" si="48"/>
        <v>5482.3</v>
      </c>
      <c r="F1960" s="141" t="e">
        <f>#REF!</f>
        <v>#REF!</v>
      </c>
      <c r="G1960" s="141" t="e">
        <f>#REF!</f>
        <v>#REF!</v>
      </c>
    </row>
    <row r="1961" spans="1:7" s="7" customFormat="1" ht="15.75" hidden="1" outlineLevel="7">
      <c r="A1961" s="64" t="s">
        <v>28</v>
      </c>
      <c r="B1961" s="25">
        <v>951</v>
      </c>
      <c r="C1961" s="69" t="s">
        <v>504</v>
      </c>
      <c r="D1961" s="70">
        <v>12367.4</v>
      </c>
      <c r="E1961" s="67">
        <f t="shared" si="48"/>
        <v>12367.4</v>
      </c>
      <c r="F1961" s="141" t="e">
        <f>#REF!</f>
        <v>#REF!</v>
      </c>
      <c r="G1961" s="141" t="e">
        <f>#REF!</f>
        <v>#REF!</v>
      </c>
    </row>
    <row r="1962" spans="1:7" s="7" customFormat="1" ht="15.75" hidden="1" outlineLevel="5">
      <c r="A1962" s="38" t="s">
        <v>30</v>
      </c>
      <c r="B1962" s="25">
        <v>951</v>
      </c>
      <c r="C1962" s="66" t="s">
        <v>504</v>
      </c>
      <c r="D1962" s="62">
        <v>472</v>
      </c>
      <c r="E1962" s="67">
        <f t="shared" si="48"/>
        <v>472</v>
      </c>
      <c r="F1962" s="141" t="e">
        <f>#REF!</f>
        <v>#REF!</v>
      </c>
      <c r="G1962" s="141" t="e">
        <f>#REF!</f>
        <v>#REF!</v>
      </c>
    </row>
    <row r="1963" spans="1:7" s="7" customFormat="1" ht="15.75" hidden="1" outlineLevel="6">
      <c r="A1963" s="38" t="s">
        <v>32</v>
      </c>
      <c r="B1963" s="25">
        <v>951</v>
      </c>
      <c r="C1963" s="66" t="s">
        <v>504</v>
      </c>
      <c r="D1963" s="62">
        <v>472</v>
      </c>
      <c r="E1963" s="67">
        <f t="shared" si="48"/>
        <v>472</v>
      </c>
      <c r="F1963" s="141" t="e">
        <f>#REF!</f>
        <v>#REF!</v>
      </c>
      <c r="G1963" s="141" t="e">
        <f>#REF!</f>
        <v>#REF!</v>
      </c>
    </row>
    <row r="1964" spans="1:7" s="7" customFormat="1" ht="15.75" hidden="1" outlineLevel="7">
      <c r="A1964" s="64" t="s">
        <v>45</v>
      </c>
      <c r="B1964" s="25">
        <v>951</v>
      </c>
      <c r="C1964" s="69" t="s">
        <v>504</v>
      </c>
      <c r="D1964" s="70">
        <v>350</v>
      </c>
      <c r="E1964" s="67">
        <f t="shared" si="48"/>
        <v>350</v>
      </c>
      <c r="F1964" s="141" t="e">
        <f>#REF!</f>
        <v>#REF!</v>
      </c>
      <c r="G1964" s="141" t="e">
        <f>#REF!</f>
        <v>#REF!</v>
      </c>
    </row>
    <row r="1965" spans="1:7" s="7" customFormat="1" ht="15.75" hidden="1" outlineLevel="7">
      <c r="A1965" s="64" t="s">
        <v>47</v>
      </c>
      <c r="B1965" s="25">
        <v>951</v>
      </c>
      <c r="C1965" s="69" t="s">
        <v>504</v>
      </c>
      <c r="D1965" s="70">
        <v>122</v>
      </c>
      <c r="E1965" s="67">
        <f t="shared" si="48"/>
        <v>122</v>
      </c>
      <c r="F1965" s="141" t="e">
        <f>#REF!</f>
        <v>#REF!</v>
      </c>
      <c r="G1965" s="141" t="e">
        <f>#REF!</f>
        <v>#REF!</v>
      </c>
    </row>
    <row r="1966" spans="1:7" s="7" customFormat="1" ht="15.75" hidden="1" outlineLevel="3">
      <c r="A1966" s="38" t="s">
        <v>54</v>
      </c>
      <c r="B1966" s="25">
        <v>951</v>
      </c>
      <c r="C1966" s="66" t="s">
        <v>504</v>
      </c>
      <c r="D1966" s="62">
        <v>826600.5</v>
      </c>
      <c r="E1966" s="67">
        <f t="shared" si="48"/>
        <v>826600.5</v>
      </c>
      <c r="F1966" s="141" t="e">
        <f>#REF!</f>
        <v>#REF!</v>
      </c>
      <c r="G1966" s="141" t="e">
        <f>#REF!</f>
        <v>#REF!</v>
      </c>
    </row>
    <row r="1967" spans="1:7" s="7" customFormat="1" ht="15.75" hidden="1" outlineLevel="5">
      <c r="A1967" s="38" t="s">
        <v>49</v>
      </c>
      <c r="B1967" s="25">
        <v>951</v>
      </c>
      <c r="C1967" s="66" t="s">
        <v>504</v>
      </c>
      <c r="D1967" s="62">
        <v>775734</v>
      </c>
      <c r="E1967" s="67">
        <f t="shared" si="48"/>
        <v>775734</v>
      </c>
      <c r="F1967" s="141" t="e">
        <f>#REF!</f>
        <v>#REF!</v>
      </c>
      <c r="G1967" s="141" t="e">
        <f>#REF!</f>
        <v>#REF!</v>
      </c>
    </row>
    <row r="1968" spans="1:7" s="7" customFormat="1" ht="15.75" hidden="1" outlineLevel="6">
      <c r="A1968" s="64" t="s">
        <v>59</v>
      </c>
      <c r="B1968" s="25">
        <v>951</v>
      </c>
      <c r="C1968" s="66" t="s">
        <v>504</v>
      </c>
      <c r="D1968" s="62">
        <v>775734</v>
      </c>
      <c r="E1968" s="67">
        <f t="shared" si="48"/>
        <v>775734</v>
      </c>
      <c r="F1968" s="141" t="e">
        <f>#REF!</f>
        <v>#REF!</v>
      </c>
      <c r="G1968" s="141" t="e">
        <f>#REF!</f>
        <v>#REF!</v>
      </c>
    </row>
    <row r="1969" spans="1:7" s="7" customFormat="1" ht="33.75" hidden="1" outlineLevel="7">
      <c r="A1969" s="64" t="s">
        <v>15</v>
      </c>
      <c r="B1969" s="25">
        <v>951</v>
      </c>
      <c r="C1969" s="69" t="s">
        <v>504</v>
      </c>
      <c r="D1969" s="70">
        <v>770123</v>
      </c>
      <c r="E1969" s="67">
        <f t="shared" si="48"/>
        <v>770123</v>
      </c>
      <c r="F1969" s="141" t="e">
        <f>#REF!</f>
        <v>#REF!</v>
      </c>
      <c r="G1969" s="141" t="e">
        <f>#REF!</f>
        <v>#REF!</v>
      </c>
    </row>
    <row r="1970" spans="1:7" s="7" customFormat="1" ht="15.75" hidden="1" outlineLevel="7">
      <c r="A1970" s="64" t="s">
        <v>17</v>
      </c>
      <c r="B1970" s="25">
        <v>951</v>
      </c>
      <c r="C1970" s="69" t="s">
        <v>504</v>
      </c>
      <c r="D1970" s="70">
        <v>5611</v>
      </c>
      <c r="E1970" s="67">
        <f t="shared" si="48"/>
        <v>5611</v>
      </c>
      <c r="F1970" s="141" t="e">
        <f>#REF!</f>
        <v>#REF!</v>
      </c>
      <c r="G1970" s="141" t="e">
        <f>#REF!</f>
        <v>#REF!</v>
      </c>
    </row>
    <row r="1971" spans="1:7" s="7" customFormat="1" ht="15.75" hidden="1" outlineLevel="5">
      <c r="A1971" s="38" t="s">
        <v>19</v>
      </c>
      <c r="B1971" s="25">
        <v>951</v>
      </c>
      <c r="C1971" s="66" t="s">
        <v>504</v>
      </c>
      <c r="D1971" s="62">
        <v>50431.8</v>
      </c>
      <c r="E1971" s="67">
        <f t="shared" si="48"/>
        <v>50431.8</v>
      </c>
      <c r="F1971" s="141" t="e">
        <f>#REF!</f>
        <v>#REF!</v>
      </c>
      <c r="G1971" s="141" t="e">
        <f>#REF!</f>
        <v>#REF!</v>
      </c>
    </row>
    <row r="1972" spans="1:7" s="7" customFormat="1" ht="15.75" hidden="1" outlineLevel="6">
      <c r="A1972" s="38" t="s">
        <v>24</v>
      </c>
      <c r="B1972" s="25">
        <v>951</v>
      </c>
      <c r="C1972" s="66" t="s">
        <v>504</v>
      </c>
      <c r="D1972" s="62">
        <v>50431.8</v>
      </c>
      <c r="E1972" s="67">
        <f t="shared" si="48"/>
        <v>50431.8</v>
      </c>
      <c r="F1972" s="141" t="e">
        <f>#REF!</f>
        <v>#REF!</v>
      </c>
      <c r="G1972" s="141" t="e">
        <f>#REF!</f>
        <v>#REF!</v>
      </c>
    </row>
    <row r="1973" spans="1:7" s="7" customFormat="1" ht="15.75" hidden="1" outlineLevel="7">
      <c r="A1973" s="64" t="s">
        <v>26</v>
      </c>
      <c r="B1973" s="25">
        <v>951</v>
      </c>
      <c r="C1973" s="69" t="s">
        <v>504</v>
      </c>
      <c r="D1973" s="70">
        <v>9912.7000000000007</v>
      </c>
      <c r="E1973" s="67">
        <f t="shared" si="48"/>
        <v>9912.7000000000007</v>
      </c>
      <c r="F1973" s="141" t="e">
        <f>#REF!</f>
        <v>#REF!</v>
      </c>
      <c r="G1973" s="141" t="e">
        <f>#REF!</f>
        <v>#REF!</v>
      </c>
    </row>
    <row r="1974" spans="1:7" s="7" customFormat="1" ht="15.75" hidden="1" outlineLevel="7">
      <c r="A1974" s="64" t="s">
        <v>28</v>
      </c>
      <c r="B1974" s="25">
        <v>951</v>
      </c>
      <c r="C1974" s="69" t="s">
        <v>504</v>
      </c>
      <c r="D1974" s="70">
        <v>40519.1</v>
      </c>
      <c r="E1974" s="67">
        <f t="shared" si="48"/>
        <v>40519.1</v>
      </c>
      <c r="F1974" s="141" t="e">
        <f>#REF!</f>
        <v>#REF!</v>
      </c>
      <c r="G1974" s="141" t="e">
        <f>#REF!</f>
        <v>#REF!</v>
      </c>
    </row>
    <row r="1975" spans="1:7" s="7" customFormat="1" ht="15.75" hidden="1" outlineLevel="5">
      <c r="A1975" s="38" t="s">
        <v>30</v>
      </c>
      <c r="B1975" s="25">
        <v>951</v>
      </c>
      <c r="C1975" s="66" t="s">
        <v>504</v>
      </c>
      <c r="D1975" s="62">
        <v>434.7</v>
      </c>
      <c r="E1975" s="67">
        <f t="shared" si="48"/>
        <v>434.7</v>
      </c>
      <c r="F1975" s="141" t="e">
        <f>#REF!</f>
        <v>#REF!</v>
      </c>
      <c r="G1975" s="141" t="e">
        <f>#REF!</f>
        <v>#REF!</v>
      </c>
    </row>
    <row r="1976" spans="1:7" s="7" customFormat="1" ht="15.75" hidden="1" outlineLevel="6">
      <c r="A1976" s="38" t="s">
        <v>32</v>
      </c>
      <c r="B1976" s="25">
        <v>951</v>
      </c>
      <c r="C1976" s="66" t="s">
        <v>504</v>
      </c>
      <c r="D1976" s="62">
        <v>434.7</v>
      </c>
      <c r="E1976" s="67">
        <f t="shared" si="48"/>
        <v>434.7</v>
      </c>
      <c r="F1976" s="141" t="e">
        <f>#REF!</f>
        <v>#REF!</v>
      </c>
      <c r="G1976" s="141" t="e">
        <f>#REF!</f>
        <v>#REF!</v>
      </c>
    </row>
    <row r="1977" spans="1:7" s="7" customFormat="1" ht="15.75" hidden="1" outlineLevel="7">
      <c r="A1977" s="64" t="s">
        <v>45</v>
      </c>
      <c r="B1977" s="25">
        <v>951</v>
      </c>
      <c r="C1977" s="69" t="s">
        <v>504</v>
      </c>
      <c r="D1977" s="70">
        <v>140.30000000000001</v>
      </c>
      <c r="E1977" s="67">
        <f t="shared" si="48"/>
        <v>140.30000000000001</v>
      </c>
      <c r="F1977" s="141" t="e">
        <f>#REF!</f>
        <v>#REF!</v>
      </c>
      <c r="G1977" s="141" t="e">
        <f>#REF!</f>
        <v>#REF!</v>
      </c>
    </row>
    <row r="1978" spans="1:7" s="7" customFormat="1" ht="15.75" hidden="1" outlineLevel="7">
      <c r="A1978" s="64" t="s">
        <v>47</v>
      </c>
      <c r="B1978" s="25">
        <v>951</v>
      </c>
      <c r="C1978" s="69" t="s">
        <v>504</v>
      </c>
      <c r="D1978" s="70">
        <v>294.39999999999998</v>
      </c>
      <c r="E1978" s="67">
        <f t="shared" si="48"/>
        <v>294.39999999999998</v>
      </c>
      <c r="F1978" s="141" t="e">
        <f>#REF!</f>
        <v>#REF!</v>
      </c>
      <c r="G1978" s="141" t="e">
        <f>#REF!</f>
        <v>#REF!</v>
      </c>
    </row>
    <row r="1979" spans="1:7" s="7" customFormat="1" ht="15.75" hidden="1" outlineLevel="3">
      <c r="A1979" s="38" t="s">
        <v>54</v>
      </c>
      <c r="B1979" s="25">
        <v>951</v>
      </c>
      <c r="C1979" s="66" t="s">
        <v>504</v>
      </c>
      <c r="D1979" s="62">
        <v>62398.8</v>
      </c>
      <c r="E1979" s="67">
        <f t="shared" si="48"/>
        <v>62398.8</v>
      </c>
      <c r="F1979" s="141" t="e">
        <f>#REF!</f>
        <v>#REF!</v>
      </c>
      <c r="G1979" s="141" t="e">
        <f>#REF!</f>
        <v>#REF!</v>
      </c>
    </row>
    <row r="1980" spans="1:7" s="7" customFormat="1" ht="15.75" hidden="1" outlineLevel="5">
      <c r="A1980" s="38" t="s">
        <v>49</v>
      </c>
      <c r="B1980" s="25">
        <v>951</v>
      </c>
      <c r="C1980" s="66" t="s">
        <v>504</v>
      </c>
      <c r="D1980" s="62">
        <v>62398.8</v>
      </c>
      <c r="E1980" s="67">
        <f t="shared" si="48"/>
        <v>62398.8</v>
      </c>
      <c r="F1980" s="141" t="e">
        <f>#REF!</f>
        <v>#REF!</v>
      </c>
      <c r="G1980" s="141" t="e">
        <f>#REF!</f>
        <v>#REF!</v>
      </c>
    </row>
    <row r="1981" spans="1:7" s="7" customFormat="1" ht="33.75" hidden="1" outlineLevel="6">
      <c r="A1981" s="64" t="s">
        <v>505</v>
      </c>
      <c r="B1981" s="25">
        <v>951</v>
      </c>
      <c r="C1981" s="66" t="s">
        <v>504</v>
      </c>
      <c r="D1981" s="62">
        <v>62398.8</v>
      </c>
      <c r="E1981" s="67">
        <f t="shared" si="48"/>
        <v>62398.8</v>
      </c>
      <c r="F1981" s="141" t="e">
        <f>#REF!</f>
        <v>#REF!</v>
      </c>
      <c r="G1981" s="141" t="e">
        <f>#REF!</f>
        <v>#REF!</v>
      </c>
    </row>
    <row r="1982" spans="1:7" s="7" customFormat="1" ht="15.75" hidden="1" outlineLevel="7">
      <c r="A1982" s="64" t="s">
        <v>98</v>
      </c>
      <c r="B1982" s="25">
        <v>951</v>
      </c>
      <c r="C1982" s="69" t="s">
        <v>504</v>
      </c>
      <c r="D1982" s="70">
        <v>62398.8</v>
      </c>
      <c r="E1982" s="67">
        <f t="shared" si="48"/>
        <v>62398.8</v>
      </c>
      <c r="F1982" s="141" t="e">
        <f>#REF!</f>
        <v>#REF!</v>
      </c>
      <c r="G1982" s="141" t="e">
        <f>#REF!</f>
        <v>#REF!</v>
      </c>
    </row>
    <row r="1983" spans="1:7" s="7" customFormat="1" ht="15.75" hidden="1" outlineLevel="2">
      <c r="A1983" s="64" t="s">
        <v>99</v>
      </c>
      <c r="B1983" s="25">
        <v>951</v>
      </c>
      <c r="C1983" s="66" t="s">
        <v>504</v>
      </c>
      <c r="D1983" s="62">
        <v>100000</v>
      </c>
      <c r="E1983" s="67">
        <f t="shared" si="48"/>
        <v>100000</v>
      </c>
      <c r="F1983" s="141" t="e">
        <f>#REF!</f>
        <v>#REF!</v>
      </c>
      <c r="G1983" s="141" t="e">
        <f>#REF!</f>
        <v>#REF!</v>
      </c>
    </row>
    <row r="1984" spans="1:7" s="7" customFormat="1" ht="15.75" hidden="1" outlineLevel="3">
      <c r="A1984" s="38" t="s">
        <v>99</v>
      </c>
      <c r="B1984" s="25">
        <v>951</v>
      </c>
      <c r="C1984" s="66" t="s">
        <v>504</v>
      </c>
      <c r="D1984" s="62">
        <v>100000</v>
      </c>
      <c r="E1984" s="67">
        <f t="shared" si="48"/>
        <v>100000</v>
      </c>
      <c r="F1984" s="141" t="e">
        <f>#REF!</f>
        <v>#REF!</v>
      </c>
      <c r="G1984" s="141" t="e">
        <f>#REF!</f>
        <v>#REF!</v>
      </c>
    </row>
    <row r="1985" spans="1:7" s="7" customFormat="1" ht="15.75" hidden="1" outlineLevel="5">
      <c r="A1985" s="64" t="s">
        <v>360</v>
      </c>
      <c r="B1985" s="25">
        <v>951</v>
      </c>
      <c r="C1985" s="66" t="s">
        <v>504</v>
      </c>
      <c r="D1985" s="62">
        <v>100000</v>
      </c>
      <c r="E1985" s="67">
        <f t="shared" si="48"/>
        <v>100000</v>
      </c>
      <c r="F1985" s="141" t="e">
        <f>#REF!</f>
        <v>#REF!</v>
      </c>
      <c r="G1985" s="141" t="e">
        <f>#REF!</f>
        <v>#REF!</v>
      </c>
    </row>
    <row r="1986" spans="1:7" s="7" customFormat="1" ht="15.75" hidden="1" outlineLevel="6">
      <c r="A1986" s="64" t="s">
        <v>506</v>
      </c>
      <c r="B1986" s="25">
        <v>951</v>
      </c>
      <c r="C1986" s="66" t="s">
        <v>504</v>
      </c>
      <c r="D1986" s="62">
        <v>100000</v>
      </c>
      <c r="E1986" s="67">
        <f t="shared" si="48"/>
        <v>100000</v>
      </c>
      <c r="F1986" s="141" t="e">
        <f>#REF!</f>
        <v>#REF!</v>
      </c>
      <c r="G1986" s="141" t="e">
        <f>#REF!</f>
        <v>#REF!</v>
      </c>
    </row>
    <row r="1987" spans="1:7" s="7" customFormat="1" ht="15.75" hidden="1" outlineLevel="7">
      <c r="A1987" s="64" t="s">
        <v>34</v>
      </c>
      <c r="B1987" s="25">
        <v>951</v>
      </c>
      <c r="C1987" s="69" t="s">
        <v>504</v>
      </c>
      <c r="D1987" s="70">
        <v>100000</v>
      </c>
      <c r="E1987" s="67">
        <f t="shared" si="48"/>
        <v>100000</v>
      </c>
      <c r="F1987" s="141" t="e">
        <f>#REF!</f>
        <v>#REF!</v>
      </c>
      <c r="G1987" s="141" t="e">
        <f>#REF!</f>
        <v>#REF!</v>
      </c>
    </row>
    <row r="1988" spans="1:7" s="7" customFormat="1" ht="15.75" hidden="1" outlineLevel="2">
      <c r="A1988" s="64" t="s">
        <v>287</v>
      </c>
      <c r="B1988" s="25">
        <v>951</v>
      </c>
      <c r="C1988" s="66" t="s">
        <v>504</v>
      </c>
      <c r="D1988" s="62">
        <v>44170.8</v>
      </c>
      <c r="E1988" s="67">
        <f t="shared" si="48"/>
        <v>44170.8</v>
      </c>
      <c r="F1988" s="141" t="e">
        <f>#REF!</f>
        <v>#REF!</v>
      </c>
      <c r="G1988" s="141" t="e">
        <f>#REF!</f>
        <v>#REF!</v>
      </c>
    </row>
    <row r="1989" spans="1:7" s="7" customFormat="1" ht="22.5" hidden="1" outlineLevel="3">
      <c r="A1989" s="38" t="s">
        <v>288</v>
      </c>
      <c r="B1989" s="25">
        <v>951</v>
      </c>
      <c r="C1989" s="66" t="s">
        <v>504</v>
      </c>
      <c r="D1989" s="62">
        <v>34170.800000000003</v>
      </c>
      <c r="E1989" s="67">
        <f t="shared" si="48"/>
        <v>34170.800000000003</v>
      </c>
      <c r="F1989" s="141" t="e">
        <f>#REF!</f>
        <v>#REF!</v>
      </c>
      <c r="G1989" s="141" t="e">
        <f>#REF!</f>
        <v>#REF!</v>
      </c>
    </row>
    <row r="1990" spans="1:7" s="7" customFormat="1" ht="15.75" hidden="1" outlineLevel="5">
      <c r="A1990" s="64" t="s">
        <v>443</v>
      </c>
      <c r="B1990" s="25">
        <v>951</v>
      </c>
      <c r="C1990" s="66" t="s">
        <v>504</v>
      </c>
      <c r="D1990" s="62">
        <v>4.4000000000000004</v>
      </c>
      <c r="E1990" s="67">
        <f t="shared" si="48"/>
        <v>4.4000000000000004</v>
      </c>
      <c r="F1990" s="141" t="e">
        <f>#REF!</f>
        <v>#REF!</v>
      </c>
      <c r="G1990" s="141" t="e">
        <f>#REF!</f>
        <v>#REF!</v>
      </c>
    </row>
    <row r="1991" spans="1:7" s="7" customFormat="1" ht="15.75" hidden="1" outlineLevel="6">
      <c r="A1991" s="64" t="s">
        <v>444</v>
      </c>
      <c r="B1991" s="25">
        <v>951</v>
      </c>
      <c r="C1991" s="66" t="s">
        <v>504</v>
      </c>
      <c r="D1991" s="62">
        <v>4.4000000000000004</v>
      </c>
      <c r="E1991" s="67">
        <f t="shared" si="48"/>
        <v>4.4000000000000004</v>
      </c>
      <c r="F1991" s="141" t="e">
        <f>#REF!</f>
        <v>#REF!</v>
      </c>
      <c r="G1991" s="141" t="e">
        <f>#REF!</f>
        <v>#REF!</v>
      </c>
    </row>
    <row r="1992" spans="1:7" s="7" customFormat="1" ht="33.75" hidden="1" outlineLevel="7">
      <c r="A1992" s="64" t="s">
        <v>15</v>
      </c>
      <c r="B1992" s="25">
        <v>951</v>
      </c>
      <c r="C1992" s="69" t="s">
        <v>504</v>
      </c>
      <c r="D1992" s="70">
        <v>4.4000000000000004</v>
      </c>
      <c r="E1992" s="67">
        <f t="shared" si="48"/>
        <v>4.4000000000000004</v>
      </c>
      <c r="F1992" s="141" t="e">
        <f>#REF!</f>
        <v>#REF!</v>
      </c>
      <c r="G1992" s="141" t="e">
        <f>#REF!</f>
        <v>#REF!</v>
      </c>
    </row>
    <row r="1993" spans="1:7" s="7" customFormat="1" ht="15.75" hidden="1" outlineLevel="5">
      <c r="A1993" s="64" t="s">
        <v>17</v>
      </c>
      <c r="B1993" s="25">
        <v>951</v>
      </c>
      <c r="C1993" s="66" t="s">
        <v>504</v>
      </c>
      <c r="D1993" s="62">
        <v>9369.2000000000007</v>
      </c>
      <c r="E1993" s="67">
        <f t="shared" si="48"/>
        <v>9369.2000000000007</v>
      </c>
      <c r="F1993" s="141" t="e">
        <f>#REF!</f>
        <v>#REF!</v>
      </c>
      <c r="G1993" s="141" t="e">
        <f>#REF!</f>
        <v>#REF!</v>
      </c>
    </row>
    <row r="1994" spans="1:7" s="7" customFormat="1" ht="15.75" hidden="1" outlineLevel="6">
      <c r="A1994" s="38" t="s">
        <v>24</v>
      </c>
      <c r="B1994" s="25">
        <v>951</v>
      </c>
      <c r="C1994" s="66" t="s">
        <v>504</v>
      </c>
      <c r="D1994" s="62">
        <v>9369.2000000000007</v>
      </c>
      <c r="E1994" s="67">
        <f t="shared" si="48"/>
        <v>9369.2000000000007</v>
      </c>
      <c r="F1994" s="141" t="e">
        <f>#REF!</f>
        <v>#REF!</v>
      </c>
      <c r="G1994" s="141" t="e">
        <f>#REF!</f>
        <v>#REF!</v>
      </c>
    </row>
    <row r="1995" spans="1:7" s="7" customFormat="1" ht="15.75" hidden="1" outlineLevel="7">
      <c r="A1995" s="64" t="s">
        <v>26</v>
      </c>
      <c r="B1995" s="25">
        <v>951</v>
      </c>
      <c r="C1995" s="69" t="s">
        <v>504</v>
      </c>
      <c r="D1995" s="70">
        <v>9315.2000000000007</v>
      </c>
      <c r="E1995" s="67">
        <f t="shared" si="48"/>
        <v>9315.2000000000007</v>
      </c>
      <c r="F1995" s="141" t="e">
        <f>#REF!</f>
        <v>#REF!</v>
      </c>
      <c r="G1995" s="141" t="e">
        <f>#REF!</f>
        <v>#REF!</v>
      </c>
    </row>
    <row r="1996" spans="1:7" s="7" customFormat="1" ht="15.75" hidden="1" outlineLevel="7">
      <c r="A1996" s="64" t="s">
        <v>28</v>
      </c>
      <c r="B1996" s="25">
        <v>951</v>
      </c>
      <c r="C1996" s="69" t="s">
        <v>504</v>
      </c>
      <c r="D1996" s="70">
        <v>54</v>
      </c>
      <c r="E1996" s="67">
        <f t="shared" si="48"/>
        <v>54</v>
      </c>
      <c r="F1996" s="141" t="e">
        <f>#REF!</f>
        <v>#REF!</v>
      </c>
      <c r="G1996" s="141" t="e">
        <f>#REF!</f>
        <v>#REF!</v>
      </c>
    </row>
    <row r="1997" spans="1:7" s="7" customFormat="1" ht="15.75" hidden="1" outlineLevel="5">
      <c r="A1997" s="38" t="s">
        <v>30</v>
      </c>
      <c r="B1997" s="25">
        <v>951</v>
      </c>
      <c r="C1997" s="66" t="s">
        <v>504</v>
      </c>
      <c r="D1997" s="62">
        <v>24707.200000000001</v>
      </c>
      <c r="E1997" s="67">
        <f t="shared" si="48"/>
        <v>24707.200000000001</v>
      </c>
      <c r="F1997" s="141" t="e">
        <f>#REF!</f>
        <v>#REF!</v>
      </c>
      <c r="G1997" s="141" t="e">
        <f>#REF!</f>
        <v>#REF!</v>
      </c>
    </row>
    <row r="1998" spans="1:7" s="7" customFormat="1" ht="15.75" hidden="1" outlineLevel="6">
      <c r="A1998" s="38" t="s">
        <v>32</v>
      </c>
      <c r="B1998" s="25">
        <v>951</v>
      </c>
      <c r="C1998" s="66" t="s">
        <v>504</v>
      </c>
      <c r="D1998" s="62">
        <v>24707.200000000001</v>
      </c>
      <c r="E1998" s="67">
        <f t="shared" si="48"/>
        <v>24707.200000000001</v>
      </c>
      <c r="F1998" s="141" t="e">
        <f>#REF!</f>
        <v>#REF!</v>
      </c>
      <c r="G1998" s="141" t="e">
        <f>#REF!</f>
        <v>#REF!</v>
      </c>
    </row>
    <row r="1999" spans="1:7" s="7" customFormat="1" ht="15.75" hidden="1" outlineLevel="7">
      <c r="A1999" s="64" t="s">
        <v>34</v>
      </c>
      <c r="B1999" s="25">
        <v>951</v>
      </c>
      <c r="C1999" s="69" t="s">
        <v>504</v>
      </c>
      <c r="D1999" s="70">
        <v>2389</v>
      </c>
      <c r="E1999" s="67">
        <f t="shared" si="48"/>
        <v>2389</v>
      </c>
      <c r="F1999" s="141" t="e">
        <f>#REF!</f>
        <v>#REF!</v>
      </c>
      <c r="G1999" s="141" t="e">
        <f>#REF!</f>
        <v>#REF!</v>
      </c>
    </row>
    <row r="2000" spans="1:7" s="7" customFormat="1" ht="15.75" hidden="1" outlineLevel="7">
      <c r="A2000" s="64" t="s">
        <v>287</v>
      </c>
      <c r="B2000" s="25">
        <v>951</v>
      </c>
      <c r="C2000" s="69" t="s">
        <v>504</v>
      </c>
      <c r="D2000" s="70">
        <v>4194</v>
      </c>
      <c r="E2000" s="67">
        <f t="shared" si="48"/>
        <v>4194</v>
      </c>
      <c r="F2000" s="141" t="e">
        <f>#REF!</f>
        <v>#REF!</v>
      </c>
      <c r="G2000" s="141" t="e">
        <f>#REF!</f>
        <v>#REF!</v>
      </c>
    </row>
    <row r="2001" spans="1:7" s="7" customFormat="1" ht="22.5" hidden="1" outlineLevel="7">
      <c r="A2001" s="38" t="s">
        <v>288</v>
      </c>
      <c r="B2001" s="25">
        <v>951</v>
      </c>
      <c r="C2001" s="69" t="s">
        <v>504</v>
      </c>
      <c r="D2001" s="70">
        <v>18124.2</v>
      </c>
      <c r="E2001" s="67">
        <f t="shared" si="48"/>
        <v>18124.2</v>
      </c>
      <c r="F2001" s="141" t="e">
        <f>#REF!</f>
        <v>#REF!</v>
      </c>
      <c r="G2001" s="141" t="e">
        <f>#REF!</f>
        <v>#REF!</v>
      </c>
    </row>
    <row r="2002" spans="1:7" s="7" customFormat="1" ht="15.75" hidden="1" outlineLevel="5">
      <c r="A2002" s="38" t="s">
        <v>456</v>
      </c>
      <c r="B2002" s="25">
        <v>951</v>
      </c>
      <c r="C2002" s="66" t="s">
        <v>504</v>
      </c>
      <c r="D2002" s="62">
        <v>90</v>
      </c>
      <c r="E2002" s="67">
        <f t="shared" si="48"/>
        <v>90</v>
      </c>
      <c r="F2002" s="141" t="e">
        <f>#REF!</f>
        <v>#REF!</v>
      </c>
      <c r="G2002" s="141" t="e">
        <f>#REF!</f>
        <v>#REF!</v>
      </c>
    </row>
    <row r="2003" spans="1:7" s="7" customFormat="1" ht="15.75" hidden="1" outlineLevel="6">
      <c r="A2003" s="38" t="s">
        <v>332</v>
      </c>
      <c r="B2003" s="25">
        <v>951</v>
      </c>
      <c r="C2003" s="66" t="s">
        <v>504</v>
      </c>
      <c r="D2003" s="62">
        <v>90</v>
      </c>
      <c r="E2003" s="67">
        <f t="shared" si="48"/>
        <v>90</v>
      </c>
      <c r="F2003" s="141" t="e">
        <f>#REF!</f>
        <v>#REF!</v>
      </c>
      <c r="G2003" s="141" t="e">
        <f>#REF!</f>
        <v>#REF!</v>
      </c>
    </row>
    <row r="2004" spans="1:7" s="7" customFormat="1" ht="22.5" hidden="1" outlineLevel="7">
      <c r="A2004" s="64" t="s">
        <v>103</v>
      </c>
      <c r="B2004" s="25">
        <v>951</v>
      </c>
      <c r="C2004" s="69" t="s">
        <v>504</v>
      </c>
      <c r="D2004" s="70">
        <v>90</v>
      </c>
      <c r="E2004" s="67">
        <f t="shared" ref="E2004:E2067" si="49">D2004</f>
        <v>90</v>
      </c>
      <c r="F2004" s="141" t="e">
        <f>#REF!</f>
        <v>#REF!</v>
      </c>
      <c r="G2004" s="141" t="e">
        <f>#REF!</f>
        <v>#REF!</v>
      </c>
    </row>
    <row r="2005" spans="1:7" s="7" customFormat="1" ht="22.5" hidden="1" outlineLevel="3">
      <c r="A2005" s="64" t="s">
        <v>111</v>
      </c>
      <c r="B2005" s="25">
        <v>951</v>
      </c>
      <c r="C2005" s="66" t="s">
        <v>504</v>
      </c>
      <c r="D2005" s="62">
        <v>10000</v>
      </c>
      <c r="E2005" s="67">
        <f t="shared" si="49"/>
        <v>10000</v>
      </c>
      <c r="F2005" s="141" t="e">
        <f>#REF!</f>
        <v>#REF!</v>
      </c>
      <c r="G2005" s="141" t="e">
        <f>#REF!</f>
        <v>#REF!</v>
      </c>
    </row>
    <row r="2006" spans="1:7" s="7" customFormat="1" ht="15.75" hidden="1" outlineLevel="5">
      <c r="A2006" s="38" t="s">
        <v>111</v>
      </c>
      <c r="B2006" s="25">
        <v>951</v>
      </c>
      <c r="C2006" s="66" t="s">
        <v>504</v>
      </c>
      <c r="D2006" s="62">
        <v>10000</v>
      </c>
      <c r="E2006" s="67">
        <f t="shared" si="49"/>
        <v>10000</v>
      </c>
      <c r="F2006" s="141" t="e">
        <f>#REF!</f>
        <v>#REF!</v>
      </c>
      <c r="G2006" s="141" t="e">
        <f>#REF!</f>
        <v>#REF!</v>
      </c>
    </row>
    <row r="2007" spans="1:7" s="7" customFormat="1" ht="22.5" hidden="1" outlineLevel="6">
      <c r="A2007" s="64" t="s">
        <v>507</v>
      </c>
      <c r="B2007" s="25">
        <v>951</v>
      </c>
      <c r="C2007" s="66" t="s">
        <v>504</v>
      </c>
      <c r="D2007" s="62">
        <v>10000</v>
      </c>
      <c r="E2007" s="67">
        <f t="shared" si="49"/>
        <v>10000</v>
      </c>
      <c r="F2007" s="141" t="e">
        <f>#REF!</f>
        <v>#REF!</v>
      </c>
      <c r="G2007" s="141" t="e">
        <f>#REF!</f>
        <v>#REF!</v>
      </c>
    </row>
    <row r="2008" spans="1:7" s="7" customFormat="1" ht="15.75" hidden="1" outlineLevel="7">
      <c r="A2008" s="64" t="s">
        <v>34</v>
      </c>
      <c r="B2008" s="25">
        <v>951</v>
      </c>
      <c r="C2008" s="69" t="s">
        <v>504</v>
      </c>
      <c r="D2008" s="70">
        <v>10000</v>
      </c>
      <c r="E2008" s="67">
        <f t="shared" si="49"/>
        <v>10000</v>
      </c>
      <c r="F2008" s="141" t="e">
        <f>#REF!</f>
        <v>#REF!</v>
      </c>
      <c r="G2008" s="141" t="e">
        <f>#REF!</f>
        <v>#REF!</v>
      </c>
    </row>
    <row r="2009" spans="1:7" s="7" customFormat="1" ht="15.75" hidden="1" outlineLevel="2">
      <c r="A2009" s="64" t="s">
        <v>287</v>
      </c>
      <c r="B2009" s="25">
        <v>951</v>
      </c>
      <c r="C2009" s="66" t="s">
        <v>504</v>
      </c>
      <c r="D2009" s="62">
        <v>147609.5</v>
      </c>
      <c r="E2009" s="67">
        <f t="shared" si="49"/>
        <v>147609.5</v>
      </c>
      <c r="F2009" s="141" t="e">
        <f>#REF!</f>
        <v>#REF!</v>
      </c>
      <c r="G2009" s="141" t="e">
        <f>#REF!</f>
        <v>#REF!</v>
      </c>
    </row>
    <row r="2010" spans="1:7" s="7" customFormat="1" ht="22.5" hidden="1" outlineLevel="3">
      <c r="A2010" s="38" t="s">
        <v>288</v>
      </c>
      <c r="B2010" s="25">
        <v>951</v>
      </c>
      <c r="C2010" s="66" t="s">
        <v>504</v>
      </c>
      <c r="D2010" s="62">
        <v>16407</v>
      </c>
      <c r="E2010" s="67">
        <f t="shared" si="49"/>
        <v>16407</v>
      </c>
      <c r="F2010" s="141" t="e">
        <f>#REF!</f>
        <v>#REF!</v>
      </c>
      <c r="G2010" s="141" t="e">
        <f>#REF!</f>
        <v>#REF!</v>
      </c>
    </row>
    <row r="2011" spans="1:7" s="7" customFormat="1" ht="15.75" hidden="1" outlineLevel="5">
      <c r="A2011" s="64" t="s">
        <v>116</v>
      </c>
      <c r="B2011" s="25">
        <v>951</v>
      </c>
      <c r="C2011" s="66" t="s">
        <v>504</v>
      </c>
      <c r="D2011" s="62">
        <v>885</v>
      </c>
      <c r="E2011" s="67">
        <f t="shared" si="49"/>
        <v>885</v>
      </c>
      <c r="F2011" s="141" t="e">
        <f>#REF!</f>
        <v>#REF!</v>
      </c>
      <c r="G2011" s="141" t="e">
        <f>#REF!</f>
        <v>#REF!</v>
      </c>
    </row>
    <row r="2012" spans="1:7" s="7" customFormat="1" ht="22.5" hidden="1" outlineLevel="6">
      <c r="A2012" s="64" t="s">
        <v>508</v>
      </c>
      <c r="B2012" s="25">
        <v>951</v>
      </c>
      <c r="C2012" s="66" t="s">
        <v>504</v>
      </c>
      <c r="D2012" s="62">
        <v>885</v>
      </c>
      <c r="E2012" s="67">
        <f t="shared" si="49"/>
        <v>885</v>
      </c>
      <c r="F2012" s="141" t="e">
        <f>#REF!</f>
        <v>#REF!</v>
      </c>
      <c r="G2012" s="141" t="e">
        <f>#REF!</f>
        <v>#REF!</v>
      </c>
    </row>
    <row r="2013" spans="1:7" s="7" customFormat="1" ht="15.75" hidden="1" outlineLevel="7">
      <c r="A2013" s="64" t="s">
        <v>26</v>
      </c>
      <c r="B2013" s="25">
        <v>951</v>
      </c>
      <c r="C2013" s="69" t="s">
        <v>504</v>
      </c>
      <c r="D2013" s="70">
        <v>885</v>
      </c>
      <c r="E2013" s="67">
        <f t="shared" si="49"/>
        <v>885</v>
      </c>
      <c r="F2013" s="141" t="e">
        <f>#REF!</f>
        <v>#REF!</v>
      </c>
      <c r="G2013" s="141" t="e">
        <f>#REF!</f>
        <v>#REF!</v>
      </c>
    </row>
    <row r="2014" spans="1:7" s="7" customFormat="1" ht="15.75" hidden="1" outlineLevel="5">
      <c r="A2014" s="64" t="s">
        <v>28</v>
      </c>
      <c r="B2014" s="25">
        <v>951</v>
      </c>
      <c r="C2014" s="66" t="s">
        <v>504</v>
      </c>
      <c r="D2014" s="62">
        <v>13522</v>
      </c>
      <c r="E2014" s="67">
        <f t="shared" si="49"/>
        <v>13522</v>
      </c>
      <c r="F2014" s="141" t="e">
        <f>#REF!</f>
        <v>#REF!</v>
      </c>
      <c r="G2014" s="141" t="e">
        <f>#REF!</f>
        <v>#REF!</v>
      </c>
    </row>
    <row r="2015" spans="1:7" s="7" customFormat="1" ht="15.75" hidden="1" outlineLevel="6">
      <c r="A2015" s="38" t="s">
        <v>32</v>
      </c>
      <c r="B2015" s="25">
        <v>951</v>
      </c>
      <c r="C2015" s="66" t="s">
        <v>504</v>
      </c>
      <c r="D2015" s="62">
        <v>13522</v>
      </c>
      <c r="E2015" s="67">
        <f t="shared" si="49"/>
        <v>13522</v>
      </c>
      <c r="F2015" s="141" t="e">
        <f>#REF!</f>
        <v>#REF!</v>
      </c>
      <c r="G2015" s="141" t="e">
        <f>#REF!</f>
        <v>#REF!</v>
      </c>
    </row>
    <row r="2016" spans="1:7" s="7" customFormat="1" ht="15.75" hidden="1" outlineLevel="7">
      <c r="A2016" s="64" t="s">
        <v>34</v>
      </c>
      <c r="B2016" s="25">
        <v>951</v>
      </c>
      <c r="C2016" s="69" t="s">
        <v>504</v>
      </c>
      <c r="D2016" s="70">
        <v>13182</v>
      </c>
      <c r="E2016" s="67">
        <f t="shared" si="49"/>
        <v>13182</v>
      </c>
      <c r="F2016" s="141" t="e">
        <f>#REF!</f>
        <v>#REF!</v>
      </c>
      <c r="G2016" s="141" t="e">
        <f>#REF!</f>
        <v>#REF!</v>
      </c>
    </row>
    <row r="2017" spans="1:7" s="7" customFormat="1" ht="15.75" hidden="1" outlineLevel="7">
      <c r="A2017" s="64" t="s">
        <v>287</v>
      </c>
      <c r="B2017" s="25">
        <v>951</v>
      </c>
      <c r="C2017" s="69" t="s">
        <v>504</v>
      </c>
      <c r="D2017" s="70">
        <v>340</v>
      </c>
      <c r="E2017" s="67">
        <f t="shared" si="49"/>
        <v>340</v>
      </c>
      <c r="F2017" s="141" t="e">
        <f>#REF!</f>
        <v>#REF!</v>
      </c>
      <c r="G2017" s="141" t="e">
        <f>#REF!</f>
        <v>#REF!</v>
      </c>
    </row>
    <row r="2018" spans="1:7" s="7" customFormat="1" ht="22.5" hidden="1" outlineLevel="5">
      <c r="A2018" s="38" t="s">
        <v>288</v>
      </c>
      <c r="B2018" s="25">
        <v>951</v>
      </c>
      <c r="C2018" s="66" t="s">
        <v>504</v>
      </c>
      <c r="D2018" s="62">
        <v>2000</v>
      </c>
      <c r="E2018" s="67">
        <f t="shared" si="49"/>
        <v>2000</v>
      </c>
      <c r="F2018" s="141" t="e">
        <f>#REF!</f>
        <v>#REF!</v>
      </c>
      <c r="G2018" s="141" t="e">
        <f>#REF!</f>
        <v>#REF!</v>
      </c>
    </row>
    <row r="2019" spans="1:7" s="7" customFormat="1" ht="15.75" hidden="1" outlineLevel="6">
      <c r="A2019" s="38" t="s">
        <v>332</v>
      </c>
      <c r="B2019" s="25">
        <v>951</v>
      </c>
      <c r="C2019" s="66" t="s">
        <v>504</v>
      </c>
      <c r="D2019" s="62">
        <v>2000</v>
      </c>
      <c r="E2019" s="67">
        <f t="shared" si="49"/>
        <v>2000</v>
      </c>
      <c r="F2019" s="141" t="e">
        <f>#REF!</f>
        <v>#REF!</v>
      </c>
      <c r="G2019" s="141" t="e">
        <f>#REF!</f>
        <v>#REF!</v>
      </c>
    </row>
    <row r="2020" spans="1:7" s="7" customFormat="1" ht="22.5" hidden="1" outlineLevel="7">
      <c r="A2020" s="64" t="s">
        <v>103</v>
      </c>
      <c r="B2020" s="25">
        <v>951</v>
      </c>
      <c r="C2020" s="69" t="s">
        <v>504</v>
      </c>
      <c r="D2020" s="70">
        <v>2000</v>
      </c>
      <c r="E2020" s="67">
        <f t="shared" si="49"/>
        <v>2000</v>
      </c>
      <c r="F2020" s="141" t="e">
        <f>#REF!</f>
        <v>#REF!</v>
      </c>
      <c r="G2020" s="141" t="e">
        <f>#REF!</f>
        <v>#REF!</v>
      </c>
    </row>
    <row r="2021" spans="1:7" s="7" customFormat="1" ht="15.75" hidden="1" outlineLevel="3">
      <c r="A2021" s="64" t="s">
        <v>104</v>
      </c>
      <c r="B2021" s="25">
        <v>951</v>
      </c>
      <c r="C2021" s="66" t="s">
        <v>504</v>
      </c>
      <c r="D2021" s="62">
        <v>11406</v>
      </c>
      <c r="E2021" s="67">
        <f t="shared" si="49"/>
        <v>11406</v>
      </c>
      <c r="F2021" s="141" t="e">
        <f>#REF!</f>
        <v>#REF!</v>
      </c>
      <c r="G2021" s="141" t="e">
        <f>#REF!</f>
        <v>#REF!</v>
      </c>
    </row>
    <row r="2022" spans="1:7" s="7" customFormat="1" ht="15.75" hidden="1" outlineLevel="5">
      <c r="A2022" s="38" t="s">
        <v>312</v>
      </c>
      <c r="B2022" s="25">
        <v>951</v>
      </c>
      <c r="C2022" s="66" t="s">
        <v>504</v>
      </c>
      <c r="D2022" s="62">
        <v>3645</v>
      </c>
      <c r="E2022" s="67">
        <f t="shared" si="49"/>
        <v>3645</v>
      </c>
      <c r="F2022" s="141" t="e">
        <f>#REF!</f>
        <v>#REF!</v>
      </c>
      <c r="G2022" s="141" t="e">
        <f>#REF!</f>
        <v>#REF!</v>
      </c>
    </row>
    <row r="2023" spans="1:7" s="7" customFormat="1" ht="22.5" hidden="1" outlineLevel="6">
      <c r="A2023" s="64" t="s">
        <v>136</v>
      </c>
      <c r="B2023" s="25">
        <v>951</v>
      </c>
      <c r="C2023" s="66" t="s">
        <v>504</v>
      </c>
      <c r="D2023" s="62">
        <v>3645</v>
      </c>
      <c r="E2023" s="67">
        <f t="shared" si="49"/>
        <v>3645</v>
      </c>
      <c r="F2023" s="141" t="e">
        <f>#REF!</f>
        <v>#REF!</v>
      </c>
      <c r="G2023" s="141" t="e">
        <f>#REF!</f>
        <v>#REF!</v>
      </c>
    </row>
    <row r="2024" spans="1:7" s="7" customFormat="1" ht="15.75" hidden="1" outlineLevel="7">
      <c r="A2024" s="64" t="s">
        <v>26</v>
      </c>
      <c r="B2024" s="25">
        <v>951</v>
      </c>
      <c r="C2024" s="69" t="s">
        <v>504</v>
      </c>
      <c r="D2024" s="70">
        <v>3645</v>
      </c>
      <c r="E2024" s="67">
        <f t="shared" si="49"/>
        <v>3645</v>
      </c>
      <c r="F2024" s="141" t="e">
        <f>#REF!</f>
        <v>#REF!</v>
      </c>
      <c r="G2024" s="141" t="e">
        <f>#REF!</f>
        <v>#REF!</v>
      </c>
    </row>
    <row r="2025" spans="1:7" s="7" customFormat="1" ht="15.75" hidden="1" outlineLevel="5">
      <c r="A2025" s="64" t="s">
        <v>28</v>
      </c>
      <c r="B2025" s="25">
        <v>951</v>
      </c>
      <c r="C2025" s="66" t="s">
        <v>504</v>
      </c>
      <c r="D2025" s="62">
        <v>7761</v>
      </c>
      <c r="E2025" s="67">
        <f t="shared" si="49"/>
        <v>7761</v>
      </c>
      <c r="F2025" s="141" t="e">
        <f>#REF!</f>
        <v>#REF!</v>
      </c>
      <c r="G2025" s="141" t="e">
        <f>#REF!</f>
        <v>#REF!</v>
      </c>
    </row>
    <row r="2026" spans="1:7" s="7" customFormat="1" ht="15.75" hidden="1" outlineLevel="6">
      <c r="A2026" s="38" t="s">
        <v>32</v>
      </c>
      <c r="B2026" s="25">
        <v>951</v>
      </c>
      <c r="C2026" s="66" t="s">
        <v>504</v>
      </c>
      <c r="D2026" s="62">
        <v>3350</v>
      </c>
      <c r="E2026" s="67">
        <f t="shared" si="49"/>
        <v>3350</v>
      </c>
      <c r="F2026" s="141" t="e">
        <f>#REF!</f>
        <v>#REF!</v>
      </c>
      <c r="G2026" s="141" t="e">
        <f>#REF!</f>
        <v>#REF!</v>
      </c>
    </row>
    <row r="2027" spans="1:7" s="7" customFormat="1" ht="22.5" hidden="1" outlineLevel="7">
      <c r="A2027" s="64" t="s">
        <v>103</v>
      </c>
      <c r="B2027" s="25">
        <v>951</v>
      </c>
      <c r="C2027" s="69" t="s">
        <v>504</v>
      </c>
      <c r="D2027" s="70">
        <v>3350</v>
      </c>
      <c r="E2027" s="67">
        <f t="shared" si="49"/>
        <v>3350</v>
      </c>
      <c r="F2027" s="141" t="e">
        <f>#REF!</f>
        <v>#REF!</v>
      </c>
      <c r="G2027" s="141" t="e">
        <f>#REF!</f>
        <v>#REF!</v>
      </c>
    </row>
    <row r="2028" spans="1:7" s="7" customFormat="1" ht="15.75" hidden="1" outlineLevel="6">
      <c r="A2028" s="64" t="s">
        <v>133</v>
      </c>
      <c r="B2028" s="25">
        <v>951</v>
      </c>
      <c r="C2028" s="66" t="s">
        <v>504</v>
      </c>
      <c r="D2028" s="62">
        <v>4411</v>
      </c>
      <c r="E2028" s="67">
        <f t="shared" si="49"/>
        <v>4411</v>
      </c>
      <c r="F2028" s="141" t="e">
        <f>#REF!</f>
        <v>#REF!</v>
      </c>
      <c r="G2028" s="141" t="e">
        <f>#REF!</f>
        <v>#REF!</v>
      </c>
    </row>
    <row r="2029" spans="1:7" s="7" customFormat="1" ht="15.75" hidden="1" outlineLevel="7">
      <c r="A2029" s="38" t="s">
        <v>135</v>
      </c>
      <c r="B2029" s="25">
        <v>951</v>
      </c>
      <c r="C2029" s="69" t="s">
        <v>504</v>
      </c>
      <c r="D2029" s="70">
        <v>4411</v>
      </c>
      <c r="E2029" s="67">
        <f t="shared" si="49"/>
        <v>4411</v>
      </c>
      <c r="F2029" s="141" t="e">
        <f>#REF!</f>
        <v>#REF!</v>
      </c>
      <c r="G2029" s="141" t="e">
        <f>#REF!</f>
        <v>#REF!</v>
      </c>
    </row>
    <row r="2030" spans="1:7" s="7" customFormat="1" ht="15.75" hidden="1" outlineLevel="3">
      <c r="A2030" s="64" t="s">
        <v>104</v>
      </c>
      <c r="B2030" s="25">
        <v>951</v>
      </c>
      <c r="C2030" s="66" t="s">
        <v>504</v>
      </c>
      <c r="D2030" s="62">
        <v>3557</v>
      </c>
      <c r="E2030" s="67">
        <f t="shared" si="49"/>
        <v>3557</v>
      </c>
      <c r="F2030" s="141" t="e">
        <f>#REF!</f>
        <v>#REF!</v>
      </c>
      <c r="G2030" s="141" t="e">
        <f>#REF!</f>
        <v>#REF!</v>
      </c>
    </row>
    <row r="2031" spans="1:7" s="7" customFormat="1" ht="15.75" hidden="1" outlineLevel="5">
      <c r="A2031" s="38" t="s">
        <v>312</v>
      </c>
      <c r="B2031" s="25">
        <v>951</v>
      </c>
      <c r="C2031" s="66" t="s">
        <v>504</v>
      </c>
      <c r="D2031" s="62">
        <v>3557</v>
      </c>
      <c r="E2031" s="67">
        <f t="shared" si="49"/>
        <v>3557</v>
      </c>
      <c r="F2031" s="141" t="e">
        <f>#REF!</f>
        <v>#REF!</v>
      </c>
      <c r="G2031" s="141" t="e">
        <f>#REF!</f>
        <v>#REF!</v>
      </c>
    </row>
    <row r="2032" spans="1:7" s="7" customFormat="1" ht="22.5" hidden="1" outlineLevel="6">
      <c r="A2032" s="64" t="s">
        <v>509</v>
      </c>
      <c r="B2032" s="25">
        <v>951</v>
      </c>
      <c r="C2032" s="66" t="s">
        <v>504</v>
      </c>
      <c r="D2032" s="62">
        <v>3557</v>
      </c>
      <c r="E2032" s="67">
        <f t="shared" si="49"/>
        <v>3557</v>
      </c>
      <c r="F2032" s="141" t="e">
        <f>#REF!</f>
        <v>#REF!</v>
      </c>
      <c r="G2032" s="141" t="e">
        <f>#REF!</f>
        <v>#REF!</v>
      </c>
    </row>
    <row r="2033" spans="1:7" s="7" customFormat="1" ht="15.75" hidden="1" outlineLevel="7">
      <c r="A2033" s="64" t="s">
        <v>26</v>
      </c>
      <c r="B2033" s="25">
        <v>951</v>
      </c>
      <c r="C2033" s="69" t="s">
        <v>504</v>
      </c>
      <c r="D2033" s="70">
        <v>3557</v>
      </c>
      <c r="E2033" s="67">
        <f t="shared" si="49"/>
        <v>3557</v>
      </c>
      <c r="F2033" s="141" t="e">
        <f>#REF!</f>
        <v>#REF!</v>
      </c>
      <c r="G2033" s="141" t="e">
        <f>#REF!</f>
        <v>#REF!</v>
      </c>
    </row>
    <row r="2034" spans="1:7" s="7" customFormat="1" ht="15.75" hidden="1" outlineLevel="3">
      <c r="A2034" s="64" t="s">
        <v>28</v>
      </c>
      <c r="B2034" s="25">
        <v>951</v>
      </c>
      <c r="C2034" s="66" t="s">
        <v>504</v>
      </c>
      <c r="D2034" s="62">
        <v>7681</v>
      </c>
      <c r="E2034" s="67">
        <f t="shared" si="49"/>
        <v>7681</v>
      </c>
      <c r="F2034" s="141" t="e">
        <f>#REF!</f>
        <v>#REF!</v>
      </c>
      <c r="G2034" s="141" t="e">
        <f>#REF!</f>
        <v>#REF!</v>
      </c>
    </row>
    <row r="2035" spans="1:7" s="7" customFormat="1" ht="15.75" hidden="1" outlineLevel="5">
      <c r="A2035" s="38" t="s">
        <v>32</v>
      </c>
      <c r="B2035" s="25">
        <v>951</v>
      </c>
      <c r="C2035" s="66" t="s">
        <v>504</v>
      </c>
      <c r="D2035" s="62">
        <v>7681</v>
      </c>
      <c r="E2035" s="67">
        <f t="shared" si="49"/>
        <v>7681</v>
      </c>
      <c r="F2035" s="141" t="e">
        <f>#REF!</f>
        <v>#REF!</v>
      </c>
      <c r="G2035" s="141" t="e">
        <f>#REF!</f>
        <v>#REF!</v>
      </c>
    </row>
    <row r="2036" spans="1:7" s="7" customFormat="1" ht="15.75" hidden="1" outlineLevel="6">
      <c r="A2036" s="64" t="s">
        <v>236</v>
      </c>
      <c r="B2036" s="25">
        <v>951</v>
      </c>
      <c r="C2036" s="66" t="s">
        <v>504</v>
      </c>
      <c r="D2036" s="62">
        <v>7681</v>
      </c>
      <c r="E2036" s="67">
        <f t="shared" si="49"/>
        <v>7681</v>
      </c>
      <c r="F2036" s="141" t="e">
        <f>#REF!</f>
        <v>#REF!</v>
      </c>
      <c r="G2036" s="141" t="e">
        <f>#REF!</f>
        <v>#REF!</v>
      </c>
    </row>
    <row r="2037" spans="1:7" s="7" customFormat="1" ht="15.75" hidden="1" outlineLevel="7">
      <c r="A2037" s="64" t="s">
        <v>34</v>
      </c>
      <c r="B2037" s="25">
        <v>951</v>
      </c>
      <c r="C2037" s="69" t="s">
        <v>504</v>
      </c>
      <c r="D2037" s="70">
        <v>7681</v>
      </c>
      <c r="E2037" s="67">
        <f t="shared" si="49"/>
        <v>7681</v>
      </c>
      <c r="F2037" s="141" t="e">
        <f>#REF!</f>
        <v>#REF!</v>
      </c>
      <c r="G2037" s="141" t="e">
        <f>#REF!</f>
        <v>#REF!</v>
      </c>
    </row>
    <row r="2038" spans="1:7" s="7" customFormat="1" ht="15.75" hidden="1" outlineLevel="3">
      <c r="A2038" s="64" t="s">
        <v>287</v>
      </c>
      <c r="B2038" s="25">
        <v>951</v>
      </c>
      <c r="C2038" s="66" t="s">
        <v>504</v>
      </c>
      <c r="D2038" s="62">
        <v>49681</v>
      </c>
      <c r="E2038" s="67">
        <f t="shared" si="49"/>
        <v>49681</v>
      </c>
      <c r="F2038" s="141" t="e">
        <f>#REF!</f>
        <v>#REF!</v>
      </c>
      <c r="G2038" s="141" t="e">
        <f>#REF!</f>
        <v>#REF!</v>
      </c>
    </row>
    <row r="2039" spans="1:7" s="7" customFormat="1" ht="22.5" hidden="1" outlineLevel="5">
      <c r="A2039" s="38" t="s">
        <v>288</v>
      </c>
      <c r="B2039" s="25">
        <v>951</v>
      </c>
      <c r="C2039" s="66" t="s">
        <v>504</v>
      </c>
      <c r="D2039" s="62">
        <v>49681</v>
      </c>
      <c r="E2039" s="67">
        <f t="shared" si="49"/>
        <v>49681</v>
      </c>
      <c r="F2039" s="141" t="e">
        <f>#REF!</f>
        <v>#REF!</v>
      </c>
      <c r="G2039" s="141" t="e">
        <f>#REF!</f>
        <v>#REF!</v>
      </c>
    </row>
    <row r="2040" spans="1:7" s="7" customFormat="1" ht="22.5" hidden="1" outlineLevel="6">
      <c r="A2040" s="64" t="s">
        <v>303</v>
      </c>
      <c r="B2040" s="25">
        <v>951</v>
      </c>
      <c r="C2040" s="66" t="s">
        <v>504</v>
      </c>
      <c r="D2040" s="62">
        <v>49681</v>
      </c>
      <c r="E2040" s="67">
        <f t="shared" si="49"/>
        <v>49681</v>
      </c>
      <c r="F2040" s="141" t="e">
        <f>#REF!</f>
        <v>#REF!</v>
      </c>
      <c r="G2040" s="141" t="e">
        <f>#REF!</f>
        <v>#REF!</v>
      </c>
    </row>
    <row r="2041" spans="1:7" s="7" customFormat="1" ht="15.75" hidden="1" outlineLevel="7">
      <c r="A2041" s="64" t="s">
        <v>182</v>
      </c>
      <c r="B2041" s="25">
        <v>951</v>
      </c>
      <c r="C2041" s="69" t="s">
        <v>504</v>
      </c>
      <c r="D2041" s="70">
        <v>49681</v>
      </c>
      <c r="E2041" s="67">
        <f t="shared" si="49"/>
        <v>49681</v>
      </c>
      <c r="F2041" s="141" t="e">
        <f>#REF!</f>
        <v>#REF!</v>
      </c>
      <c r="G2041" s="141" t="e">
        <f>#REF!</f>
        <v>#REF!</v>
      </c>
    </row>
    <row r="2042" spans="1:7" s="7" customFormat="1" ht="22.5" hidden="1" outlineLevel="3">
      <c r="A2042" s="64" t="s">
        <v>183</v>
      </c>
      <c r="B2042" s="25">
        <v>951</v>
      </c>
      <c r="C2042" s="66" t="s">
        <v>504</v>
      </c>
      <c r="D2042" s="62">
        <v>17150</v>
      </c>
      <c r="E2042" s="67">
        <f t="shared" si="49"/>
        <v>17150</v>
      </c>
      <c r="F2042" s="141" t="e">
        <f>#REF!</f>
        <v>#REF!</v>
      </c>
      <c r="G2042" s="141" t="e">
        <f>#REF!</f>
        <v>#REF!</v>
      </c>
    </row>
    <row r="2043" spans="1:7" s="7" customFormat="1" ht="22.5" hidden="1" outlineLevel="5">
      <c r="A2043" s="38" t="s">
        <v>184</v>
      </c>
      <c r="B2043" s="25">
        <v>951</v>
      </c>
      <c r="C2043" s="66" t="s">
        <v>504</v>
      </c>
      <c r="D2043" s="62">
        <v>2150</v>
      </c>
      <c r="E2043" s="67">
        <f t="shared" si="49"/>
        <v>2150</v>
      </c>
      <c r="F2043" s="141" t="e">
        <f>#REF!</f>
        <v>#REF!</v>
      </c>
      <c r="G2043" s="141" t="e">
        <f>#REF!</f>
        <v>#REF!</v>
      </c>
    </row>
    <row r="2044" spans="1:7" s="7" customFormat="1" ht="22.5" hidden="1" outlineLevel="6">
      <c r="A2044" s="64" t="s">
        <v>304</v>
      </c>
      <c r="B2044" s="25">
        <v>951</v>
      </c>
      <c r="C2044" s="66" t="s">
        <v>504</v>
      </c>
      <c r="D2044" s="62">
        <v>2150</v>
      </c>
      <c r="E2044" s="67">
        <f t="shared" si="49"/>
        <v>2150</v>
      </c>
      <c r="F2044" s="141" t="e">
        <f>#REF!</f>
        <v>#REF!</v>
      </c>
      <c r="G2044" s="141" t="e">
        <f>#REF!</f>
        <v>#REF!</v>
      </c>
    </row>
    <row r="2045" spans="1:7" s="7" customFormat="1" ht="15.75" hidden="1" outlineLevel="7">
      <c r="A2045" s="64" t="s">
        <v>26</v>
      </c>
      <c r="B2045" s="25">
        <v>951</v>
      </c>
      <c r="C2045" s="69" t="s">
        <v>504</v>
      </c>
      <c r="D2045" s="70">
        <v>2150</v>
      </c>
      <c r="E2045" s="67">
        <f t="shared" si="49"/>
        <v>2150</v>
      </c>
      <c r="F2045" s="141" t="e">
        <f>#REF!</f>
        <v>#REF!</v>
      </c>
      <c r="G2045" s="141" t="e">
        <f>#REF!</f>
        <v>#REF!</v>
      </c>
    </row>
    <row r="2046" spans="1:7" s="7" customFormat="1" ht="15.75" hidden="1" outlineLevel="5">
      <c r="A2046" s="64" t="s">
        <v>28</v>
      </c>
      <c r="B2046" s="25">
        <v>951</v>
      </c>
      <c r="C2046" s="66" t="s">
        <v>504</v>
      </c>
      <c r="D2046" s="62">
        <v>15000</v>
      </c>
      <c r="E2046" s="67">
        <f t="shared" si="49"/>
        <v>15000</v>
      </c>
      <c r="F2046" s="141" t="e">
        <f>#REF!</f>
        <v>#REF!</v>
      </c>
      <c r="G2046" s="141" t="e">
        <f>#REF!</f>
        <v>#REF!</v>
      </c>
    </row>
    <row r="2047" spans="1:7" s="7" customFormat="1" ht="15.75" hidden="1" outlineLevel="6">
      <c r="A2047" s="38" t="s">
        <v>32</v>
      </c>
      <c r="B2047" s="25">
        <v>951</v>
      </c>
      <c r="C2047" s="66" t="s">
        <v>504</v>
      </c>
      <c r="D2047" s="62">
        <v>15000</v>
      </c>
      <c r="E2047" s="67">
        <f t="shared" si="49"/>
        <v>15000</v>
      </c>
      <c r="F2047" s="141" t="e">
        <f>#REF!</f>
        <v>#REF!</v>
      </c>
      <c r="G2047" s="141" t="e">
        <f>#REF!</f>
        <v>#REF!</v>
      </c>
    </row>
    <row r="2048" spans="1:7" s="7" customFormat="1" ht="15.75" hidden="1" outlineLevel="7">
      <c r="A2048" s="64" t="s">
        <v>34</v>
      </c>
      <c r="B2048" s="25">
        <v>951</v>
      </c>
      <c r="C2048" s="69" t="s">
        <v>504</v>
      </c>
      <c r="D2048" s="70">
        <v>15000</v>
      </c>
      <c r="E2048" s="67">
        <f t="shared" si="49"/>
        <v>15000</v>
      </c>
      <c r="F2048" s="141" t="e">
        <f>#REF!</f>
        <v>#REF!</v>
      </c>
      <c r="G2048" s="141" t="e">
        <f>#REF!</f>
        <v>#REF!</v>
      </c>
    </row>
    <row r="2049" spans="1:7" s="7" customFormat="1" ht="15.75" hidden="1" outlineLevel="3">
      <c r="A2049" s="64" t="s">
        <v>287</v>
      </c>
      <c r="B2049" s="25">
        <v>951</v>
      </c>
      <c r="C2049" s="66" t="s">
        <v>504</v>
      </c>
      <c r="D2049" s="62">
        <v>14537</v>
      </c>
      <c r="E2049" s="67">
        <f t="shared" si="49"/>
        <v>14537</v>
      </c>
      <c r="F2049" s="141" t="e">
        <f>#REF!</f>
        <v>#REF!</v>
      </c>
      <c r="G2049" s="141" t="e">
        <f>#REF!</f>
        <v>#REF!</v>
      </c>
    </row>
    <row r="2050" spans="1:7" s="7" customFormat="1" ht="15.75" hidden="1" outlineLevel="5">
      <c r="A2050" s="38" t="s">
        <v>332</v>
      </c>
      <c r="B2050" s="25">
        <v>951</v>
      </c>
      <c r="C2050" s="66" t="s">
        <v>504</v>
      </c>
      <c r="D2050" s="62">
        <v>11310</v>
      </c>
      <c r="E2050" s="67">
        <f t="shared" si="49"/>
        <v>11310</v>
      </c>
      <c r="F2050" s="141" t="e">
        <f>#REF!</f>
        <v>#REF!</v>
      </c>
      <c r="G2050" s="141" t="e">
        <f>#REF!</f>
        <v>#REF!</v>
      </c>
    </row>
    <row r="2051" spans="1:7" s="7" customFormat="1" ht="33.75" hidden="1" outlineLevel="6">
      <c r="A2051" s="64" t="s">
        <v>305</v>
      </c>
      <c r="B2051" s="25">
        <v>951</v>
      </c>
      <c r="C2051" s="66" t="s">
        <v>504</v>
      </c>
      <c r="D2051" s="62">
        <v>11310</v>
      </c>
      <c r="E2051" s="67">
        <f t="shared" si="49"/>
        <v>11310</v>
      </c>
      <c r="F2051" s="141" t="e">
        <f>#REF!</f>
        <v>#REF!</v>
      </c>
      <c r="G2051" s="141" t="e">
        <f>#REF!</f>
        <v>#REF!</v>
      </c>
    </row>
    <row r="2052" spans="1:7" s="7" customFormat="1" ht="15.75" hidden="1" outlineLevel="7">
      <c r="A2052" s="64" t="s">
        <v>34</v>
      </c>
      <c r="B2052" s="25">
        <v>951</v>
      </c>
      <c r="C2052" s="69" t="s">
        <v>504</v>
      </c>
      <c r="D2052" s="70">
        <v>11310</v>
      </c>
      <c r="E2052" s="67">
        <f t="shared" si="49"/>
        <v>11310</v>
      </c>
      <c r="F2052" s="141" t="e">
        <f>#REF!</f>
        <v>#REF!</v>
      </c>
      <c r="G2052" s="141" t="e">
        <f>#REF!</f>
        <v>#REF!</v>
      </c>
    </row>
    <row r="2053" spans="1:7" s="7" customFormat="1" ht="15.75" hidden="1" outlineLevel="5">
      <c r="A2053" s="64" t="s">
        <v>287</v>
      </c>
      <c r="B2053" s="25">
        <v>951</v>
      </c>
      <c r="C2053" s="66" t="s">
        <v>504</v>
      </c>
      <c r="D2053" s="62">
        <v>3227</v>
      </c>
      <c r="E2053" s="67">
        <f t="shared" si="49"/>
        <v>3227</v>
      </c>
      <c r="F2053" s="141" t="e">
        <f>#REF!</f>
        <v>#REF!</v>
      </c>
      <c r="G2053" s="141" t="e">
        <f>#REF!</f>
        <v>#REF!</v>
      </c>
    </row>
    <row r="2054" spans="1:7" s="7" customFormat="1" ht="15.75" hidden="1" outlineLevel="6">
      <c r="A2054" s="38" t="s">
        <v>332</v>
      </c>
      <c r="B2054" s="25">
        <v>951</v>
      </c>
      <c r="C2054" s="66" t="s">
        <v>504</v>
      </c>
      <c r="D2054" s="62">
        <v>3227</v>
      </c>
      <c r="E2054" s="67">
        <f t="shared" si="49"/>
        <v>3227</v>
      </c>
      <c r="F2054" s="141" t="e">
        <f>#REF!</f>
        <v>#REF!</v>
      </c>
      <c r="G2054" s="141" t="e">
        <f>#REF!</f>
        <v>#REF!</v>
      </c>
    </row>
    <row r="2055" spans="1:7" s="7" customFormat="1" ht="22.5" hidden="1" outlineLevel="7">
      <c r="A2055" s="64" t="s">
        <v>103</v>
      </c>
      <c r="B2055" s="25">
        <v>951</v>
      </c>
      <c r="C2055" s="69" t="s">
        <v>504</v>
      </c>
      <c r="D2055" s="70">
        <v>3227</v>
      </c>
      <c r="E2055" s="67">
        <f t="shared" si="49"/>
        <v>3227</v>
      </c>
      <c r="F2055" s="141" t="e">
        <f>#REF!</f>
        <v>#REF!</v>
      </c>
      <c r="G2055" s="141" t="e">
        <f>#REF!</f>
        <v>#REF!</v>
      </c>
    </row>
    <row r="2056" spans="1:7" s="7" customFormat="1" ht="15.75" hidden="1" outlineLevel="3">
      <c r="A2056" s="64" t="s">
        <v>133</v>
      </c>
      <c r="B2056" s="25">
        <v>951</v>
      </c>
      <c r="C2056" s="66" t="s">
        <v>504</v>
      </c>
      <c r="D2056" s="62">
        <v>21512.5</v>
      </c>
      <c r="E2056" s="67">
        <f t="shared" si="49"/>
        <v>21512.5</v>
      </c>
      <c r="F2056" s="141" t="e">
        <f>#REF!</f>
        <v>#REF!</v>
      </c>
      <c r="G2056" s="141" t="e">
        <f>#REF!</f>
        <v>#REF!</v>
      </c>
    </row>
    <row r="2057" spans="1:7" s="7" customFormat="1" ht="15.75" hidden="1" outlineLevel="5">
      <c r="A2057" s="38" t="s">
        <v>135</v>
      </c>
      <c r="B2057" s="25">
        <v>951</v>
      </c>
      <c r="C2057" s="66" t="s">
        <v>504</v>
      </c>
      <c r="D2057" s="62">
        <v>6000</v>
      </c>
      <c r="E2057" s="67">
        <f t="shared" si="49"/>
        <v>6000</v>
      </c>
      <c r="F2057" s="141" t="e">
        <f>#REF!</f>
        <v>#REF!</v>
      </c>
      <c r="G2057" s="141" t="e">
        <f>#REF!</f>
        <v>#REF!</v>
      </c>
    </row>
    <row r="2058" spans="1:7" s="7" customFormat="1" ht="22.5" hidden="1" outlineLevel="6">
      <c r="A2058" s="64" t="s">
        <v>238</v>
      </c>
      <c r="B2058" s="25">
        <v>951</v>
      </c>
      <c r="C2058" s="66" t="s">
        <v>504</v>
      </c>
      <c r="D2058" s="62">
        <v>6000</v>
      </c>
      <c r="E2058" s="67">
        <f t="shared" si="49"/>
        <v>6000</v>
      </c>
      <c r="F2058" s="141" t="e">
        <f>#REF!</f>
        <v>#REF!</v>
      </c>
      <c r="G2058" s="141" t="e">
        <f>#REF!</f>
        <v>#REF!</v>
      </c>
    </row>
    <row r="2059" spans="1:7" s="7" customFormat="1" ht="15.75" hidden="1" outlineLevel="7">
      <c r="A2059" s="64" t="s">
        <v>26</v>
      </c>
      <c r="B2059" s="25">
        <v>951</v>
      </c>
      <c r="C2059" s="69" t="s">
        <v>504</v>
      </c>
      <c r="D2059" s="70">
        <v>6000</v>
      </c>
      <c r="E2059" s="67">
        <f t="shared" si="49"/>
        <v>6000</v>
      </c>
      <c r="F2059" s="141" t="e">
        <f>#REF!</f>
        <v>#REF!</v>
      </c>
      <c r="G2059" s="141" t="e">
        <f>#REF!</f>
        <v>#REF!</v>
      </c>
    </row>
    <row r="2060" spans="1:7" s="7" customFormat="1" ht="15.75" hidden="1" outlineLevel="5">
      <c r="A2060" s="64" t="s">
        <v>28</v>
      </c>
      <c r="B2060" s="25">
        <v>951</v>
      </c>
      <c r="C2060" s="66" t="s">
        <v>504</v>
      </c>
      <c r="D2060" s="62">
        <v>14262.5</v>
      </c>
      <c r="E2060" s="67">
        <f t="shared" si="49"/>
        <v>14262.5</v>
      </c>
      <c r="F2060" s="141" t="e">
        <f>#REF!</f>
        <v>#REF!</v>
      </c>
      <c r="G2060" s="141" t="e">
        <f>#REF!</f>
        <v>#REF!</v>
      </c>
    </row>
    <row r="2061" spans="1:7" s="7" customFormat="1" ht="15.75" hidden="1" outlineLevel="6">
      <c r="A2061" s="38" t="s">
        <v>87</v>
      </c>
      <c r="B2061" s="25">
        <v>951</v>
      </c>
      <c r="C2061" s="66" t="s">
        <v>504</v>
      </c>
      <c r="D2061" s="62">
        <v>14262.5</v>
      </c>
      <c r="E2061" s="67">
        <f t="shared" si="49"/>
        <v>14262.5</v>
      </c>
      <c r="F2061" s="141" t="e">
        <f>#REF!</f>
        <v>#REF!</v>
      </c>
      <c r="G2061" s="141" t="e">
        <f>#REF!</f>
        <v>#REF!</v>
      </c>
    </row>
    <row r="2062" spans="1:7" s="7" customFormat="1" ht="15.75" hidden="1" outlineLevel="7">
      <c r="A2062" s="64" t="s">
        <v>34</v>
      </c>
      <c r="B2062" s="25">
        <v>951</v>
      </c>
      <c r="C2062" s="69" t="s">
        <v>504</v>
      </c>
      <c r="D2062" s="70">
        <v>14262.5</v>
      </c>
      <c r="E2062" s="67">
        <f t="shared" si="49"/>
        <v>14262.5</v>
      </c>
      <c r="F2062" s="141" t="e">
        <f>#REF!</f>
        <v>#REF!</v>
      </c>
      <c r="G2062" s="141" t="e">
        <f>#REF!</f>
        <v>#REF!</v>
      </c>
    </row>
    <row r="2063" spans="1:7" s="7" customFormat="1" ht="15.75" hidden="1" outlineLevel="5">
      <c r="A2063" s="64" t="s">
        <v>287</v>
      </c>
      <c r="B2063" s="25">
        <v>951</v>
      </c>
      <c r="C2063" s="66" t="s">
        <v>504</v>
      </c>
      <c r="D2063" s="62">
        <v>1250</v>
      </c>
      <c r="E2063" s="67">
        <f t="shared" si="49"/>
        <v>1250</v>
      </c>
      <c r="F2063" s="141" t="e">
        <f>#REF!</f>
        <v>#REF!</v>
      </c>
      <c r="G2063" s="141" t="e">
        <f>#REF!</f>
        <v>#REF!</v>
      </c>
    </row>
    <row r="2064" spans="1:7" s="7" customFormat="1" ht="15.75" hidden="1" outlineLevel="6">
      <c r="A2064" s="38" t="s">
        <v>332</v>
      </c>
      <c r="B2064" s="25">
        <v>951</v>
      </c>
      <c r="C2064" s="66" t="s">
        <v>504</v>
      </c>
      <c r="D2064" s="62">
        <v>910</v>
      </c>
      <c r="E2064" s="67">
        <f t="shared" si="49"/>
        <v>910</v>
      </c>
      <c r="F2064" s="141" t="e">
        <f>#REF!</f>
        <v>#REF!</v>
      </c>
      <c r="G2064" s="141" t="e">
        <f>#REF!</f>
        <v>#REF!</v>
      </c>
    </row>
    <row r="2065" spans="1:7" s="7" customFormat="1" ht="22.5" hidden="1" outlineLevel="7">
      <c r="A2065" s="64" t="s">
        <v>103</v>
      </c>
      <c r="B2065" s="25">
        <v>951</v>
      </c>
      <c r="C2065" s="69" t="s">
        <v>504</v>
      </c>
      <c r="D2065" s="70">
        <v>910</v>
      </c>
      <c r="E2065" s="67">
        <f t="shared" si="49"/>
        <v>910</v>
      </c>
      <c r="F2065" s="141" t="e">
        <f>#REF!</f>
        <v>#REF!</v>
      </c>
      <c r="G2065" s="141" t="e">
        <f>#REF!</f>
        <v>#REF!</v>
      </c>
    </row>
    <row r="2066" spans="1:7" s="7" customFormat="1" ht="15.75" hidden="1" outlineLevel="6">
      <c r="A2066" s="64" t="s">
        <v>133</v>
      </c>
      <c r="B2066" s="25">
        <v>951</v>
      </c>
      <c r="C2066" s="66" t="s">
        <v>504</v>
      </c>
      <c r="D2066" s="62">
        <v>340</v>
      </c>
      <c r="E2066" s="67">
        <f t="shared" si="49"/>
        <v>340</v>
      </c>
      <c r="F2066" s="141" t="e">
        <f>#REF!</f>
        <v>#REF!</v>
      </c>
      <c r="G2066" s="141" t="e">
        <f>#REF!</f>
        <v>#REF!</v>
      </c>
    </row>
    <row r="2067" spans="1:7" s="7" customFormat="1" ht="15.75" hidden="1" outlineLevel="7">
      <c r="A2067" s="38" t="s">
        <v>135</v>
      </c>
      <c r="B2067" s="25">
        <v>951</v>
      </c>
      <c r="C2067" s="69" t="s">
        <v>504</v>
      </c>
      <c r="D2067" s="70">
        <v>340</v>
      </c>
      <c r="E2067" s="67">
        <f t="shared" si="49"/>
        <v>340</v>
      </c>
      <c r="F2067" s="141" t="e">
        <f>#REF!</f>
        <v>#REF!</v>
      </c>
      <c r="G2067" s="141" t="e">
        <f>#REF!</f>
        <v>#REF!</v>
      </c>
    </row>
    <row r="2068" spans="1:7" s="7" customFormat="1" ht="15.75" hidden="1" outlineLevel="3">
      <c r="A2068" s="64" t="s">
        <v>104</v>
      </c>
      <c r="B2068" s="25">
        <v>951</v>
      </c>
      <c r="C2068" s="66" t="s">
        <v>504</v>
      </c>
      <c r="D2068" s="62">
        <v>5000</v>
      </c>
      <c r="E2068" s="67">
        <f t="shared" ref="E2068:E2075" si="50">D2068</f>
        <v>5000</v>
      </c>
      <c r="F2068" s="141" t="e">
        <f>#REF!</f>
        <v>#REF!</v>
      </c>
      <c r="G2068" s="141" t="e">
        <f>#REF!</f>
        <v>#REF!</v>
      </c>
    </row>
    <row r="2069" spans="1:7" s="7" customFormat="1" ht="15.75" hidden="1" outlineLevel="5">
      <c r="A2069" s="38" t="s">
        <v>312</v>
      </c>
      <c r="B2069" s="25">
        <v>951</v>
      </c>
      <c r="C2069" s="66" t="s">
        <v>504</v>
      </c>
      <c r="D2069" s="62">
        <v>5000</v>
      </c>
      <c r="E2069" s="67">
        <f t="shared" si="50"/>
        <v>5000</v>
      </c>
      <c r="F2069" s="141" t="e">
        <f>#REF!</f>
        <v>#REF!</v>
      </c>
      <c r="G2069" s="141" t="e">
        <f>#REF!</f>
        <v>#REF!</v>
      </c>
    </row>
    <row r="2070" spans="1:7" s="7" customFormat="1" ht="33.75" hidden="1" outlineLevel="6">
      <c r="A2070" s="64" t="s">
        <v>239</v>
      </c>
      <c r="B2070" s="25">
        <v>951</v>
      </c>
      <c r="C2070" s="66" t="s">
        <v>504</v>
      </c>
      <c r="D2070" s="62">
        <v>5000</v>
      </c>
      <c r="E2070" s="67">
        <f t="shared" si="50"/>
        <v>5000</v>
      </c>
      <c r="F2070" s="141" t="e">
        <f>#REF!</f>
        <v>#REF!</v>
      </c>
      <c r="G2070" s="141" t="e">
        <f>#REF!</f>
        <v>#REF!</v>
      </c>
    </row>
    <row r="2071" spans="1:7" s="7" customFormat="1" ht="15.75" hidden="1" outlineLevel="7">
      <c r="A2071" s="64" t="s">
        <v>34</v>
      </c>
      <c r="B2071" s="25">
        <v>951</v>
      </c>
      <c r="C2071" s="69" t="s">
        <v>504</v>
      </c>
      <c r="D2071" s="70">
        <v>5000</v>
      </c>
      <c r="E2071" s="67">
        <f t="shared" si="50"/>
        <v>5000</v>
      </c>
      <c r="F2071" s="141" t="e">
        <f>#REF!</f>
        <v>#REF!</v>
      </c>
      <c r="G2071" s="141" t="e">
        <f>#REF!</f>
        <v>#REF!</v>
      </c>
    </row>
    <row r="2072" spans="1:7" s="7" customFormat="1" ht="15.75" hidden="1" outlineLevel="3">
      <c r="A2072" s="64" t="s">
        <v>287</v>
      </c>
      <c r="B2072" s="25">
        <v>951</v>
      </c>
      <c r="C2072" s="66" t="s">
        <v>504</v>
      </c>
      <c r="D2072" s="62">
        <v>678</v>
      </c>
      <c r="E2072" s="67">
        <f t="shared" si="50"/>
        <v>678</v>
      </c>
      <c r="F2072" s="141" t="e">
        <f>#REF!</f>
        <v>#REF!</v>
      </c>
      <c r="G2072" s="141" t="e">
        <f>#REF!</f>
        <v>#REF!</v>
      </c>
    </row>
    <row r="2073" spans="1:7" s="7" customFormat="1" ht="22.5" hidden="1" outlineLevel="5">
      <c r="A2073" s="38" t="s">
        <v>288</v>
      </c>
      <c r="B2073" s="25">
        <v>951</v>
      </c>
      <c r="C2073" s="66" t="s">
        <v>504</v>
      </c>
      <c r="D2073" s="62">
        <v>678</v>
      </c>
      <c r="E2073" s="67">
        <f t="shared" si="50"/>
        <v>678</v>
      </c>
      <c r="F2073" s="141" t="e">
        <f>#REF!</f>
        <v>#REF!</v>
      </c>
      <c r="G2073" s="141" t="e">
        <f>#REF!</f>
        <v>#REF!</v>
      </c>
    </row>
    <row r="2074" spans="1:7" s="7" customFormat="1" ht="33.75" hidden="1" outlineLevel="6">
      <c r="A2074" s="64" t="s">
        <v>117</v>
      </c>
      <c r="B2074" s="25">
        <v>951</v>
      </c>
      <c r="C2074" s="66" t="s">
        <v>504</v>
      </c>
      <c r="D2074" s="62">
        <v>678</v>
      </c>
      <c r="E2074" s="67">
        <f t="shared" si="50"/>
        <v>678</v>
      </c>
      <c r="F2074" s="141" t="e">
        <f>#REF!</f>
        <v>#REF!</v>
      </c>
      <c r="G2074" s="141" t="e">
        <f>#REF!</f>
        <v>#REF!</v>
      </c>
    </row>
    <row r="2075" spans="1:7" s="7" customFormat="1" ht="22.5" hidden="1" outlineLevel="7">
      <c r="A2075" s="64" t="s">
        <v>103</v>
      </c>
      <c r="B2075" s="25">
        <v>951</v>
      </c>
      <c r="C2075" s="69" t="s">
        <v>504</v>
      </c>
      <c r="D2075" s="70">
        <v>678</v>
      </c>
      <c r="E2075" s="67">
        <f t="shared" si="50"/>
        <v>678</v>
      </c>
      <c r="F2075" s="141" t="e">
        <f>#REF!</f>
        <v>#REF!</v>
      </c>
      <c r="G2075" s="141" t="e">
        <f>#REF!</f>
        <v>#REF!</v>
      </c>
    </row>
    <row r="2076" spans="1:7" s="7" customFormat="1" ht="23.25" outlineLevel="7">
      <c r="A2076" s="101" t="s">
        <v>1087</v>
      </c>
      <c r="B2076" s="25">
        <v>951</v>
      </c>
      <c r="C2076" s="69" t="s">
        <v>425</v>
      </c>
      <c r="D2076" s="72" t="s">
        <v>625</v>
      </c>
      <c r="E2076" s="67"/>
      <c r="F2076" s="142">
        <f t="shared" ref="F2076:G2080" si="51">F2077</f>
        <v>725.6</v>
      </c>
      <c r="G2076" s="142">
        <f t="shared" si="51"/>
        <v>725.6</v>
      </c>
    </row>
    <row r="2077" spans="1:7" s="7" customFormat="1" ht="23.25" outlineLevel="7">
      <c r="A2077" s="27" t="s">
        <v>956</v>
      </c>
      <c r="B2077" s="25">
        <v>951</v>
      </c>
      <c r="C2077" s="69" t="s">
        <v>425</v>
      </c>
      <c r="D2077" s="72" t="s">
        <v>954</v>
      </c>
      <c r="E2077" s="67"/>
      <c r="F2077" s="142">
        <f t="shared" si="51"/>
        <v>725.6</v>
      </c>
      <c r="G2077" s="142">
        <f t="shared" si="51"/>
        <v>725.6</v>
      </c>
    </row>
    <row r="2078" spans="1:7" s="7" customFormat="1" ht="15.75" outlineLevel="7">
      <c r="A2078" s="43" t="s">
        <v>955</v>
      </c>
      <c r="B2078" s="25">
        <v>951</v>
      </c>
      <c r="C2078" s="69" t="s">
        <v>425</v>
      </c>
      <c r="D2078" s="72" t="s">
        <v>953</v>
      </c>
      <c r="E2078" s="67"/>
      <c r="F2078" s="142">
        <f t="shared" si="51"/>
        <v>725.6</v>
      </c>
      <c r="G2078" s="142">
        <f t="shared" si="51"/>
        <v>725.6</v>
      </c>
    </row>
    <row r="2079" spans="1:7" s="7" customFormat="1" ht="15.75" outlineLevel="7">
      <c r="A2079" s="38" t="s">
        <v>428</v>
      </c>
      <c r="B2079" s="25">
        <v>951</v>
      </c>
      <c r="C2079" s="69" t="s">
        <v>425</v>
      </c>
      <c r="D2079" s="72" t="s">
        <v>953</v>
      </c>
      <c r="E2079" s="76">
        <v>300</v>
      </c>
      <c r="F2079" s="142">
        <f t="shared" si="51"/>
        <v>725.6</v>
      </c>
      <c r="G2079" s="142">
        <f t="shared" si="51"/>
        <v>725.6</v>
      </c>
    </row>
    <row r="2080" spans="1:7" s="7" customFormat="1" ht="15.75" outlineLevel="7">
      <c r="A2080" s="38" t="s">
        <v>428</v>
      </c>
      <c r="B2080" s="25">
        <v>951</v>
      </c>
      <c r="C2080" s="69" t="s">
        <v>425</v>
      </c>
      <c r="D2080" s="72" t="s">
        <v>953</v>
      </c>
      <c r="E2080" s="76" t="s">
        <v>429</v>
      </c>
      <c r="F2080" s="142">
        <f t="shared" si="51"/>
        <v>725.6</v>
      </c>
      <c r="G2080" s="142">
        <f t="shared" si="51"/>
        <v>725.6</v>
      </c>
    </row>
    <row r="2081" spans="1:7" s="7" customFormat="1" ht="15.75" outlineLevel="7">
      <c r="A2081" s="38" t="s">
        <v>652</v>
      </c>
      <c r="B2081" s="25">
        <v>951</v>
      </c>
      <c r="C2081" s="69" t="s">
        <v>425</v>
      </c>
      <c r="D2081" s="72" t="s">
        <v>953</v>
      </c>
      <c r="E2081" s="76" t="s">
        <v>431</v>
      </c>
      <c r="F2081" s="142">
        <v>725.6</v>
      </c>
      <c r="G2081" s="142">
        <v>725.6</v>
      </c>
    </row>
    <row r="2082" spans="1:7" s="7" customFormat="1" ht="15.75" outlineLevel="7">
      <c r="A2082" s="38" t="s">
        <v>441</v>
      </c>
      <c r="B2082" s="25">
        <v>951</v>
      </c>
      <c r="C2082" s="69" t="s">
        <v>442</v>
      </c>
      <c r="D2082" s="72"/>
      <c r="E2082" s="76"/>
      <c r="F2082" s="142">
        <f t="shared" ref="F2082:G2085" si="52">F2083</f>
        <v>100</v>
      </c>
      <c r="G2082" s="142">
        <f t="shared" si="52"/>
        <v>100</v>
      </c>
    </row>
    <row r="2083" spans="1:7" s="7" customFormat="1" ht="23.25" outlineLevel="7">
      <c r="A2083" s="101" t="s">
        <v>1087</v>
      </c>
      <c r="B2083" s="25">
        <v>951</v>
      </c>
      <c r="C2083" s="69" t="s">
        <v>442</v>
      </c>
      <c r="D2083" s="72" t="s">
        <v>625</v>
      </c>
      <c r="E2083" s="76"/>
      <c r="F2083" s="142">
        <f t="shared" si="52"/>
        <v>100</v>
      </c>
      <c r="G2083" s="142">
        <f t="shared" si="52"/>
        <v>100</v>
      </c>
    </row>
    <row r="2084" spans="1:7" s="7" customFormat="1" ht="15.75" outlineLevel="7">
      <c r="A2084" s="43" t="s">
        <v>793</v>
      </c>
      <c r="B2084" s="25">
        <v>951</v>
      </c>
      <c r="C2084" s="69" t="s">
        <v>442</v>
      </c>
      <c r="D2084" s="72" t="s">
        <v>957</v>
      </c>
      <c r="E2084" s="76"/>
      <c r="F2084" s="142">
        <f t="shared" si="52"/>
        <v>100</v>
      </c>
      <c r="G2084" s="142">
        <f t="shared" si="52"/>
        <v>100</v>
      </c>
    </row>
    <row r="2085" spans="1:7" s="7" customFormat="1" ht="15.75" outlineLevel="7">
      <c r="A2085" s="38" t="s">
        <v>34</v>
      </c>
      <c r="B2085" s="25">
        <v>951</v>
      </c>
      <c r="C2085" s="69" t="s">
        <v>442</v>
      </c>
      <c r="D2085" s="72" t="s">
        <v>957</v>
      </c>
      <c r="E2085" s="76" t="s">
        <v>794</v>
      </c>
      <c r="F2085" s="142">
        <f t="shared" si="52"/>
        <v>100</v>
      </c>
      <c r="G2085" s="142">
        <f t="shared" si="52"/>
        <v>100</v>
      </c>
    </row>
    <row r="2086" spans="1:7" s="7" customFormat="1" ht="22.5" outlineLevel="7">
      <c r="A2086" s="38" t="s">
        <v>795</v>
      </c>
      <c r="B2086" s="25">
        <v>951</v>
      </c>
      <c r="C2086" s="69" t="s">
        <v>442</v>
      </c>
      <c r="D2086" s="72" t="s">
        <v>957</v>
      </c>
      <c r="E2086" s="76" t="s">
        <v>605</v>
      </c>
      <c r="F2086" s="142">
        <v>100</v>
      </c>
      <c r="G2086" s="142">
        <v>100</v>
      </c>
    </row>
    <row r="2087" spans="1:7" s="7" customFormat="1" ht="15.75" outlineLevel="7">
      <c r="A2087" s="38" t="s">
        <v>503</v>
      </c>
      <c r="B2087" s="25">
        <v>951</v>
      </c>
      <c r="C2087" s="69" t="s">
        <v>504</v>
      </c>
      <c r="D2087" s="72"/>
      <c r="E2087" s="76"/>
      <c r="F2087" s="142">
        <f t="shared" ref="F2087:G2089" si="53">F2088</f>
        <v>0</v>
      </c>
      <c r="G2087" s="142">
        <f t="shared" si="53"/>
        <v>0</v>
      </c>
    </row>
    <row r="2088" spans="1:7" s="7" customFormat="1" ht="15.75" outlineLevel="7">
      <c r="A2088" s="43" t="s">
        <v>793</v>
      </c>
      <c r="B2088" s="25">
        <v>951</v>
      </c>
      <c r="C2088" s="69" t="s">
        <v>504</v>
      </c>
      <c r="D2088" s="72" t="s">
        <v>957</v>
      </c>
      <c r="E2088" s="76"/>
      <c r="F2088" s="142">
        <f t="shared" si="53"/>
        <v>0</v>
      </c>
      <c r="G2088" s="142">
        <f t="shared" si="53"/>
        <v>0</v>
      </c>
    </row>
    <row r="2089" spans="1:7" s="7" customFormat="1" ht="15.75" outlineLevel="7">
      <c r="A2089" s="38" t="s">
        <v>34</v>
      </c>
      <c r="B2089" s="25">
        <v>951</v>
      </c>
      <c r="C2089" s="69" t="s">
        <v>504</v>
      </c>
      <c r="D2089" s="72" t="s">
        <v>957</v>
      </c>
      <c r="E2089" s="76" t="s">
        <v>794</v>
      </c>
      <c r="F2089" s="142">
        <f t="shared" si="53"/>
        <v>0</v>
      </c>
      <c r="G2089" s="142">
        <f t="shared" si="53"/>
        <v>0</v>
      </c>
    </row>
    <row r="2090" spans="1:7" s="7" customFormat="1" ht="22.5" outlineLevel="7">
      <c r="A2090" s="38" t="s">
        <v>795</v>
      </c>
      <c r="B2090" s="25">
        <v>951</v>
      </c>
      <c r="C2090" s="69" t="s">
        <v>504</v>
      </c>
      <c r="D2090" s="72" t="s">
        <v>957</v>
      </c>
      <c r="E2090" s="76" t="s">
        <v>605</v>
      </c>
      <c r="F2090" s="142">
        <v>0</v>
      </c>
      <c r="G2090" s="142">
        <v>0</v>
      </c>
    </row>
    <row r="2091" spans="1:7" s="7" customFormat="1" ht="15.75">
      <c r="A2091" s="64" t="s">
        <v>510</v>
      </c>
      <c r="B2091" s="75">
        <v>951</v>
      </c>
      <c r="C2091" s="66" t="s">
        <v>511</v>
      </c>
      <c r="D2091" s="62"/>
      <c r="E2091" s="67"/>
      <c r="F2091" s="141">
        <f>F2209</f>
        <v>400</v>
      </c>
      <c r="G2091" s="141">
        <f>G2209</f>
        <v>400</v>
      </c>
    </row>
    <row r="2092" spans="1:7" s="7" customFormat="1" ht="15.75" hidden="1" outlineLevel="2">
      <c r="A2092" s="64" t="s">
        <v>510</v>
      </c>
      <c r="B2092" s="25">
        <v>951</v>
      </c>
      <c r="C2092" s="69" t="s">
        <v>513</v>
      </c>
      <c r="D2092" s="70">
        <f>D2093</f>
        <v>300</v>
      </c>
      <c r="E2092" s="71">
        <f t="shared" ref="E2092:E2161" si="54">D2092</f>
        <v>300</v>
      </c>
      <c r="F2092" s="142" t="e">
        <f>#REF!</f>
        <v>#REF!</v>
      </c>
      <c r="G2092" s="142" t="e">
        <f>#REF!</f>
        <v>#REF!</v>
      </c>
    </row>
    <row r="2093" spans="1:7" s="7" customFormat="1" ht="15.75" hidden="1" outlineLevel="3">
      <c r="A2093" s="64" t="s">
        <v>512</v>
      </c>
      <c r="B2093" s="25">
        <v>951</v>
      </c>
      <c r="C2093" s="69" t="s">
        <v>513</v>
      </c>
      <c r="D2093" s="70">
        <f>D2094</f>
        <v>300</v>
      </c>
      <c r="E2093" s="71">
        <f t="shared" si="54"/>
        <v>300</v>
      </c>
      <c r="F2093" s="142" t="e">
        <f>#REF!</f>
        <v>#REF!</v>
      </c>
      <c r="G2093" s="142" t="e">
        <f>#REF!</f>
        <v>#REF!</v>
      </c>
    </row>
    <row r="2094" spans="1:7" s="7" customFormat="1" ht="15.75" hidden="1" outlineLevel="5">
      <c r="A2094" s="64" t="s">
        <v>514</v>
      </c>
      <c r="B2094" s="25">
        <v>951</v>
      </c>
      <c r="C2094" s="69" t="s">
        <v>513</v>
      </c>
      <c r="D2094" s="70">
        <f>D2095</f>
        <v>300</v>
      </c>
      <c r="E2094" s="71">
        <f t="shared" si="54"/>
        <v>300</v>
      </c>
      <c r="F2094" s="142" t="e">
        <f>#REF!</f>
        <v>#REF!</v>
      </c>
      <c r="G2094" s="142" t="e">
        <f>#REF!</f>
        <v>#REF!</v>
      </c>
    </row>
    <row r="2095" spans="1:7" s="7" customFormat="1" ht="15.75" hidden="1" outlineLevel="6">
      <c r="A2095" s="64" t="s">
        <v>515</v>
      </c>
      <c r="B2095" s="25">
        <v>951</v>
      </c>
      <c r="C2095" s="69" t="s">
        <v>513</v>
      </c>
      <c r="D2095" s="70">
        <f>D2096</f>
        <v>300</v>
      </c>
      <c r="E2095" s="71">
        <f t="shared" si="54"/>
        <v>300</v>
      </c>
      <c r="F2095" s="142" t="e">
        <f>#REF!</f>
        <v>#REF!</v>
      </c>
      <c r="G2095" s="142" t="e">
        <f>#REF!</f>
        <v>#REF!</v>
      </c>
    </row>
    <row r="2096" spans="1:7" s="7" customFormat="1" ht="15.75" hidden="1" outlineLevel="7">
      <c r="A2096" s="64" t="s">
        <v>26</v>
      </c>
      <c r="B2096" s="25">
        <v>951</v>
      </c>
      <c r="C2096" s="69" t="s">
        <v>513</v>
      </c>
      <c r="D2096" s="70">
        <v>300</v>
      </c>
      <c r="E2096" s="71">
        <f t="shared" si="54"/>
        <v>300</v>
      </c>
      <c r="F2096" s="142" t="e">
        <f>#REF!</f>
        <v>#REF!</v>
      </c>
      <c r="G2096" s="142" t="e">
        <f>#REF!</f>
        <v>#REF!</v>
      </c>
    </row>
    <row r="2097" spans="1:7" s="7" customFormat="1" ht="15.75" hidden="1" outlineLevel="5">
      <c r="A2097" s="64" t="s">
        <v>28</v>
      </c>
      <c r="B2097" s="25">
        <v>951</v>
      </c>
      <c r="C2097" s="69" t="s">
        <v>513</v>
      </c>
      <c r="D2097" s="70">
        <v>20167.099999999999</v>
      </c>
      <c r="E2097" s="71">
        <f t="shared" si="54"/>
        <v>20167.099999999999</v>
      </c>
      <c r="F2097" s="142" t="e">
        <f>#REF!</f>
        <v>#REF!</v>
      </c>
      <c r="G2097" s="142" t="e">
        <f>#REF!</f>
        <v>#REF!</v>
      </c>
    </row>
    <row r="2098" spans="1:7" s="7" customFormat="1" ht="15.75" hidden="1" outlineLevel="6">
      <c r="A2098" s="38" t="s">
        <v>32</v>
      </c>
      <c r="B2098" s="25">
        <v>951</v>
      </c>
      <c r="C2098" s="69" t="s">
        <v>513</v>
      </c>
      <c r="D2098" s="70">
        <v>20167.099999999999</v>
      </c>
      <c r="E2098" s="71">
        <f t="shared" si="54"/>
        <v>20167.099999999999</v>
      </c>
      <c r="F2098" s="142" t="e">
        <f>#REF!</f>
        <v>#REF!</v>
      </c>
      <c r="G2098" s="142" t="e">
        <f>#REF!</f>
        <v>#REF!</v>
      </c>
    </row>
    <row r="2099" spans="1:7" s="7" customFormat="1" ht="22.5" hidden="1" outlineLevel="7">
      <c r="A2099" s="64" t="s">
        <v>103</v>
      </c>
      <c r="B2099" s="25">
        <v>951</v>
      </c>
      <c r="C2099" s="69" t="s">
        <v>513</v>
      </c>
      <c r="D2099" s="70">
        <v>20167.099999999999</v>
      </c>
      <c r="E2099" s="71">
        <f t="shared" si="54"/>
        <v>20167.099999999999</v>
      </c>
      <c r="F2099" s="142" t="e">
        <f>#REF!</f>
        <v>#REF!</v>
      </c>
      <c r="G2099" s="142" t="e">
        <f>#REF!</f>
        <v>#REF!</v>
      </c>
    </row>
    <row r="2100" spans="1:7" s="7" customFormat="1" ht="22.5" hidden="1" outlineLevel="3">
      <c r="A2100" s="64" t="s">
        <v>111</v>
      </c>
      <c r="B2100" s="25">
        <v>951</v>
      </c>
      <c r="C2100" s="69" t="s">
        <v>513</v>
      </c>
      <c r="D2100" s="70">
        <v>34632.699999999997</v>
      </c>
      <c r="E2100" s="71">
        <f t="shared" si="54"/>
        <v>34632.699999999997</v>
      </c>
      <c r="F2100" s="142" t="e">
        <f>#REF!</f>
        <v>#REF!</v>
      </c>
      <c r="G2100" s="142" t="e">
        <f>#REF!</f>
        <v>#REF!</v>
      </c>
    </row>
    <row r="2101" spans="1:7" s="7" customFormat="1" ht="15.75" hidden="1" outlineLevel="5">
      <c r="A2101" s="38" t="s">
        <v>111</v>
      </c>
      <c r="B2101" s="25">
        <v>951</v>
      </c>
      <c r="C2101" s="69" t="s">
        <v>513</v>
      </c>
      <c r="D2101" s="70">
        <v>7152.1</v>
      </c>
      <c r="E2101" s="71">
        <f t="shared" si="54"/>
        <v>7152.1</v>
      </c>
      <c r="F2101" s="142" t="e">
        <f>#REF!</f>
        <v>#REF!</v>
      </c>
      <c r="G2101" s="142" t="e">
        <f>#REF!</f>
        <v>#REF!</v>
      </c>
    </row>
    <row r="2102" spans="1:7" s="7" customFormat="1" ht="15.75" hidden="1" outlineLevel="6">
      <c r="A2102" s="64" t="s">
        <v>77</v>
      </c>
      <c r="B2102" s="25">
        <v>951</v>
      </c>
      <c r="C2102" s="69" t="s">
        <v>513</v>
      </c>
      <c r="D2102" s="70">
        <v>7152.1</v>
      </c>
      <c r="E2102" s="71">
        <f t="shared" si="54"/>
        <v>7152.1</v>
      </c>
      <c r="F2102" s="142" t="e">
        <f>#REF!</f>
        <v>#REF!</v>
      </c>
      <c r="G2102" s="142" t="e">
        <f>#REF!</f>
        <v>#REF!</v>
      </c>
    </row>
    <row r="2103" spans="1:7" s="7" customFormat="1" ht="33.75" hidden="1" outlineLevel="7">
      <c r="A2103" s="64" t="s">
        <v>15</v>
      </c>
      <c r="B2103" s="25">
        <v>951</v>
      </c>
      <c r="C2103" s="69" t="s">
        <v>513</v>
      </c>
      <c r="D2103" s="70">
        <v>7093.7</v>
      </c>
      <c r="E2103" s="71">
        <f t="shared" si="54"/>
        <v>7093.7</v>
      </c>
      <c r="F2103" s="142" t="e">
        <f>#REF!</f>
        <v>#REF!</v>
      </c>
      <c r="G2103" s="142" t="e">
        <f>#REF!</f>
        <v>#REF!</v>
      </c>
    </row>
    <row r="2104" spans="1:7" s="7" customFormat="1" ht="15.75" hidden="1" outlineLevel="7">
      <c r="A2104" s="64" t="s">
        <v>78</v>
      </c>
      <c r="B2104" s="25">
        <v>951</v>
      </c>
      <c r="C2104" s="69" t="s">
        <v>513</v>
      </c>
      <c r="D2104" s="70">
        <v>58.4</v>
      </c>
      <c r="E2104" s="71">
        <f t="shared" si="54"/>
        <v>58.4</v>
      </c>
      <c r="F2104" s="142" t="e">
        <f>#REF!</f>
        <v>#REF!</v>
      </c>
      <c r="G2104" s="142" t="e">
        <f>#REF!</f>
        <v>#REF!</v>
      </c>
    </row>
    <row r="2105" spans="1:7" s="7" customFormat="1" ht="15.75" hidden="1" outlineLevel="5">
      <c r="A2105" s="38" t="s">
        <v>19</v>
      </c>
      <c r="B2105" s="25">
        <v>951</v>
      </c>
      <c r="C2105" s="69" t="s">
        <v>513</v>
      </c>
      <c r="D2105" s="70">
        <v>3154.3</v>
      </c>
      <c r="E2105" s="71">
        <f t="shared" si="54"/>
        <v>3154.3</v>
      </c>
      <c r="F2105" s="142" t="e">
        <f>#REF!</f>
        <v>#REF!</v>
      </c>
      <c r="G2105" s="142" t="e">
        <f>#REF!</f>
        <v>#REF!</v>
      </c>
    </row>
    <row r="2106" spans="1:7" s="7" customFormat="1" ht="15.75" hidden="1" outlineLevel="6">
      <c r="A2106" s="38" t="s">
        <v>24</v>
      </c>
      <c r="B2106" s="25">
        <v>951</v>
      </c>
      <c r="C2106" s="69" t="s">
        <v>513</v>
      </c>
      <c r="D2106" s="70">
        <v>3154.3</v>
      </c>
      <c r="E2106" s="71">
        <f t="shared" si="54"/>
        <v>3154.3</v>
      </c>
      <c r="F2106" s="142" t="e">
        <f>#REF!</f>
        <v>#REF!</v>
      </c>
      <c r="G2106" s="142" t="e">
        <f>#REF!</f>
        <v>#REF!</v>
      </c>
    </row>
    <row r="2107" spans="1:7" s="7" customFormat="1" ht="15.75" hidden="1" outlineLevel="7">
      <c r="A2107" s="64" t="s">
        <v>26</v>
      </c>
      <c r="B2107" s="25">
        <v>951</v>
      </c>
      <c r="C2107" s="69" t="s">
        <v>513</v>
      </c>
      <c r="D2107" s="70">
        <v>165.1</v>
      </c>
      <c r="E2107" s="71">
        <f t="shared" si="54"/>
        <v>165.1</v>
      </c>
      <c r="F2107" s="142" t="e">
        <f>#REF!</f>
        <v>#REF!</v>
      </c>
      <c r="G2107" s="142" t="e">
        <f>#REF!</f>
        <v>#REF!</v>
      </c>
    </row>
    <row r="2108" spans="1:7" s="7" customFormat="1" ht="15.75" hidden="1" outlineLevel="7">
      <c r="A2108" s="64" t="s">
        <v>28</v>
      </c>
      <c r="B2108" s="25">
        <v>951</v>
      </c>
      <c r="C2108" s="69" t="s">
        <v>513</v>
      </c>
      <c r="D2108" s="70">
        <v>2989.2</v>
      </c>
      <c r="E2108" s="71">
        <f t="shared" si="54"/>
        <v>2989.2</v>
      </c>
      <c r="F2108" s="142" t="e">
        <f>#REF!</f>
        <v>#REF!</v>
      </c>
      <c r="G2108" s="142" t="e">
        <f>#REF!</f>
        <v>#REF!</v>
      </c>
    </row>
    <row r="2109" spans="1:7" s="7" customFormat="1" ht="15.75" hidden="1" outlineLevel="5">
      <c r="A2109" s="38" t="s">
        <v>30</v>
      </c>
      <c r="B2109" s="25">
        <v>951</v>
      </c>
      <c r="C2109" s="69" t="s">
        <v>513</v>
      </c>
      <c r="D2109" s="70">
        <v>24324.5</v>
      </c>
      <c r="E2109" s="71">
        <f t="shared" si="54"/>
        <v>24324.5</v>
      </c>
      <c r="F2109" s="142" t="e">
        <f>#REF!</f>
        <v>#REF!</v>
      </c>
      <c r="G2109" s="142" t="e">
        <f>#REF!</f>
        <v>#REF!</v>
      </c>
    </row>
    <row r="2110" spans="1:7" s="7" customFormat="1" ht="15.75" hidden="1" outlineLevel="6">
      <c r="A2110" s="38" t="s">
        <v>32</v>
      </c>
      <c r="B2110" s="25">
        <v>951</v>
      </c>
      <c r="C2110" s="69" t="s">
        <v>513</v>
      </c>
      <c r="D2110" s="70">
        <v>10000</v>
      </c>
      <c r="E2110" s="71">
        <f t="shared" si="54"/>
        <v>10000</v>
      </c>
      <c r="F2110" s="142" t="e">
        <f>#REF!</f>
        <v>#REF!</v>
      </c>
      <c r="G2110" s="142" t="e">
        <f>#REF!</f>
        <v>#REF!</v>
      </c>
    </row>
    <row r="2111" spans="1:7" s="7" customFormat="1" ht="22.5" hidden="1" outlineLevel="7">
      <c r="A2111" s="64" t="s">
        <v>103</v>
      </c>
      <c r="B2111" s="25">
        <v>951</v>
      </c>
      <c r="C2111" s="69" t="s">
        <v>513</v>
      </c>
      <c r="D2111" s="70">
        <v>10000</v>
      </c>
      <c r="E2111" s="71">
        <f t="shared" si="54"/>
        <v>10000</v>
      </c>
      <c r="F2111" s="142" t="e">
        <f>#REF!</f>
        <v>#REF!</v>
      </c>
      <c r="G2111" s="142" t="e">
        <f>#REF!</f>
        <v>#REF!</v>
      </c>
    </row>
    <row r="2112" spans="1:7" s="7" customFormat="1" ht="15.75" hidden="1" outlineLevel="6">
      <c r="A2112" s="64" t="s">
        <v>133</v>
      </c>
      <c r="B2112" s="25">
        <v>951</v>
      </c>
      <c r="C2112" s="69" t="s">
        <v>513</v>
      </c>
      <c r="D2112" s="70">
        <v>14324.5</v>
      </c>
      <c r="E2112" s="71">
        <f t="shared" si="54"/>
        <v>14324.5</v>
      </c>
      <c r="F2112" s="142" t="e">
        <f>#REF!</f>
        <v>#REF!</v>
      </c>
      <c r="G2112" s="142" t="e">
        <f>#REF!</f>
        <v>#REF!</v>
      </c>
    </row>
    <row r="2113" spans="1:7" s="7" customFormat="1" ht="22.5" hidden="1" outlineLevel="7">
      <c r="A2113" s="38" t="s">
        <v>134</v>
      </c>
      <c r="B2113" s="25">
        <v>951</v>
      </c>
      <c r="C2113" s="69" t="s">
        <v>513</v>
      </c>
      <c r="D2113" s="70">
        <v>14324.5</v>
      </c>
      <c r="E2113" s="71">
        <f t="shared" si="54"/>
        <v>14324.5</v>
      </c>
      <c r="F2113" s="142" t="e">
        <f>#REF!</f>
        <v>#REF!</v>
      </c>
      <c r="G2113" s="142" t="e">
        <f>#REF!</f>
        <v>#REF!</v>
      </c>
    </row>
    <row r="2114" spans="1:7" s="7" customFormat="1" ht="15.75" hidden="1" outlineLevel="5">
      <c r="A2114" s="64" t="s">
        <v>104</v>
      </c>
      <c r="B2114" s="25">
        <v>951</v>
      </c>
      <c r="C2114" s="69" t="s">
        <v>513</v>
      </c>
      <c r="D2114" s="70">
        <v>1.8</v>
      </c>
      <c r="E2114" s="71">
        <f t="shared" si="54"/>
        <v>1.8</v>
      </c>
      <c r="F2114" s="142" t="e">
        <f>#REF!</f>
        <v>#REF!</v>
      </c>
      <c r="G2114" s="142" t="e">
        <f>#REF!</f>
        <v>#REF!</v>
      </c>
    </row>
    <row r="2115" spans="1:7" s="7" customFormat="1" ht="22.5" hidden="1" outlineLevel="6">
      <c r="A2115" s="38" t="s">
        <v>105</v>
      </c>
      <c r="B2115" s="25">
        <v>951</v>
      </c>
      <c r="C2115" s="69" t="s">
        <v>513</v>
      </c>
      <c r="D2115" s="70">
        <v>1.8</v>
      </c>
      <c r="E2115" s="71">
        <f t="shared" si="54"/>
        <v>1.8</v>
      </c>
      <c r="F2115" s="142" t="e">
        <f>#REF!</f>
        <v>#REF!</v>
      </c>
      <c r="G2115" s="142" t="e">
        <f>#REF!</f>
        <v>#REF!</v>
      </c>
    </row>
    <row r="2116" spans="1:7" s="7" customFormat="1" ht="15.75" hidden="1" outlineLevel="7">
      <c r="A2116" s="64" t="s">
        <v>45</v>
      </c>
      <c r="B2116" s="25">
        <v>951</v>
      </c>
      <c r="C2116" s="69" t="s">
        <v>513</v>
      </c>
      <c r="D2116" s="70">
        <v>1.8</v>
      </c>
      <c r="E2116" s="71">
        <f t="shared" si="54"/>
        <v>1.8</v>
      </c>
      <c r="F2116" s="142" t="e">
        <f>#REF!</f>
        <v>#REF!</v>
      </c>
      <c r="G2116" s="142" t="e">
        <f>#REF!</f>
        <v>#REF!</v>
      </c>
    </row>
    <row r="2117" spans="1:7" s="7" customFormat="1" ht="15.75" hidden="1" outlineLevel="2">
      <c r="A2117" s="64" t="s">
        <v>47</v>
      </c>
      <c r="B2117" s="25">
        <v>951</v>
      </c>
      <c r="C2117" s="69" t="s">
        <v>513</v>
      </c>
      <c r="D2117" s="70">
        <v>102878</v>
      </c>
      <c r="E2117" s="71">
        <f t="shared" si="54"/>
        <v>102878</v>
      </c>
      <c r="F2117" s="142" t="e">
        <f>#REF!</f>
        <v>#REF!</v>
      </c>
      <c r="G2117" s="142" t="e">
        <f>#REF!</f>
        <v>#REF!</v>
      </c>
    </row>
    <row r="2118" spans="1:7" s="7" customFormat="1" ht="15.75" hidden="1" outlineLevel="3">
      <c r="A2118" s="38" t="s">
        <v>49</v>
      </c>
      <c r="B2118" s="25">
        <v>951</v>
      </c>
      <c r="C2118" s="69" t="s">
        <v>513</v>
      </c>
      <c r="D2118" s="70">
        <v>102878</v>
      </c>
      <c r="E2118" s="71">
        <f t="shared" si="54"/>
        <v>102878</v>
      </c>
      <c r="F2118" s="142" t="e">
        <f>#REF!</f>
        <v>#REF!</v>
      </c>
      <c r="G2118" s="142" t="e">
        <f>#REF!</f>
        <v>#REF!</v>
      </c>
    </row>
    <row r="2119" spans="1:7" s="7" customFormat="1" ht="15.75" hidden="1" outlineLevel="4">
      <c r="A2119" s="64" t="s">
        <v>116</v>
      </c>
      <c r="B2119" s="25">
        <v>951</v>
      </c>
      <c r="C2119" s="69" t="s">
        <v>513</v>
      </c>
      <c r="D2119" s="70">
        <v>87642</v>
      </c>
      <c r="E2119" s="71">
        <f t="shared" si="54"/>
        <v>87642</v>
      </c>
      <c r="F2119" s="142" t="e">
        <f>#REF!</f>
        <v>#REF!</v>
      </c>
      <c r="G2119" s="142" t="e">
        <f>#REF!</f>
        <v>#REF!</v>
      </c>
    </row>
    <row r="2120" spans="1:7" s="7" customFormat="1" ht="22.5" hidden="1" outlineLevel="5">
      <c r="A2120" s="64" t="s">
        <v>489</v>
      </c>
      <c r="B2120" s="25">
        <v>951</v>
      </c>
      <c r="C2120" s="69" t="s">
        <v>513</v>
      </c>
      <c r="D2120" s="70">
        <v>62312</v>
      </c>
      <c r="E2120" s="71">
        <f t="shared" si="54"/>
        <v>62312</v>
      </c>
      <c r="F2120" s="142" t="e">
        <f>#REF!</f>
        <v>#REF!</v>
      </c>
      <c r="G2120" s="142" t="e">
        <f>#REF!</f>
        <v>#REF!</v>
      </c>
    </row>
    <row r="2121" spans="1:7" s="7" customFormat="1" ht="22.5" hidden="1" outlineLevel="6">
      <c r="A2121" s="64" t="s">
        <v>490</v>
      </c>
      <c r="B2121" s="25">
        <v>951</v>
      </c>
      <c r="C2121" s="69" t="s">
        <v>513</v>
      </c>
      <c r="D2121" s="70">
        <v>62312</v>
      </c>
      <c r="E2121" s="71">
        <f t="shared" si="54"/>
        <v>62312</v>
      </c>
      <c r="F2121" s="142" t="e">
        <f>#REF!</f>
        <v>#REF!</v>
      </c>
      <c r="G2121" s="142" t="e">
        <f>#REF!</f>
        <v>#REF!</v>
      </c>
    </row>
    <row r="2122" spans="1:7" s="7" customFormat="1" ht="15.75" hidden="1" outlineLevel="7">
      <c r="A2122" s="64" t="s">
        <v>26</v>
      </c>
      <c r="B2122" s="25">
        <v>951</v>
      </c>
      <c r="C2122" s="69" t="s">
        <v>513</v>
      </c>
      <c r="D2122" s="70">
        <v>62312</v>
      </c>
      <c r="E2122" s="71">
        <f t="shared" si="54"/>
        <v>62312</v>
      </c>
      <c r="F2122" s="142" t="e">
        <f>#REF!</f>
        <v>#REF!</v>
      </c>
      <c r="G2122" s="142" t="e">
        <f>#REF!</f>
        <v>#REF!</v>
      </c>
    </row>
    <row r="2123" spans="1:7" s="7" customFormat="1" ht="15.75" hidden="1" outlineLevel="5">
      <c r="A2123" s="64" t="s">
        <v>28</v>
      </c>
      <c r="B2123" s="25">
        <v>951</v>
      </c>
      <c r="C2123" s="69" t="s">
        <v>513</v>
      </c>
      <c r="D2123" s="70">
        <v>25330</v>
      </c>
      <c r="E2123" s="71">
        <f t="shared" si="54"/>
        <v>25330</v>
      </c>
      <c r="F2123" s="142" t="e">
        <f>#REF!</f>
        <v>#REF!</v>
      </c>
      <c r="G2123" s="142" t="e">
        <f>#REF!</f>
        <v>#REF!</v>
      </c>
    </row>
    <row r="2124" spans="1:7" s="7" customFormat="1" ht="15.75" hidden="1" outlineLevel="6">
      <c r="A2124" s="38" t="s">
        <v>32</v>
      </c>
      <c r="B2124" s="25">
        <v>951</v>
      </c>
      <c r="C2124" s="69" t="s">
        <v>513</v>
      </c>
      <c r="D2124" s="70">
        <v>25330</v>
      </c>
      <c r="E2124" s="71">
        <f t="shared" si="54"/>
        <v>25330</v>
      </c>
      <c r="F2124" s="142" t="e">
        <f>#REF!</f>
        <v>#REF!</v>
      </c>
      <c r="G2124" s="142" t="e">
        <f>#REF!</f>
        <v>#REF!</v>
      </c>
    </row>
    <row r="2125" spans="1:7" s="7" customFormat="1" ht="15.75" hidden="1" outlineLevel="7">
      <c r="A2125" s="64" t="s">
        <v>34</v>
      </c>
      <c r="B2125" s="25">
        <v>951</v>
      </c>
      <c r="C2125" s="69" t="s">
        <v>513</v>
      </c>
      <c r="D2125" s="70">
        <v>25330</v>
      </c>
      <c r="E2125" s="71">
        <f t="shared" si="54"/>
        <v>25330</v>
      </c>
      <c r="F2125" s="142" t="e">
        <f>#REF!</f>
        <v>#REF!</v>
      </c>
      <c r="G2125" s="142" t="e">
        <f>#REF!</f>
        <v>#REF!</v>
      </c>
    </row>
    <row r="2126" spans="1:7" s="7" customFormat="1" ht="15.75" hidden="1" outlineLevel="4">
      <c r="A2126" s="64" t="s">
        <v>66</v>
      </c>
      <c r="B2126" s="25">
        <v>951</v>
      </c>
      <c r="C2126" s="69" t="s">
        <v>513</v>
      </c>
      <c r="D2126" s="70">
        <v>10000</v>
      </c>
      <c r="E2126" s="71">
        <f t="shared" si="54"/>
        <v>10000</v>
      </c>
      <c r="F2126" s="142" t="e">
        <f>#REF!</f>
        <v>#REF!</v>
      </c>
      <c r="G2126" s="142" t="e">
        <f>#REF!</f>
        <v>#REF!</v>
      </c>
    </row>
    <row r="2127" spans="1:7" s="7" customFormat="1" ht="15.75" hidden="1" outlineLevel="5">
      <c r="A2127" s="38" t="s">
        <v>66</v>
      </c>
      <c r="B2127" s="25">
        <v>951</v>
      </c>
      <c r="C2127" s="69" t="s">
        <v>513</v>
      </c>
      <c r="D2127" s="70">
        <v>10000</v>
      </c>
      <c r="E2127" s="71">
        <f t="shared" si="54"/>
        <v>10000</v>
      </c>
      <c r="F2127" s="142" t="e">
        <f>#REF!</f>
        <v>#REF!</v>
      </c>
      <c r="G2127" s="142" t="e">
        <f>#REF!</f>
        <v>#REF!</v>
      </c>
    </row>
    <row r="2128" spans="1:7" s="7" customFormat="1" ht="15.75" hidden="1" outlineLevel="6">
      <c r="A2128" s="64" t="s">
        <v>516</v>
      </c>
      <c r="B2128" s="25">
        <v>951</v>
      </c>
      <c r="C2128" s="69" t="s">
        <v>513</v>
      </c>
      <c r="D2128" s="70">
        <v>10000</v>
      </c>
      <c r="E2128" s="71">
        <f t="shared" si="54"/>
        <v>10000</v>
      </c>
      <c r="F2128" s="142" t="e">
        <f>#REF!</f>
        <v>#REF!</v>
      </c>
      <c r="G2128" s="142" t="e">
        <f>#REF!</f>
        <v>#REF!</v>
      </c>
    </row>
    <row r="2129" spans="1:7" s="7" customFormat="1" ht="15.75" hidden="1" outlineLevel="7">
      <c r="A2129" s="64" t="s">
        <v>26</v>
      </c>
      <c r="B2129" s="25">
        <v>951</v>
      </c>
      <c r="C2129" s="69" t="s">
        <v>513</v>
      </c>
      <c r="D2129" s="70">
        <v>10000</v>
      </c>
      <c r="E2129" s="71">
        <f t="shared" si="54"/>
        <v>10000</v>
      </c>
      <c r="F2129" s="142" t="e">
        <f>#REF!</f>
        <v>#REF!</v>
      </c>
      <c r="G2129" s="142" t="e">
        <f>#REF!</f>
        <v>#REF!</v>
      </c>
    </row>
    <row r="2130" spans="1:7" s="7" customFormat="1" ht="15.75" hidden="1" outlineLevel="4">
      <c r="A2130" s="64" t="s">
        <v>28</v>
      </c>
      <c r="B2130" s="25">
        <v>951</v>
      </c>
      <c r="C2130" s="69" t="s">
        <v>513</v>
      </c>
      <c r="D2130" s="70">
        <v>5236</v>
      </c>
      <c r="E2130" s="71">
        <f t="shared" si="54"/>
        <v>5236</v>
      </c>
      <c r="F2130" s="142" t="e">
        <f>#REF!</f>
        <v>#REF!</v>
      </c>
      <c r="G2130" s="142" t="e">
        <f>#REF!</f>
        <v>#REF!</v>
      </c>
    </row>
    <row r="2131" spans="1:7" s="7" customFormat="1" ht="15.75" hidden="1" outlineLevel="5">
      <c r="A2131" s="38" t="s">
        <v>32</v>
      </c>
      <c r="B2131" s="25">
        <v>951</v>
      </c>
      <c r="C2131" s="69" t="s">
        <v>513</v>
      </c>
      <c r="D2131" s="70">
        <v>5236</v>
      </c>
      <c r="E2131" s="71">
        <f t="shared" si="54"/>
        <v>5236</v>
      </c>
      <c r="F2131" s="142" t="e">
        <f>#REF!</f>
        <v>#REF!</v>
      </c>
      <c r="G2131" s="142" t="e">
        <f>#REF!</f>
        <v>#REF!</v>
      </c>
    </row>
    <row r="2132" spans="1:7" s="7" customFormat="1" ht="22.5" hidden="1" outlineLevel="6">
      <c r="A2132" s="64" t="s">
        <v>517</v>
      </c>
      <c r="B2132" s="25">
        <v>951</v>
      </c>
      <c r="C2132" s="69" t="s">
        <v>513</v>
      </c>
      <c r="D2132" s="70">
        <v>5236</v>
      </c>
      <c r="E2132" s="71">
        <f t="shared" si="54"/>
        <v>5236</v>
      </c>
      <c r="F2132" s="142" t="e">
        <f>#REF!</f>
        <v>#REF!</v>
      </c>
      <c r="G2132" s="142" t="e">
        <f>#REF!</f>
        <v>#REF!</v>
      </c>
    </row>
    <row r="2133" spans="1:7" s="7" customFormat="1" ht="15.75" hidden="1" outlineLevel="7">
      <c r="A2133" s="64" t="s">
        <v>26</v>
      </c>
      <c r="B2133" s="25">
        <v>951</v>
      </c>
      <c r="C2133" s="69" t="s">
        <v>513</v>
      </c>
      <c r="D2133" s="70">
        <v>5236</v>
      </c>
      <c r="E2133" s="71">
        <f t="shared" si="54"/>
        <v>5236</v>
      </c>
      <c r="F2133" s="142" t="e">
        <f>#REF!</f>
        <v>#REF!</v>
      </c>
      <c r="G2133" s="142" t="e">
        <f>#REF!</f>
        <v>#REF!</v>
      </c>
    </row>
    <row r="2134" spans="1:7" s="7" customFormat="1" ht="15.75" hidden="1" outlineLevel="1">
      <c r="A2134" s="64" t="s">
        <v>28</v>
      </c>
      <c r="B2134" s="25">
        <v>951</v>
      </c>
      <c r="C2134" s="69" t="s">
        <v>519</v>
      </c>
      <c r="D2134" s="70">
        <v>139794</v>
      </c>
      <c r="E2134" s="71">
        <f t="shared" si="54"/>
        <v>139794</v>
      </c>
      <c r="F2134" s="142" t="e">
        <f>#REF!</f>
        <v>#REF!</v>
      </c>
      <c r="G2134" s="142" t="e">
        <f>#REF!</f>
        <v>#REF!</v>
      </c>
    </row>
    <row r="2135" spans="1:7" s="7" customFormat="1" ht="15.75" hidden="1" outlineLevel="2">
      <c r="A2135" s="38" t="s">
        <v>32</v>
      </c>
      <c r="B2135" s="25">
        <v>951</v>
      </c>
      <c r="C2135" s="69" t="s">
        <v>519</v>
      </c>
      <c r="D2135" s="70">
        <v>139794</v>
      </c>
      <c r="E2135" s="71">
        <f t="shared" si="54"/>
        <v>139794</v>
      </c>
      <c r="F2135" s="142" t="e">
        <f>#REF!</f>
        <v>#REF!</v>
      </c>
      <c r="G2135" s="142" t="e">
        <f>#REF!</f>
        <v>#REF!</v>
      </c>
    </row>
    <row r="2136" spans="1:7" s="7" customFormat="1" ht="15.75" hidden="1" outlineLevel="3">
      <c r="A2136" s="64" t="s">
        <v>518</v>
      </c>
      <c r="B2136" s="25">
        <v>951</v>
      </c>
      <c r="C2136" s="69" t="s">
        <v>519</v>
      </c>
      <c r="D2136" s="70">
        <v>139794</v>
      </c>
      <c r="E2136" s="71">
        <f t="shared" si="54"/>
        <v>139794</v>
      </c>
      <c r="F2136" s="142" t="e">
        <f>#REF!</f>
        <v>#REF!</v>
      </c>
      <c r="G2136" s="142" t="e">
        <f>#REF!</f>
        <v>#REF!</v>
      </c>
    </row>
    <row r="2137" spans="1:7" s="7" customFormat="1" ht="15.75" hidden="1" outlineLevel="4">
      <c r="A2137" s="64" t="s">
        <v>116</v>
      </c>
      <c r="B2137" s="25">
        <v>951</v>
      </c>
      <c r="C2137" s="69" t="s">
        <v>519</v>
      </c>
      <c r="D2137" s="70">
        <v>139794</v>
      </c>
      <c r="E2137" s="71">
        <f t="shared" si="54"/>
        <v>139794</v>
      </c>
      <c r="F2137" s="142" t="e">
        <f>#REF!</f>
        <v>#REF!</v>
      </c>
      <c r="G2137" s="142" t="e">
        <f>#REF!</f>
        <v>#REF!</v>
      </c>
    </row>
    <row r="2138" spans="1:7" s="7" customFormat="1" ht="22.5" hidden="1" outlineLevel="5">
      <c r="A2138" s="64" t="s">
        <v>489</v>
      </c>
      <c r="B2138" s="25">
        <v>951</v>
      </c>
      <c r="C2138" s="69" t="s">
        <v>519</v>
      </c>
      <c r="D2138" s="70">
        <v>13000</v>
      </c>
      <c r="E2138" s="71">
        <f t="shared" si="54"/>
        <v>13000</v>
      </c>
      <c r="F2138" s="142" t="e">
        <f>#REF!</f>
        <v>#REF!</v>
      </c>
      <c r="G2138" s="142" t="e">
        <f>#REF!</f>
        <v>#REF!</v>
      </c>
    </row>
    <row r="2139" spans="1:7" s="7" customFormat="1" ht="22.5" hidden="1" outlineLevel="6">
      <c r="A2139" s="64" t="s">
        <v>490</v>
      </c>
      <c r="B2139" s="25">
        <v>951</v>
      </c>
      <c r="C2139" s="69" t="s">
        <v>519</v>
      </c>
      <c r="D2139" s="70">
        <v>13000</v>
      </c>
      <c r="E2139" s="71">
        <f t="shared" si="54"/>
        <v>13000</v>
      </c>
      <c r="F2139" s="142" t="e">
        <f>#REF!</f>
        <v>#REF!</v>
      </c>
      <c r="G2139" s="142" t="e">
        <f>#REF!</f>
        <v>#REF!</v>
      </c>
    </row>
    <row r="2140" spans="1:7" s="7" customFormat="1" ht="15.75" hidden="1" outlineLevel="7">
      <c r="A2140" s="64" t="s">
        <v>182</v>
      </c>
      <c r="B2140" s="25">
        <v>951</v>
      </c>
      <c r="C2140" s="69" t="s">
        <v>519</v>
      </c>
      <c r="D2140" s="70">
        <v>13000</v>
      </c>
      <c r="E2140" s="71">
        <f t="shared" si="54"/>
        <v>13000</v>
      </c>
      <c r="F2140" s="142" t="e">
        <f>#REF!</f>
        <v>#REF!</v>
      </c>
      <c r="G2140" s="142" t="e">
        <f>#REF!</f>
        <v>#REF!</v>
      </c>
    </row>
    <row r="2141" spans="1:7" s="7" customFormat="1" ht="22.5" hidden="1" outlineLevel="5">
      <c r="A2141" s="64" t="s">
        <v>183</v>
      </c>
      <c r="B2141" s="25">
        <v>951</v>
      </c>
      <c r="C2141" s="69" t="s">
        <v>519</v>
      </c>
      <c r="D2141" s="70">
        <v>126794</v>
      </c>
      <c r="E2141" s="71">
        <f t="shared" si="54"/>
        <v>126794</v>
      </c>
      <c r="F2141" s="142" t="e">
        <f>#REF!</f>
        <v>#REF!</v>
      </c>
      <c r="G2141" s="142" t="e">
        <f>#REF!</f>
        <v>#REF!</v>
      </c>
    </row>
    <row r="2142" spans="1:7" s="7" customFormat="1" ht="22.5" hidden="1" outlineLevel="6">
      <c r="A2142" s="38" t="s">
        <v>184</v>
      </c>
      <c r="B2142" s="25">
        <v>951</v>
      </c>
      <c r="C2142" s="69" t="s">
        <v>519</v>
      </c>
      <c r="D2142" s="70">
        <v>126794</v>
      </c>
      <c r="E2142" s="71">
        <f t="shared" si="54"/>
        <v>126794</v>
      </c>
      <c r="F2142" s="142" t="e">
        <f>#REF!</f>
        <v>#REF!</v>
      </c>
      <c r="G2142" s="142" t="e">
        <f>#REF!</f>
        <v>#REF!</v>
      </c>
    </row>
    <row r="2143" spans="1:7" s="7" customFormat="1" ht="15.75" hidden="1" outlineLevel="7">
      <c r="A2143" s="64" t="s">
        <v>98</v>
      </c>
      <c r="B2143" s="25">
        <v>951</v>
      </c>
      <c r="C2143" s="69" t="s">
        <v>519</v>
      </c>
      <c r="D2143" s="70">
        <v>126794</v>
      </c>
      <c r="E2143" s="71">
        <f t="shared" si="54"/>
        <v>126794</v>
      </c>
      <c r="F2143" s="142" t="e">
        <f>#REF!</f>
        <v>#REF!</v>
      </c>
      <c r="G2143" s="142" t="e">
        <f>#REF!</f>
        <v>#REF!</v>
      </c>
    </row>
    <row r="2144" spans="1:7" s="7" customFormat="1" ht="15.75" hidden="1" outlineLevel="1">
      <c r="A2144" s="64" t="s">
        <v>178</v>
      </c>
      <c r="B2144" s="25">
        <v>951</v>
      </c>
      <c r="C2144" s="69" t="s">
        <v>521</v>
      </c>
      <c r="D2144" s="70">
        <v>44827.9</v>
      </c>
      <c r="E2144" s="71">
        <f t="shared" si="54"/>
        <v>44827.9</v>
      </c>
      <c r="F2144" s="142" t="e">
        <f>#REF!</f>
        <v>#REF!</v>
      </c>
      <c r="G2144" s="142" t="e">
        <f>#REF!</f>
        <v>#REF!</v>
      </c>
    </row>
    <row r="2145" spans="1:7" s="7" customFormat="1" ht="22.5" hidden="1" outlineLevel="2">
      <c r="A2145" s="38" t="s">
        <v>179</v>
      </c>
      <c r="B2145" s="25">
        <v>951</v>
      </c>
      <c r="C2145" s="69" t="s">
        <v>521</v>
      </c>
      <c r="D2145" s="70">
        <v>41143.4</v>
      </c>
      <c r="E2145" s="71">
        <f t="shared" si="54"/>
        <v>41143.4</v>
      </c>
      <c r="F2145" s="142" t="e">
        <f>#REF!</f>
        <v>#REF!</v>
      </c>
      <c r="G2145" s="142" t="e">
        <f>#REF!</f>
        <v>#REF!</v>
      </c>
    </row>
    <row r="2146" spans="1:7" s="7" customFormat="1" ht="15.75" hidden="1" outlineLevel="3">
      <c r="A2146" s="64" t="s">
        <v>520</v>
      </c>
      <c r="B2146" s="25">
        <v>951</v>
      </c>
      <c r="C2146" s="69" t="s">
        <v>521</v>
      </c>
      <c r="D2146" s="70">
        <v>2338</v>
      </c>
      <c r="E2146" s="71">
        <f t="shared" si="54"/>
        <v>2338</v>
      </c>
      <c r="F2146" s="142" t="e">
        <f>#REF!</f>
        <v>#REF!</v>
      </c>
      <c r="G2146" s="142" t="e">
        <f>#REF!</f>
        <v>#REF!</v>
      </c>
    </row>
    <row r="2147" spans="1:7" s="7" customFormat="1" ht="22.5" hidden="1" outlineLevel="5">
      <c r="A2147" s="64" t="s">
        <v>12</v>
      </c>
      <c r="B2147" s="25">
        <v>951</v>
      </c>
      <c r="C2147" s="69" t="s">
        <v>521</v>
      </c>
      <c r="D2147" s="70">
        <v>2338</v>
      </c>
      <c r="E2147" s="71">
        <f t="shared" si="54"/>
        <v>2338</v>
      </c>
      <c r="F2147" s="142" t="e">
        <f>#REF!</f>
        <v>#REF!</v>
      </c>
      <c r="G2147" s="142" t="e">
        <f>#REF!</f>
        <v>#REF!</v>
      </c>
    </row>
    <row r="2148" spans="1:7" s="7" customFormat="1" ht="22.5" hidden="1" outlineLevel="6">
      <c r="A2148" s="64" t="s">
        <v>53</v>
      </c>
      <c r="B2148" s="25">
        <v>951</v>
      </c>
      <c r="C2148" s="69" t="s">
        <v>521</v>
      </c>
      <c r="D2148" s="70">
        <v>2338</v>
      </c>
      <c r="E2148" s="71">
        <f t="shared" si="54"/>
        <v>2338</v>
      </c>
      <c r="F2148" s="142" t="e">
        <f>#REF!</f>
        <v>#REF!</v>
      </c>
      <c r="G2148" s="142" t="e">
        <f>#REF!</f>
        <v>#REF!</v>
      </c>
    </row>
    <row r="2149" spans="1:7" s="7" customFormat="1" ht="33.75" hidden="1" outlineLevel="7">
      <c r="A2149" s="64" t="s">
        <v>15</v>
      </c>
      <c r="B2149" s="25">
        <v>951</v>
      </c>
      <c r="C2149" s="69" t="s">
        <v>521</v>
      </c>
      <c r="D2149" s="70">
        <v>2338</v>
      </c>
      <c r="E2149" s="71">
        <f t="shared" si="54"/>
        <v>2338</v>
      </c>
      <c r="F2149" s="142" t="e">
        <f>#REF!</f>
        <v>#REF!</v>
      </c>
      <c r="G2149" s="142" t="e">
        <f>#REF!</f>
        <v>#REF!</v>
      </c>
    </row>
    <row r="2150" spans="1:7" s="7" customFormat="1" ht="15.75" hidden="1" outlineLevel="3">
      <c r="A2150" s="64" t="s">
        <v>17</v>
      </c>
      <c r="B2150" s="25">
        <v>951</v>
      </c>
      <c r="C2150" s="69" t="s">
        <v>521</v>
      </c>
      <c r="D2150" s="70">
        <v>38805.4</v>
      </c>
      <c r="E2150" s="71">
        <f t="shared" si="54"/>
        <v>38805.4</v>
      </c>
      <c r="F2150" s="142" t="e">
        <f>#REF!</f>
        <v>#REF!</v>
      </c>
      <c r="G2150" s="142" t="e">
        <f>#REF!</f>
        <v>#REF!</v>
      </c>
    </row>
    <row r="2151" spans="1:7" s="7" customFormat="1" ht="15.75" hidden="1" outlineLevel="5">
      <c r="A2151" s="38" t="s">
        <v>19</v>
      </c>
      <c r="B2151" s="25">
        <v>951</v>
      </c>
      <c r="C2151" s="69" t="s">
        <v>521</v>
      </c>
      <c r="D2151" s="70">
        <v>32377.1</v>
      </c>
      <c r="E2151" s="71">
        <f t="shared" si="54"/>
        <v>32377.1</v>
      </c>
      <c r="F2151" s="142" t="e">
        <f>#REF!</f>
        <v>#REF!</v>
      </c>
      <c r="G2151" s="142" t="e">
        <f>#REF!</f>
        <v>#REF!</v>
      </c>
    </row>
    <row r="2152" spans="1:7" s="7" customFormat="1" ht="15.75" hidden="1" outlineLevel="6">
      <c r="A2152" s="64" t="s">
        <v>23</v>
      </c>
      <c r="B2152" s="25">
        <v>951</v>
      </c>
      <c r="C2152" s="69" t="s">
        <v>521</v>
      </c>
      <c r="D2152" s="70">
        <v>32377.1</v>
      </c>
      <c r="E2152" s="71">
        <f t="shared" si="54"/>
        <v>32377.1</v>
      </c>
      <c r="F2152" s="142" t="e">
        <f>#REF!</f>
        <v>#REF!</v>
      </c>
      <c r="G2152" s="142" t="e">
        <f>#REF!</f>
        <v>#REF!</v>
      </c>
    </row>
    <row r="2153" spans="1:7" s="7" customFormat="1" ht="33.75" hidden="1" outlineLevel="7">
      <c r="A2153" s="64" t="s">
        <v>15</v>
      </c>
      <c r="B2153" s="25">
        <v>951</v>
      </c>
      <c r="C2153" s="69" t="s">
        <v>521</v>
      </c>
      <c r="D2153" s="70">
        <v>32360.1</v>
      </c>
      <c r="E2153" s="71">
        <f t="shared" si="54"/>
        <v>32360.1</v>
      </c>
      <c r="F2153" s="142" t="e">
        <f>#REF!</f>
        <v>#REF!</v>
      </c>
      <c r="G2153" s="142" t="e">
        <f>#REF!</f>
        <v>#REF!</v>
      </c>
    </row>
    <row r="2154" spans="1:7" s="7" customFormat="1" ht="15.75" hidden="1" outlineLevel="7">
      <c r="A2154" s="64" t="s">
        <v>17</v>
      </c>
      <c r="B2154" s="25">
        <v>951</v>
      </c>
      <c r="C2154" s="69" t="s">
        <v>521</v>
      </c>
      <c r="D2154" s="70">
        <v>17</v>
      </c>
      <c r="E2154" s="71">
        <f t="shared" si="54"/>
        <v>17</v>
      </c>
      <c r="F2154" s="142" t="e">
        <f>#REF!</f>
        <v>#REF!</v>
      </c>
      <c r="G2154" s="142" t="e">
        <f>#REF!</f>
        <v>#REF!</v>
      </c>
    </row>
    <row r="2155" spans="1:7" s="7" customFormat="1" ht="15.75" hidden="1" outlineLevel="5">
      <c r="A2155" s="38" t="s">
        <v>19</v>
      </c>
      <c r="B2155" s="25">
        <v>951</v>
      </c>
      <c r="C2155" s="69" t="s">
        <v>521</v>
      </c>
      <c r="D2155" s="70">
        <v>6424.2</v>
      </c>
      <c r="E2155" s="71">
        <f t="shared" si="54"/>
        <v>6424.2</v>
      </c>
      <c r="F2155" s="142" t="e">
        <f>#REF!</f>
        <v>#REF!</v>
      </c>
      <c r="G2155" s="142" t="e">
        <f>#REF!</f>
        <v>#REF!</v>
      </c>
    </row>
    <row r="2156" spans="1:7" s="7" customFormat="1" ht="15.75" hidden="1" outlineLevel="6">
      <c r="A2156" s="38" t="s">
        <v>24</v>
      </c>
      <c r="B2156" s="25">
        <v>951</v>
      </c>
      <c r="C2156" s="69" t="s">
        <v>521</v>
      </c>
      <c r="D2156" s="70">
        <v>6424.2</v>
      </c>
      <c r="E2156" s="71">
        <f t="shared" si="54"/>
        <v>6424.2</v>
      </c>
      <c r="F2156" s="142" t="e">
        <f>#REF!</f>
        <v>#REF!</v>
      </c>
      <c r="G2156" s="142" t="e">
        <f>#REF!</f>
        <v>#REF!</v>
      </c>
    </row>
    <row r="2157" spans="1:7" s="7" customFormat="1" ht="15.75" hidden="1" outlineLevel="7">
      <c r="A2157" s="64" t="s">
        <v>26</v>
      </c>
      <c r="B2157" s="25">
        <v>951</v>
      </c>
      <c r="C2157" s="69" t="s">
        <v>521</v>
      </c>
      <c r="D2157" s="70">
        <v>907.6</v>
      </c>
      <c r="E2157" s="71">
        <f t="shared" si="54"/>
        <v>907.6</v>
      </c>
      <c r="F2157" s="142" t="e">
        <f>#REF!</f>
        <v>#REF!</v>
      </c>
      <c r="G2157" s="142" t="e">
        <f>#REF!</f>
        <v>#REF!</v>
      </c>
    </row>
    <row r="2158" spans="1:7" s="7" customFormat="1" ht="15.75" hidden="1" outlineLevel="7">
      <c r="A2158" s="64" t="s">
        <v>28</v>
      </c>
      <c r="B2158" s="25">
        <v>951</v>
      </c>
      <c r="C2158" s="69" t="s">
        <v>521</v>
      </c>
      <c r="D2158" s="70">
        <v>5516.6</v>
      </c>
      <c r="E2158" s="71">
        <f t="shared" si="54"/>
        <v>5516.6</v>
      </c>
      <c r="F2158" s="142" t="e">
        <f>#REF!</f>
        <v>#REF!</v>
      </c>
      <c r="G2158" s="142" t="e">
        <f>#REF!</f>
        <v>#REF!</v>
      </c>
    </row>
    <row r="2159" spans="1:7" s="7" customFormat="1" ht="15.75" hidden="1" outlineLevel="5">
      <c r="A2159" s="38" t="s">
        <v>30</v>
      </c>
      <c r="B2159" s="25">
        <v>951</v>
      </c>
      <c r="C2159" s="69" t="s">
        <v>521</v>
      </c>
      <c r="D2159" s="70">
        <v>4.0999999999999996</v>
      </c>
      <c r="E2159" s="71">
        <f t="shared" si="54"/>
        <v>4.0999999999999996</v>
      </c>
      <c r="F2159" s="142" t="e">
        <f>#REF!</f>
        <v>#REF!</v>
      </c>
      <c r="G2159" s="142" t="e">
        <f>#REF!</f>
        <v>#REF!</v>
      </c>
    </row>
    <row r="2160" spans="1:7" s="7" customFormat="1" ht="15.75" hidden="1" outlineLevel="6">
      <c r="A2160" s="38" t="s">
        <v>32</v>
      </c>
      <c r="B2160" s="25">
        <v>951</v>
      </c>
      <c r="C2160" s="69" t="s">
        <v>521</v>
      </c>
      <c r="D2160" s="70">
        <v>4.0999999999999996</v>
      </c>
      <c r="E2160" s="71">
        <f t="shared" si="54"/>
        <v>4.0999999999999996</v>
      </c>
      <c r="F2160" s="142" t="e">
        <f>#REF!</f>
        <v>#REF!</v>
      </c>
      <c r="G2160" s="142" t="e">
        <f>#REF!</f>
        <v>#REF!</v>
      </c>
    </row>
    <row r="2161" spans="1:7" s="7" customFormat="1" ht="15.75" hidden="1" outlineLevel="7">
      <c r="A2161" s="64" t="s">
        <v>45</v>
      </c>
      <c r="B2161" s="25">
        <v>951</v>
      </c>
      <c r="C2161" s="69" t="s">
        <v>521</v>
      </c>
      <c r="D2161" s="70">
        <v>4.0999999999999996</v>
      </c>
      <c r="E2161" s="71">
        <f t="shared" si="54"/>
        <v>4.0999999999999996</v>
      </c>
      <c r="F2161" s="142" t="e">
        <f>#REF!</f>
        <v>#REF!</v>
      </c>
      <c r="G2161" s="142" t="e">
        <f>#REF!</f>
        <v>#REF!</v>
      </c>
    </row>
    <row r="2162" spans="1:7" s="7" customFormat="1" ht="15.75" hidden="1" outlineLevel="2">
      <c r="A2162" s="64" t="s">
        <v>47</v>
      </c>
      <c r="B2162" s="25">
        <v>951</v>
      </c>
      <c r="C2162" s="69" t="s">
        <v>521</v>
      </c>
      <c r="D2162" s="70">
        <v>3684.5</v>
      </c>
      <c r="E2162" s="71">
        <f t="shared" ref="E2162:E2230" si="55">D2162</f>
        <v>3684.5</v>
      </c>
      <c r="F2162" s="142" t="e">
        <f>#REF!</f>
        <v>#REF!</v>
      </c>
      <c r="G2162" s="142" t="e">
        <f>#REF!</f>
        <v>#REF!</v>
      </c>
    </row>
    <row r="2163" spans="1:7" s="7" customFormat="1" ht="15.75" hidden="1" outlineLevel="3">
      <c r="A2163" s="38" t="s">
        <v>49</v>
      </c>
      <c r="B2163" s="25">
        <v>951</v>
      </c>
      <c r="C2163" s="69" t="s">
        <v>521</v>
      </c>
      <c r="D2163" s="70">
        <v>452</v>
      </c>
      <c r="E2163" s="71">
        <f t="shared" si="55"/>
        <v>452</v>
      </c>
      <c r="F2163" s="142" t="e">
        <f>#REF!</f>
        <v>#REF!</v>
      </c>
      <c r="G2163" s="142" t="e">
        <f>#REF!</f>
        <v>#REF!</v>
      </c>
    </row>
    <row r="2164" spans="1:7" s="7" customFormat="1" ht="15.75" hidden="1" outlineLevel="5">
      <c r="A2164" s="64" t="s">
        <v>116</v>
      </c>
      <c r="B2164" s="25">
        <v>951</v>
      </c>
      <c r="C2164" s="69" t="s">
        <v>521</v>
      </c>
      <c r="D2164" s="70">
        <v>70</v>
      </c>
      <c r="E2164" s="71">
        <f t="shared" si="55"/>
        <v>70</v>
      </c>
      <c r="F2164" s="142" t="e">
        <f>#REF!</f>
        <v>#REF!</v>
      </c>
      <c r="G2164" s="142" t="e">
        <f>#REF!</f>
        <v>#REF!</v>
      </c>
    </row>
    <row r="2165" spans="1:7" s="7" customFormat="1" ht="22.5" hidden="1" outlineLevel="6">
      <c r="A2165" s="64" t="s">
        <v>136</v>
      </c>
      <c r="B2165" s="25">
        <v>951</v>
      </c>
      <c r="C2165" s="69" t="s">
        <v>521</v>
      </c>
      <c r="D2165" s="70">
        <v>70</v>
      </c>
      <c r="E2165" s="71">
        <f t="shared" si="55"/>
        <v>70</v>
      </c>
      <c r="F2165" s="142" t="e">
        <f>#REF!</f>
        <v>#REF!</v>
      </c>
      <c r="G2165" s="142" t="e">
        <f>#REF!</f>
        <v>#REF!</v>
      </c>
    </row>
    <row r="2166" spans="1:7" s="7" customFormat="1" ht="15.75" hidden="1" outlineLevel="7">
      <c r="A2166" s="64" t="s">
        <v>26</v>
      </c>
      <c r="B2166" s="25">
        <v>951</v>
      </c>
      <c r="C2166" s="69" t="s">
        <v>521</v>
      </c>
      <c r="D2166" s="70">
        <v>70</v>
      </c>
      <c r="E2166" s="71">
        <f t="shared" si="55"/>
        <v>70</v>
      </c>
      <c r="F2166" s="142" t="e">
        <f>#REF!</f>
        <v>#REF!</v>
      </c>
      <c r="G2166" s="142" t="e">
        <f>#REF!</f>
        <v>#REF!</v>
      </c>
    </row>
    <row r="2167" spans="1:7" s="7" customFormat="1" ht="15.75" hidden="1" outlineLevel="5">
      <c r="A2167" s="64" t="s">
        <v>28</v>
      </c>
      <c r="B2167" s="25">
        <v>951</v>
      </c>
      <c r="C2167" s="69" t="s">
        <v>521</v>
      </c>
      <c r="D2167" s="70">
        <v>382</v>
      </c>
      <c r="E2167" s="71">
        <f t="shared" si="55"/>
        <v>382</v>
      </c>
      <c r="F2167" s="142" t="e">
        <f>#REF!</f>
        <v>#REF!</v>
      </c>
      <c r="G2167" s="142" t="e">
        <f>#REF!</f>
        <v>#REF!</v>
      </c>
    </row>
    <row r="2168" spans="1:7" s="7" customFormat="1" ht="15.75" hidden="1" outlineLevel="6">
      <c r="A2168" s="38" t="s">
        <v>32</v>
      </c>
      <c r="B2168" s="25">
        <v>951</v>
      </c>
      <c r="C2168" s="69" t="s">
        <v>521</v>
      </c>
      <c r="D2168" s="70">
        <v>382</v>
      </c>
      <c r="E2168" s="71">
        <f t="shared" si="55"/>
        <v>382</v>
      </c>
      <c r="F2168" s="142" t="e">
        <f>#REF!</f>
        <v>#REF!</v>
      </c>
      <c r="G2168" s="142" t="e">
        <f>#REF!</f>
        <v>#REF!</v>
      </c>
    </row>
    <row r="2169" spans="1:7" s="7" customFormat="1" ht="22.5" hidden="1" outlineLevel="7">
      <c r="A2169" s="64" t="s">
        <v>103</v>
      </c>
      <c r="B2169" s="25">
        <v>951</v>
      </c>
      <c r="C2169" s="69" t="s">
        <v>521</v>
      </c>
      <c r="D2169" s="70">
        <v>382</v>
      </c>
      <c r="E2169" s="71">
        <f t="shared" si="55"/>
        <v>382</v>
      </c>
      <c r="F2169" s="142" t="e">
        <f>#REF!</f>
        <v>#REF!</v>
      </c>
      <c r="G2169" s="142" t="e">
        <f>#REF!</f>
        <v>#REF!</v>
      </c>
    </row>
    <row r="2170" spans="1:7" s="7" customFormat="1" ht="15.75" hidden="1" outlineLevel="3">
      <c r="A2170" s="64" t="s">
        <v>104</v>
      </c>
      <c r="B2170" s="25">
        <v>951</v>
      </c>
      <c r="C2170" s="69" t="s">
        <v>521</v>
      </c>
      <c r="D2170" s="70">
        <v>1550</v>
      </c>
      <c r="E2170" s="71">
        <f t="shared" si="55"/>
        <v>1550</v>
      </c>
      <c r="F2170" s="142" t="e">
        <f>#REF!</f>
        <v>#REF!</v>
      </c>
      <c r="G2170" s="142" t="e">
        <f>#REF!</f>
        <v>#REF!</v>
      </c>
    </row>
    <row r="2171" spans="1:7" s="7" customFormat="1" ht="15.75" hidden="1" outlineLevel="5">
      <c r="A2171" s="38" t="s">
        <v>312</v>
      </c>
      <c r="B2171" s="25">
        <v>951</v>
      </c>
      <c r="C2171" s="69" t="s">
        <v>521</v>
      </c>
      <c r="D2171" s="70">
        <v>1550</v>
      </c>
      <c r="E2171" s="71">
        <f t="shared" si="55"/>
        <v>1550</v>
      </c>
      <c r="F2171" s="142" t="e">
        <f>#REF!</f>
        <v>#REF!</v>
      </c>
      <c r="G2171" s="142" t="e">
        <f>#REF!</f>
        <v>#REF!</v>
      </c>
    </row>
    <row r="2172" spans="1:7" s="7" customFormat="1" ht="22.5" hidden="1" outlineLevel="6">
      <c r="A2172" s="64" t="s">
        <v>304</v>
      </c>
      <c r="B2172" s="25">
        <v>951</v>
      </c>
      <c r="C2172" s="69" t="s">
        <v>521</v>
      </c>
      <c r="D2172" s="70">
        <v>1550</v>
      </c>
      <c r="E2172" s="71">
        <f t="shared" si="55"/>
        <v>1550</v>
      </c>
      <c r="F2172" s="142" t="e">
        <f>#REF!</f>
        <v>#REF!</v>
      </c>
      <c r="G2172" s="142" t="e">
        <f>#REF!</f>
        <v>#REF!</v>
      </c>
    </row>
    <row r="2173" spans="1:7" s="7" customFormat="1" ht="15.75" hidden="1" outlineLevel="7">
      <c r="A2173" s="64" t="s">
        <v>26</v>
      </c>
      <c r="B2173" s="25">
        <v>951</v>
      </c>
      <c r="C2173" s="69" t="s">
        <v>521</v>
      </c>
      <c r="D2173" s="70">
        <v>1550</v>
      </c>
      <c r="E2173" s="71">
        <f t="shared" si="55"/>
        <v>1550</v>
      </c>
      <c r="F2173" s="142" t="e">
        <f>#REF!</f>
        <v>#REF!</v>
      </c>
      <c r="G2173" s="142" t="e">
        <f>#REF!</f>
        <v>#REF!</v>
      </c>
    </row>
    <row r="2174" spans="1:7" s="7" customFormat="1" ht="15.75" hidden="1" outlineLevel="3">
      <c r="A2174" s="64" t="s">
        <v>28</v>
      </c>
      <c r="B2174" s="25">
        <v>951</v>
      </c>
      <c r="C2174" s="69" t="s">
        <v>521</v>
      </c>
      <c r="D2174" s="70">
        <v>1682.5</v>
      </c>
      <c r="E2174" s="71">
        <f t="shared" si="55"/>
        <v>1682.5</v>
      </c>
      <c r="F2174" s="142" t="e">
        <f>#REF!</f>
        <v>#REF!</v>
      </c>
      <c r="G2174" s="142" t="e">
        <f>#REF!</f>
        <v>#REF!</v>
      </c>
    </row>
    <row r="2175" spans="1:7" s="7" customFormat="1" ht="15.75" hidden="1" outlineLevel="5">
      <c r="A2175" s="38" t="s">
        <v>32</v>
      </c>
      <c r="B2175" s="25">
        <v>951</v>
      </c>
      <c r="C2175" s="69" t="s">
        <v>521</v>
      </c>
      <c r="D2175" s="70">
        <v>1682.5</v>
      </c>
      <c r="E2175" s="71">
        <f t="shared" si="55"/>
        <v>1682.5</v>
      </c>
      <c r="F2175" s="142" t="e">
        <f>#REF!</f>
        <v>#REF!</v>
      </c>
      <c r="G2175" s="142" t="e">
        <f>#REF!</f>
        <v>#REF!</v>
      </c>
    </row>
    <row r="2176" spans="1:7" s="7" customFormat="1" ht="22.5" hidden="1" outlineLevel="6">
      <c r="A2176" s="64" t="s">
        <v>238</v>
      </c>
      <c r="B2176" s="25">
        <v>951</v>
      </c>
      <c r="C2176" s="69" t="s">
        <v>521</v>
      </c>
      <c r="D2176" s="70">
        <v>1682.5</v>
      </c>
      <c r="E2176" s="71">
        <f t="shared" si="55"/>
        <v>1682.5</v>
      </c>
      <c r="F2176" s="142" t="e">
        <f>#REF!</f>
        <v>#REF!</v>
      </c>
      <c r="G2176" s="142" t="e">
        <f>#REF!</f>
        <v>#REF!</v>
      </c>
    </row>
    <row r="2177" spans="1:7" s="7" customFormat="1" ht="15.75" hidden="1" outlineLevel="7">
      <c r="A2177" s="64" t="s">
        <v>26</v>
      </c>
      <c r="B2177" s="25">
        <v>951</v>
      </c>
      <c r="C2177" s="69" t="s">
        <v>521</v>
      </c>
      <c r="D2177" s="70">
        <v>1682.5</v>
      </c>
      <c r="E2177" s="71">
        <f t="shared" si="55"/>
        <v>1682.5</v>
      </c>
      <c r="F2177" s="142" t="e">
        <f>#REF!</f>
        <v>#REF!</v>
      </c>
      <c r="G2177" s="142" t="e">
        <f>#REF!</f>
        <v>#REF!</v>
      </c>
    </row>
    <row r="2178" spans="1:7" s="7" customFormat="1" ht="15.75" hidden="1">
      <c r="A2178" s="64" t="s">
        <v>28</v>
      </c>
      <c r="B2178" s="25">
        <v>951</v>
      </c>
      <c r="C2178" s="69" t="s">
        <v>523</v>
      </c>
      <c r="D2178" s="70">
        <v>101360.1</v>
      </c>
      <c r="E2178" s="71">
        <f t="shared" si="55"/>
        <v>101360.1</v>
      </c>
      <c r="F2178" s="142" t="e">
        <f>#REF!</f>
        <v>#REF!</v>
      </c>
      <c r="G2178" s="142" t="e">
        <f>#REF!</f>
        <v>#REF!</v>
      </c>
    </row>
    <row r="2179" spans="1:7" s="7" customFormat="1" ht="15.75" hidden="1" outlineLevel="1">
      <c r="A2179" s="38" t="s">
        <v>32</v>
      </c>
      <c r="B2179" s="25">
        <v>951</v>
      </c>
      <c r="C2179" s="69" t="s">
        <v>525</v>
      </c>
      <c r="D2179" s="70">
        <v>33680.1</v>
      </c>
      <c r="E2179" s="71">
        <f t="shared" si="55"/>
        <v>33680.1</v>
      </c>
      <c r="F2179" s="142" t="e">
        <f>#REF!</f>
        <v>#REF!</v>
      </c>
      <c r="G2179" s="142" t="e">
        <f>#REF!</f>
        <v>#REF!</v>
      </c>
    </row>
    <row r="2180" spans="1:7" s="7" customFormat="1" ht="15.75" hidden="1" outlineLevel="2">
      <c r="A2180" s="64" t="s">
        <v>522</v>
      </c>
      <c r="B2180" s="25">
        <v>951</v>
      </c>
      <c r="C2180" s="69" t="s">
        <v>525</v>
      </c>
      <c r="D2180" s="70">
        <v>33680.1</v>
      </c>
      <c r="E2180" s="71">
        <f t="shared" si="55"/>
        <v>33680.1</v>
      </c>
      <c r="F2180" s="142" t="e">
        <f>#REF!</f>
        <v>#REF!</v>
      </c>
      <c r="G2180" s="142" t="e">
        <f>#REF!</f>
        <v>#REF!</v>
      </c>
    </row>
    <row r="2181" spans="1:7" s="7" customFormat="1" ht="15.75" hidden="1" outlineLevel="3">
      <c r="A2181" s="64" t="s">
        <v>524</v>
      </c>
      <c r="B2181" s="25">
        <v>951</v>
      </c>
      <c r="C2181" s="69" t="s">
        <v>525</v>
      </c>
      <c r="D2181" s="70">
        <v>33680.1</v>
      </c>
      <c r="E2181" s="71">
        <f t="shared" si="55"/>
        <v>33680.1</v>
      </c>
      <c r="F2181" s="142" t="e">
        <f>#REF!</f>
        <v>#REF!</v>
      </c>
      <c r="G2181" s="142" t="e">
        <f>#REF!</f>
        <v>#REF!</v>
      </c>
    </row>
    <row r="2182" spans="1:7" s="7" customFormat="1" ht="22.5" hidden="1" outlineLevel="5">
      <c r="A2182" s="64" t="s">
        <v>526</v>
      </c>
      <c r="B2182" s="25">
        <v>951</v>
      </c>
      <c r="C2182" s="69" t="s">
        <v>525</v>
      </c>
      <c r="D2182" s="70">
        <v>8303.1</v>
      </c>
      <c r="E2182" s="71">
        <f t="shared" si="55"/>
        <v>8303.1</v>
      </c>
      <c r="F2182" s="142" t="e">
        <f>#REF!</f>
        <v>#REF!</v>
      </c>
      <c r="G2182" s="142" t="e">
        <f>#REF!</f>
        <v>#REF!</v>
      </c>
    </row>
    <row r="2183" spans="1:7" s="7" customFormat="1" ht="15.75" hidden="1" outlineLevel="6">
      <c r="A2183" s="64" t="s">
        <v>77</v>
      </c>
      <c r="B2183" s="25">
        <v>951</v>
      </c>
      <c r="C2183" s="69" t="s">
        <v>525</v>
      </c>
      <c r="D2183" s="70">
        <v>8303.1</v>
      </c>
      <c r="E2183" s="71">
        <f t="shared" si="55"/>
        <v>8303.1</v>
      </c>
      <c r="F2183" s="142" t="e">
        <f>#REF!</f>
        <v>#REF!</v>
      </c>
      <c r="G2183" s="142" t="e">
        <f>#REF!</f>
        <v>#REF!</v>
      </c>
    </row>
    <row r="2184" spans="1:7" s="7" customFormat="1" ht="33.75" hidden="1" outlineLevel="7">
      <c r="A2184" s="64" t="s">
        <v>15</v>
      </c>
      <c r="B2184" s="25">
        <v>951</v>
      </c>
      <c r="C2184" s="69" t="s">
        <v>525</v>
      </c>
      <c r="D2184" s="70">
        <v>8286.1</v>
      </c>
      <c r="E2184" s="71">
        <f t="shared" si="55"/>
        <v>8286.1</v>
      </c>
      <c r="F2184" s="142" t="e">
        <f>#REF!</f>
        <v>#REF!</v>
      </c>
      <c r="G2184" s="142" t="e">
        <f>#REF!</f>
        <v>#REF!</v>
      </c>
    </row>
    <row r="2185" spans="1:7" s="7" customFormat="1" ht="15.75" hidden="1" outlineLevel="7">
      <c r="A2185" s="64" t="s">
        <v>78</v>
      </c>
      <c r="B2185" s="25">
        <v>951</v>
      </c>
      <c r="C2185" s="69" t="s">
        <v>525</v>
      </c>
      <c r="D2185" s="70">
        <v>17</v>
      </c>
      <c r="E2185" s="71">
        <f t="shared" si="55"/>
        <v>17</v>
      </c>
      <c r="F2185" s="142" t="e">
        <f>#REF!</f>
        <v>#REF!</v>
      </c>
      <c r="G2185" s="142" t="e">
        <f>#REF!</f>
        <v>#REF!</v>
      </c>
    </row>
    <row r="2186" spans="1:7" s="7" customFormat="1" ht="15.75" hidden="1" outlineLevel="5">
      <c r="A2186" s="38" t="s">
        <v>19</v>
      </c>
      <c r="B2186" s="25">
        <v>951</v>
      </c>
      <c r="C2186" s="69" t="s">
        <v>525</v>
      </c>
      <c r="D2186" s="70">
        <v>251.2</v>
      </c>
      <c r="E2186" s="71">
        <f t="shared" si="55"/>
        <v>251.2</v>
      </c>
      <c r="F2186" s="142" t="e">
        <f>#REF!</f>
        <v>#REF!</v>
      </c>
      <c r="G2186" s="142" t="e">
        <f>#REF!</f>
        <v>#REF!</v>
      </c>
    </row>
    <row r="2187" spans="1:7" s="7" customFormat="1" ht="15.75" hidden="1" outlineLevel="6">
      <c r="A2187" s="38" t="s">
        <v>24</v>
      </c>
      <c r="B2187" s="25">
        <v>951</v>
      </c>
      <c r="C2187" s="69" t="s">
        <v>525</v>
      </c>
      <c r="D2187" s="70">
        <v>251.2</v>
      </c>
      <c r="E2187" s="71">
        <f t="shared" si="55"/>
        <v>251.2</v>
      </c>
      <c r="F2187" s="142" t="e">
        <f>#REF!</f>
        <v>#REF!</v>
      </c>
      <c r="G2187" s="142" t="e">
        <f>#REF!</f>
        <v>#REF!</v>
      </c>
    </row>
    <row r="2188" spans="1:7" s="7" customFormat="1" ht="15.75" hidden="1" outlineLevel="7">
      <c r="A2188" s="64" t="s">
        <v>26</v>
      </c>
      <c r="B2188" s="25">
        <v>951</v>
      </c>
      <c r="C2188" s="69" t="s">
        <v>525</v>
      </c>
      <c r="D2188" s="70">
        <v>61.6</v>
      </c>
      <c r="E2188" s="71">
        <f t="shared" si="55"/>
        <v>61.6</v>
      </c>
      <c r="F2188" s="142" t="e">
        <f>#REF!</f>
        <v>#REF!</v>
      </c>
      <c r="G2188" s="142" t="e">
        <f>#REF!</f>
        <v>#REF!</v>
      </c>
    </row>
    <row r="2189" spans="1:7" s="7" customFormat="1" ht="15.75" hidden="1" outlineLevel="7">
      <c r="A2189" s="64" t="s">
        <v>28</v>
      </c>
      <c r="B2189" s="25">
        <v>951</v>
      </c>
      <c r="C2189" s="69" t="s">
        <v>525</v>
      </c>
      <c r="D2189" s="70">
        <v>189.6</v>
      </c>
      <c r="E2189" s="71">
        <f t="shared" si="55"/>
        <v>189.6</v>
      </c>
      <c r="F2189" s="142" t="e">
        <f>#REF!</f>
        <v>#REF!</v>
      </c>
      <c r="G2189" s="142" t="e">
        <f>#REF!</f>
        <v>#REF!</v>
      </c>
    </row>
    <row r="2190" spans="1:7" s="7" customFormat="1" ht="15.75" hidden="1" outlineLevel="5">
      <c r="A2190" s="38" t="s">
        <v>30</v>
      </c>
      <c r="B2190" s="25">
        <v>951</v>
      </c>
      <c r="C2190" s="69" t="s">
        <v>525</v>
      </c>
      <c r="D2190" s="70">
        <v>25125.8</v>
      </c>
      <c r="E2190" s="71">
        <f t="shared" si="55"/>
        <v>25125.8</v>
      </c>
      <c r="F2190" s="142" t="e">
        <f>#REF!</f>
        <v>#REF!</v>
      </c>
      <c r="G2190" s="142" t="e">
        <f>#REF!</f>
        <v>#REF!</v>
      </c>
    </row>
    <row r="2191" spans="1:7" s="7" customFormat="1" ht="15.75" hidden="1" outlineLevel="6">
      <c r="A2191" s="38" t="s">
        <v>32</v>
      </c>
      <c r="B2191" s="25">
        <v>951</v>
      </c>
      <c r="C2191" s="69" t="s">
        <v>525</v>
      </c>
      <c r="D2191" s="70">
        <v>5143.6000000000004</v>
      </c>
      <c r="E2191" s="71">
        <f t="shared" si="55"/>
        <v>5143.6000000000004</v>
      </c>
      <c r="F2191" s="142" t="e">
        <f>#REF!</f>
        <v>#REF!</v>
      </c>
      <c r="G2191" s="142" t="e">
        <f>#REF!</f>
        <v>#REF!</v>
      </c>
    </row>
    <row r="2192" spans="1:7" s="7" customFormat="1" ht="22.5" hidden="1" outlineLevel="7">
      <c r="A2192" s="64" t="s">
        <v>103</v>
      </c>
      <c r="B2192" s="25">
        <v>951</v>
      </c>
      <c r="C2192" s="69" t="s">
        <v>525</v>
      </c>
      <c r="D2192" s="70">
        <v>5143.6000000000004</v>
      </c>
      <c r="E2192" s="71">
        <f t="shared" si="55"/>
        <v>5143.6000000000004</v>
      </c>
      <c r="F2192" s="142" t="e">
        <f>#REF!</f>
        <v>#REF!</v>
      </c>
      <c r="G2192" s="142" t="e">
        <f>#REF!</f>
        <v>#REF!</v>
      </c>
    </row>
    <row r="2193" spans="1:7" s="7" customFormat="1" ht="15.75" hidden="1" outlineLevel="6">
      <c r="A2193" s="64" t="s">
        <v>133</v>
      </c>
      <c r="B2193" s="25">
        <v>951</v>
      </c>
      <c r="C2193" s="69" t="s">
        <v>525</v>
      </c>
      <c r="D2193" s="70">
        <v>19982.2</v>
      </c>
      <c r="E2193" s="71">
        <f t="shared" si="55"/>
        <v>19982.2</v>
      </c>
      <c r="F2193" s="142" t="e">
        <f>#REF!</f>
        <v>#REF!</v>
      </c>
      <c r="G2193" s="142" t="e">
        <f>#REF!</f>
        <v>#REF!</v>
      </c>
    </row>
    <row r="2194" spans="1:7" s="7" customFormat="1" ht="22.5" hidden="1" outlineLevel="7">
      <c r="A2194" s="38" t="s">
        <v>134</v>
      </c>
      <c r="B2194" s="25">
        <v>951</v>
      </c>
      <c r="C2194" s="69" t="s">
        <v>525</v>
      </c>
      <c r="D2194" s="70">
        <v>19982.2</v>
      </c>
      <c r="E2194" s="71">
        <f t="shared" si="55"/>
        <v>19982.2</v>
      </c>
      <c r="F2194" s="142" t="e">
        <f>#REF!</f>
        <v>#REF!</v>
      </c>
      <c r="G2194" s="142" t="e">
        <f>#REF!</f>
        <v>#REF!</v>
      </c>
    </row>
    <row r="2195" spans="1:7" s="7" customFormat="1" ht="15.75" hidden="1" outlineLevel="1">
      <c r="A2195" s="64" t="s">
        <v>104</v>
      </c>
      <c r="B2195" s="25">
        <v>951</v>
      </c>
      <c r="C2195" s="69" t="s">
        <v>528</v>
      </c>
      <c r="D2195" s="70">
        <v>67680</v>
      </c>
      <c r="E2195" s="71">
        <f t="shared" si="55"/>
        <v>67680</v>
      </c>
      <c r="F2195" s="142" t="e">
        <f>#REF!</f>
        <v>#REF!</v>
      </c>
      <c r="G2195" s="142" t="e">
        <f>#REF!</f>
        <v>#REF!</v>
      </c>
    </row>
    <row r="2196" spans="1:7" s="7" customFormat="1" ht="22.5" hidden="1" outlineLevel="2">
      <c r="A2196" s="38" t="s">
        <v>105</v>
      </c>
      <c r="B2196" s="25">
        <v>951</v>
      </c>
      <c r="C2196" s="69" t="s">
        <v>528</v>
      </c>
      <c r="D2196" s="70">
        <v>67680</v>
      </c>
      <c r="E2196" s="71">
        <f t="shared" si="55"/>
        <v>67680</v>
      </c>
      <c r="F2196" s="142" t="e">
        <f>#REF!</f>
        <v>#REF!</v>
      </c>
      <c r="G2196" s="142" t="e">
        <f>#REF!</f>
        <v>#REF!</v>
      </c>
    </row>
    <row r="2197" spans="1:7" s="7" customFormat="1" ht="15.75" hidden="1" outlineLevel="3">
      <c r="A2197" s="64" t="s">
        <v>527</v>
      </c>
      <c r="B2197" s="25">
        <v>951</v>
      </c>
      <c r="C2197" s="69" t="s">
        <v>528</v>
      </c>
      <c r="D2197" s="70">
        <v>67680</v>
      </c>
      <c r="E2197" s="71">
        <f t="shared" si="55"/>
        <v>67680</v>
      </c>
      <c r="F2197" s="142" t="e">
        <f>#REF!</f>
        <v>#REF!</v>
      </c>
      <c r="G2197" s="142" t="e">
        <f>#REF!</f>
        <v>#REF!</v>
      </c>
    </row>
    <row r="2198" spans="1:7" s="7" customFormat="1" ht="15.75" hidden="1" outlineLevel="5">
      <c r="A2198" s="64" t="s">
        <v>529</v>
      </c>
      <c r="B2198" s="25">
        <v>951</v>
      </c>
      <c r="C2198" s="69" t="s">
        <v>528</v>
      </c>
      <c r="D2198" s="70">
        <v>67680</v>
      </c>
      <c r="E2198" s="71">
        <f t="shared" si="55"/>
        <v>67680</v>
      </c>
      <c r="F2198" s="142" t="e">
        <f>#REF!</f>
        <v>#REF!</v>
      </c>
      <c r="G2198" s="142" t="e">
        <f>#REF!</f>
        <v>#REF!</v>
      </c>
    </row>
    <row r="2199" spans="1:7" s="7" customFormat="1" ht="15.75" hidden="1" outlineLevel="6">
      <c r="A2199" s="64" t="s">
        <v>530</v>
      </c>
      <c r="B2199" s="25">
        <v>951</v>
      </c>
      <c r="C2199" s="69" t="s">
        <v>528</v>
      </c>
      <c r="D2199" s="70">
        <v>67680</v>
      </c>
      <c r="E2199" s="71">
        <f t="shared" si="55"/>
        <v>67680</v>
      </c>
      <c r="F2199" s="142" t="e">
        <f>#REF!</f>
        <v>#REF!</v>
      </c>
      <c r="G2199" s="142" t="e">
        <f>#REF!</f>
        <v>#REF!</v>
      </c>
    </row>
    <row r="2200" spans="1:7" s="7" customFormat="1" ht="15.75" hidden="1" outlineLevel="7">
      <c r="A2200" s="64" t="s">
        <v>45</v>
      </c>
      <c r="B2200" s="25">
        <v>951</v>
      </c>
      <c r="C2200" s="69" t="s">
        <v>528</v>
      </c>
      <c r="D2200" s="70">
        <v>67680</v>
      </c>
      <c r="E2200" s="71">
        <f t="shared" si="55"/>
        <v>67680</v>
      </c>
      <c r="F2200" s="142" t="e">
        <f>#REF!</f>
        <v>#REF!</v>
      </c>
      <c r="G2200" s="142" t="e">
        <f>#REF!</f>
        <v>#REF!</v>
      </c>
    </row>
    <row r="2201" spans="1:7" s="7" customFormat="1" ht="22.5" hidden="1">
      <c r="A2201" s="64" t="s">
        <v>149</v>
      </c>
      <c r="B2201" s="25">
        <v>951</v>
      </c>
      <c r="C2201" s="69" t="s">
        <v>532</v>
      </c>
      <c r="D2201" s="70">
        <v>238706.8</v>
      </c>
      <c r="E2201" s="71">
        <f t="shared" si="55"/>
        <v>238706.8</v>
      </c>
      <c r="F2201" s="142" t="e">
        <f>#REF!</f>
        <v>#REF!</v>
      </c>
      <c r="G2201" s="142" t="e">
        <f>#REF!</f>
        <v>#REF!</v>
      </c>
    </row>
    <row r="2202" spans="1:7" s="7" customFormat="1" ht="22.5" hidden="1" outlineLevel="1">
      <c r="A2202" s="38" t="s">
        <v>149</v>
      </c>
      <c r="B2202" s="25">
        <v>951</v>
      </c>
      <c r="C2202" s="69" t="s">
        <v>534</v>
      </c>
      <c r="D2202" s="70">
        <v>238706.8</v>
      </c>
      <c r="E2202" s="71">
        <f t="shared" si="55"/>
        <v>238706.8</v>
      </c>
      <c r="F2202" s="142" t="e">
        <f>#REF!</f>
        <v>#REF!</v>
      </c>
      <c r="G2202" s="142" t="e">
        <f>#REF!</f>
        <v>#REF!</v>
      </c>
    </row>
    <row r="2203" spans="1:7" s="7" customFormat="1" ht="15.75" hidden="1" outlineLevel="2">
      <c r="A2203" s="64" t="s">
        <v>531</v>
      </c>
      <c r="B2203" s="25">
        <v>951</v>
      </c>
      <c r="C2203" s="69" t="s">
        <v>534</v>
      </c>
      <c r="D2203" s="70">
        <v>238706.8</v>
      </c>
      <c r="E2203" s="71">
        <f t="shared" si="55"/>
        <v>238706.8</v>
      </c>
      <c r="F2203" s="142" t="e">
        <f>#REF!</f>
        <v>#REF!</v>
      </c>
      <c r="G2203" s="142" t="e">
        <f>#REF!</f>
        <v>#REF!</v>
      </c>
    </row>
    <row r="2204" spans="1:7" s="7" customFormat="1" ht="15.75" hidden="1" outlineLevel="3">
      <c r="A2204" s="64" t="s">
        <v>533</v>
      </c>
      <c r="B2204" s="25">
        <v>951</v>
      </c>
      <c r="C2204" s="69" t="s">
        <v>534</v>
      </c>
      <c r="D2204" s="70">
        <v>238706.8</v>
      </c>
      <c r="E2204" s="71">
        <f t="shared" si="55"/>
        <v>238706.8</v>
      </c>
      <c r="F2204" s="142" t="e">
        <f>#REF!</f>
        <v>#REF!</v>
      </c>
      <c r="G2204" s="142" t="e">
        <f>#REF!</f>
        <v>#REF!</v>
      </c>
    </row>
    <row r="2205" spans="1:7" s="7" customFormat="1" ht="15.75" hidden="1" outlineLevel="5">
      <c r="A2205" s="64" t="s">
        <v>535</v>
      </c>
      <c r="B2205" s="25">
        <v>951</v>
      </c>
      <c r="C2205" s="69" t="s">
        <v>534</v>
      </c>
      <c r="D2205" s="70">
        <v>238706.8</v>
      </c>
      <c r="E2205" s="71">
        <f t="shared" si="55"/>
        <v>238706.8</v>
      </c>
      <c r="F2205" s="142" t="e">
        <f>#REF!</f>
        <v>#REF!</v>
      </c>
      <c r="G2205" s="142" t="e">
        <f>#REF!</f>
        <v>#REF!</v>
      </c>
    </row>
    <row r="2206" spans="1:7" s="7" customFormat="1" ht="15.75" hidden="1" outlineLevel="6">
      <c r="A2206" s="64" t="s">
        <v>536</v>
      </c>
      <c r="B2206" s="25">
        <v>951</v>
      </c>
      <c r="C2206" s="69" t="s">
        <v>534</v>
      </c>
      <c r="D2206" s="70">
        <v>238706.8</v>
      </c>
      <c r="E2206" s="71">
        <f t="shared" si="55"/>
        <v>238706.8</v>
      </c>
      <c r="F2206" s="142" t="e">
        <f>#REF!</f>
        <v>#REF!</v>
      </c>
      <c r="G2206" s="142" t="e">
        <f>#REF!</f>
        <v>#REF!</v>
      </c>
    </row>
    <row r="2207" spans="1:7" s="7" customFormat="1" ht="15.75" hidden="1" outlineLevel="7">
      <c r="A2207" s="64" t="s">
        <v>537</v>
      </c>
      <c r="B2207" s="25">
        <v>951</v>
      </c>
      <c r="C2207" s="69" t="s">
        <v>534</v>
      </c>
      <c r="D2207" s="70">
        <v>238706.8</v>
      </c>
      <c r="E2207" s="71">
        <f t="shared" si="55"/>
        <v>238706.8</v>
      </c>
      <c r="F2207" s="142" t="e">
        <f>#REF!</f>
        <v>#REF!</v>
      </c>
      <c r="G2207" s="142" t="e">
        <f>#REF!</f>
        <v>#REF!</v>
      </c>
    </row>
    <row r="2208" spans="1:7" s="7" customFormat="1" ht="15.75" outlineLevel="7">
      <c r="A2208" s="64" t="s">
        <v>512</v>
      </c>
      <c r="B2208" s="25">
        <v>951</v>
      </c>
      <c r="C2208" s="69" t="s">
        <v>511</v>
      </c>
      <c r="D2208" s="70"/>
      <c r="E2208" s="71"/>
      <c r="F2208" s="142">
        <f t="shared" ref="F2208:G2212" si="56">F2209</f>
        <v>400</v>
      </c>
      <c r="G2208" s="142">
        <f t="shared" si="56"/>
        <v>400</v>
      </c>
    </row>
    <row r="2209" spans="1:7" s="7" customFormat="1" ht="23.25" outlineLevel="7">
      <c r="A2209" s="101" t="s">
        <v>1098</v>
      </c>
      <c r="B2209" s="25">
        <v>951</v>
      </c>
      <c r="C2209" s="69" t="s">
        <v>513</v>
      </c>
      <c r="D2209" s="72" t="s">
        <v>845</v>
      </c>
      <c r="E2209" s="71"/>
      <c r="F2209" s="142">
        <f t="shared" si="56"/>
        <v>400</v>
      </c>
      <c r="G2209" s="142">
        <f t="shared" si="56"/>
        <v>400</v>
      </c>
    </row>
    <row r="2210" spans="1:7" s="7" customFormat="1" ht="23.25" outlineLevel="7">
      <c r="A2210" s="27" t="s">
        <v>958</v>
      </c>
      <c r="B2210" s="25">
        <v>951</v>
      </c>
      <c r="C2210" s="69" t="s">
        <v>513</v>
      </c>
      <c r="D2210" s="72" t="s">
        <v>846</v>
      </c>
      <c r="E2210" s="71"/>
      <c r="F2210" s="142">
        <f t="shared" si="56"/>
        <v>400</v>
      </c>
      <c r="G2210" s="142">
        <f t="shared" si="56"/>
        <v>400</v>
      </c>
    </row>
    <row r="2211" spans="1:7" s="7" customFormat="1" ht="15.75" outlineLevel="7">
      <c r="A2211" s="38" t="s">
        <v>649</v>
      </c>
      <c r="B2211" s="25">
        <v>951</v>
      </c>
      <c r="C2211" s="69" t="s">
        <v>513</v>
      </c>
      <c r="D2211" s="72" t="s">
        <v>847</v>
      </c>
      <c r="E2211" s="76">
        <v>200</v>
      </c>
      <c r="F2211" s="142">
        <f t="shared" si="56"/>
        <v>400</v>
      </c>
      <c r="G2211" s="142">
        <f t="shared" si="56"/>
        <v>400</v>
      </c>
    </row>
    <row r="2212" spans="1:7" s="7" customFormat="1" ht="15.75" outlineLevel="7">
      <c r="A2212" s="38" t="s">
        <v>650</v>
      </c>
      <c r="B2212" s="25">
        <v>951</v>
      </c>
      <c r="C2212" s="69" t="s">
        <v>513</v>
      </c>
      <c r="D2212" s="72" t="s">
        <v>847</v>
      </c>
      <c r="E2212" s="76" t="s">
        <v>29</v>
      </c>
      <c r="F2212" s="142">
        <f t="shared" si="56"/>
        <v>400</v>
      </c>
      <c r="G2212" s="142">
        <f t="shared" si="56"/>
        <v>400</v>
      </c>
    </row>
    <row r="2213" spans="1:7" s="7" customFormat="1" ht="15.75" outlineLevel="7">
      <c r="A2213" s="38" t="s">
        <v>901</v>
      </c>
      <c r="B2213" s="25">
        <v>951</v>
      </c>
      <c r="C2213" s="69" t="s">
        <v>513</v>
      </c>
      <c r="D2213" s="72" t="s">
        <v>847</v>
      </c>
      <c r="E2213" s="76" t="s">
        <v>33</v>
      </c>
      <c r="F2213" s="142">
        <v>400</v>
      </c>
      <c r="G2213" s="142">
        <v>400</v>
      </c>
    </row>
    <row r="2214" spans="1:7" s="7" customFormat="1" ht="22.5" outlineLevel="7">
      <c r="A2214" s="64" t="s">
        <v>893</v>
      </c>
      <c r="B2214" s="75">
        <v>951</v>
      </c>
      <c r="C2214" s="66" t="s">
        <v>534</v>
      </c>
      <c r="D2214" s="86"/>
      <c r="E2214" s="87"/>
      <c r="F2214" s="141">
        <f t="shared" ref="F2214:G2216" si="57">F2215</f>
        <v>5.9</v>
      </c>
      <c r="G2214" s="141">
        <f t="shared" si="57"/>
        <v>4.4000000000000004</v>
      </c>
    </row>
    <row r="2215" spans="1:7" s="7" customFormat="1" ht="15.75" outlineLevel="7">
      <c r="A2215" s="38" t="s">
        <v>960</v>
      </c>
      <c r="B2215" s="25">
        <v>951</v>
      </c>
      <c r="C2215" s="69" t="s">
        <v>534</v>
      </c>
      <c r="D2215" s="72" t="s">
        <v>796</v>
      </c>
      <c r="E2215" s="76"/>
      <c r="F2215" s="142">
        <f t="shared" si="57"/>
        <v>5.9</v>
      </c>
      <c r="G2215" s="142">
        <f t="shared" si="57"/>
        <v>4.4000000000000004</v>
      </c>
    </row>
    <row r="2216" spans="1:7" s="7" customFormat="1" ht="15.75" outlineLevel="7">
      <c r="A2216" s="38" t="s">
        <v>537</v>
      </c>
      <c r="B2216" s="25">
        <v>951</v>
      </c>
      <c r="C2216" s="69" t="s">
        <v>534</v>
      </c>
      <c r="D2216" s="72" t="s">
        <v>796</v>
      </c>
      <c r="E2216" s="76" t="s">
        <v>959</v>
      </c>
      <c r="F2216" s="142">
        <f t="shared" si="57"/>
        <v>5.9</v>
      </c>
      <c r="G2216" s="142">
        <f t="shared" si="57"/>
        <v>4.4000000000000004</v>
      </c>
    </row>
    <row r="2217" spans="1:7" s="7" customFormat="1" ht="15.75" outlineLevel="7">
      <c r="A2217" s="38" t="s">
        <v>960</v>
      </c>
      <c r="B2217" s="25">
        <v>951</v>
      </c>
      <c r="C2217" s="69" t="s">
        <v>534</v>
      </c>
      <c r="D2217" s="72" t="s">
        <v>796</v>
      </c>
      <c r="E2217" s="76" t="s">
        <v>797</v>
      </c>
      <c r="F2217" s="142">
        <v>5.9</v>
      </c>
      <c r="G2217" s="142">
        <v>4.4000000000000004</v>
      </c>
    </row>
    <row r="2218" spans="1:7" s="7" customFormat="1" ht="33.75">
      <c r="A2218" s="64" t="s">
        <v>894</v>
      </c>
      <c r="B2218" s="75">
        <v>951</v>
      </c>
      <c r="C2218" s="66" t="s">
        <v>540</v>
      </c>
      <c r="D2218" s="62"/>
      <c r="E2218" s="67"/>
      <c r="F2218" s="141">
        <f>F2265</f>
        <v>695.5</v>
      </c>
      <c r="G2218" s="141">
        <f>G2265</f>
        <v>695.5</v>
      </c>
    </row>
    <row r="2219" spans="1:7" s="7" customFormat="1" ht="15.75" hidden="1" outlineLevel="1">
      <c r="A2219" s="38" t="s">
        <v>538</v>
      </c>
      <c r="B2219" s="25">
        <v>951</v>
      </c>
      <c r="C2219" s="66" t="s">
        <v>542</v>
      </c>
      <c r="D2219" s="62">
        <v>3842994</v>
      </c>
      <c r="E2219" s="67">
        <f t="shared" si="55"/>
        <v>3842994</v>
      </c>
      <c r="F2219" s="141" t="e">
        <f>#REF!</f>
        <v>#REF!</v>
      </c>
      <c r="G2219" s="141" t="e">
        <f>#REF!</f>
        <v>#REF!</v>
      </c>
    </row>
    <row r="2220" spans="1:7" s="7" customFormat="1" ht="22.5" hidden="1" outlineLevel="2">
      <c r="A2220" s="64" t="s">
        <v>539</v>
      </c>
      <c r="B2220" s="25">
        <v>951</v>
      </c>
      <c r="C2220" s="66" t="s">
        <v>542</v>
      </c>
      <c r="D2220" s="62">
        <v>3842994</v>
      </c>
      <c r="E2220" s="67">
        <f t="shared" si="55"/>
        <v>3842994</v>
      </c>
      <c r="F2220" s="141" t="e">
        <f>#REF!</f>
        <v>#REF!</v>
      </c>
      <c r="G2220" s="141" t="e">
        <f>#REF!</f>
        <v>#REF!</v>
      </c>
    </row>
    <row r="2221" spans="1:7" s="7" customFormat="1" ht="22.5" hidden="1" outlineLevel="3">
      <c r="A2221" s="64" t="s">
        <v>541</v>
      </c>
      <c r="B2221" s="25">
        <v>951</v>
      </c>
      <c r="C2221" s="66" t="s">
        <v>542</v>
      </c>
      <c r="D2221" s="62">
        <v>3842994</v>
      </c>
      <c r="E2221" s="67">
        <f t="shared" si="55"/>
        <v>3842994</v>
      </c>
      <c r="F2221" s="141" t="e">
        <f>#REF!</f>
        <v>#REF!</v>
      </c>
      <c r="G2221" s="141" t="e">
        <f>#REF!</f>
        <v>#REF!</v>
      </c>
    </row>
    <row r="2222" spans="1:7" s="7" customFormat="1" ht="15.75" hidden="1" outlineLevel="4">
      <c r="A2222" s="64" t="s">
        <v>543</v>
      </c>
      <c r="B2222" s="25">
        <v>951</v>
      </c>
      <c r="C2222" s="66" t="s">
        <v>542</v>
      </c>
      <c r="D2222" s="62">
        <v>835222</v>
      </c>
      <c r="E2222" s="67">
        <f t="shared" si="55"/>
        <v>835222</v>
      </c>
      <c r="F2222" s="141" t="e">
        <f>#REF!</f>
        <v>#REF!</v>
      </c>
      <c r="G2222" s="141" t="e">
        <f>#REF!</f>
        <v>#REF!</v>
      </c>
    </row>
    <row r="2223" spans="1:7" s="7" customFormat="1" ht="15.75" hidden="1" outlineLevel="5">
      <c r="A2223" s="64" t="s">
        <v>543</v>
      </c>
      <c r="B2223" s="25">
        <v>951</v>
      </c>
      <c r="C2223" s="66" t="s">
        <v>542</v>
      </c>
      <c r="D2223" s="62">
        <v>835222</v>
      </c>
      <c r="E2223" s="67">
        <f t="shared" si="55"/>
        <v>835222</v>
      </c>
      <c r="F2223" s="141" t="e">
        <f>#REF!</f>
        <v>#REF!</v>
      </c>
      <c r="G2223" s="141" t="e">
        <f>#REF!</f>
        <v>#REF!</v>
      </c>
    </row>
    <row r="2224" spans="1:7" s="7" customFormat="1" ht="22.5" hidden="1" outlineLevel="6">
      <c r="A2224" s="64" t="s">
        <v>544</v>
      </c>
      <c r="B2224" s="25">
        <v>951</v>
      </c>
      <c r="C2224" s="66" t="s">
        <v>542</v>
      </c>
      <c r="D2224" s="62">
        <v>835222</v>
      </c>
      <c r="E2224" s="67">
        <f t="shared" si="55"/>
        <v>835222</v>
      </c>
      <c r="F2224" s="141" t="e">
        <f>#REF!</f>
        <v>#REF!</v>
      </c>
      <c r="G2224" s="141" t="e">
        <f>#REF!</f>
        <v>#REF!</v>
      </c>
    </row>
    <row r="2225" spans="1:7" s="7" customFormat="1" ht="15.75" hidden="1" outlineLevel="7">
      <c r="A2225" s="64" t="s">
        <v>98</v>
      </c>
      <c r="B2225" s="25">
        <v>951</v>
      </c>
      <c r="C2225" s="69" t="s">
        <v>542</v>
      </c>
      <c r="D2225" s="70">
        <v>835222</v>
      </c>
      <c r="E2225" s="67">
        <f t="shared" si="55"/>
        <v>835222</v>
      </c>
      <c r="F2225" s="141" t="e">
        <f>#REF!</f>
        <v>#REF!</v>
      </c>
      <c r="G2225" s="141" t="e">
        <f>#REF!</f>
        <v>#REF!</v>
      </c>
    </row>
    <row r="2226" spans="1:7" s="7" customFormat="1" ht="15.75" hidden="1" outlineLevel="4">
      <c r="A2226" s="64" t="s">
        <v>545</v>
      </c>
      <c r="B2226" s="25">
        <v>951</v>
      </c>
      <c r="C2226" s="66" t="s">
        <v>542</v>
      </c>
      <c r="D2226" s="62">
        <v>3007772</v>
      </c>
      <c r="E2226" s="67">
        <f t="shared" si="55"/>
        <v>3007772</v>
      </c>
      <c r="F2226" s="141" t="e">
        <f>#REF!</f>
        <v>#REF!</v>
      </c>
      <c r="G2226" s="141" t="e">
        <f>#REF!</f>
        <v>#REF!</v>
      </c>
    </row>
    <row r="2227" spans="1:7" s="7" customFormat="1" ht="15.75" hidden="1" outlineLevel="5">
      <c r="A2227" s="38" t="s">
        <v>546</v>
      </c>
      <c r="B2227" s="25">
        <v>951</v>
      </c>
      <c r="C2227" s="66" t="s">
        <v>542</v>
      </c>
      <c r="D2227" s="62">
        <v>3007772</v>
      </c>
      <c r="E2227" s="67">
        <f t="shared" si="55"/>
        <v>3007772</v>
      </c>
      <c r="F2227" s="141" t="e">
        <f>#REF!</f>
        <v>#REF!</v>
      </c>
      <c r="G2227" s="141" t="e">
        <f>#REF!</f>
        <v>#REF!</v>
      </c>
    </row>
    <row r="2228" spans="1:7" s="7" customFormat="1" ht="22.5" hidden="1" outlineLevel="6">
      <c r="A2228" s="64" t="s">
        <v>547</v>
      </c>
      <c r="B2228" s="25">
        <v>951</v>
      </c>
      <c r="C2228" s="66" t="s">
        <v>542</v>
      </c>
      <c r="D2228" s="62">
        <v>3007772</v>
      </c>
      <c r="E2228" s="67">
        <f t="shared" si="55"/>
        <v>3007772</v>
      </c>
      <c r="F2228" s="141" t="e">
        <f>#REF!</f>
        <v>#REF!</v>
      </c>
      <c r="G2228" s="141" t="e">
        <f>#REF!</f>
        <v>#REF!</v>
      </c>
    </row>
    <row r="2229" spans="1:7" s="7" customFormat="1" ht="15.75" hidden="1" outlineLevel="7">
      <c r="A2229" s="64" t="s">
        <v>98</v>
      </c>
      <c r="B2229" s="25">
        <v>951</v>
      </c>
      <c r="C2229" s="69" t="s">
        <v>542</v>
      </c>
      <c r="D2229" s="70">
        <v>3007772</v>
      </c>
      <c r="E2229" s="67">
        <f t="shared" si="55"/>
        <v>3007772</v>
      </c>
      <c r="F2229" s="141" t="e">
        <f>#REF!</f>
        <v>#REF!</v>
      </c>
      <c r="G2229" s="141" t="e">
        <f>#REF!</f>
        <v>#REF!</v>
      </c>
    </row>
    <row r="2230" spans="1:7" s="7" customFormat="1" ht="15.75" hidden="1" outlineLevel="1">
      <c r="A2230" s="64" t="s">
        <v>545</v>
      </c>
      <c r="B2230" s="25">
        <v>951</v>
      </c>
      <c r="C2230" s="66" t="s">
        <v>549</v>
      </c>
      <c r="D2230" s="62">
        <v>680000</v>
      </c>
      <c r="E2230" s="67">
        <f t="shared" si="55"/>
        <v>680000</v>
      </c>
      <c r="F2230" s="141" t="e">
        <f>#REF!</f>
        <v>#REF!</v>
      </c>
      <c r="G2230" s="141" t="e">
        <f>#REF!</f>
        <v>#REF!</v>
      </c>
    </row>
    <row r="2231" spans="1:7" s="7" customFormat="1" ht="15.75" hidden="1" outlineLevel="2">
      <c r="A2231" s="38" t="s">
        <v>546</v>
      </c>
      <c r="B2231" s="25">
        <v>951</v>
      </c>
      <c r="C2231" s="66" t="s">
        <v>549</v>
      </c>
      <c r="D2231" s="62">
        <v>680000</v>
      </c>
      <c r="E2231" s="67">
        <f t="shared" ref="E2231:E2264" si="58">D2231</f>
        <v>680000</v>
      </c>
      <c r="F2231" s="141" t="e">
        <f>#REF!</f>
        <v>#REF!</v>
      </c>
      <c r="G2231" s="141" t="e">
        <f>#REF!</f>
        <v>#REF!</v>
      </c>
    </row>
    <row r="2232" spans="1:7" s="7" customFormat="1" ht="15.75" hidden="1" outlineLevel="3">
      <c r="A2232" s="64" t="s">
        <v>548</v>
      </c>
      <c r="B2232" s="25">
        <v>951</v>
      </c>
      <c r="C2232" s="66" t="s">
        <v>549</v>
      </c>
      <c r="D2232" s="62">
        <v>680000</v>
      </c>
      <c r="E2232" s="67">
        <f t="shared" si="58"/>
        <v>680000</v>
      </c>
      <c r="F2232" s="141" t="e">
        <f>#REF!</f>
        <v>#REF!</v>
      </c>
      <c r="G2232" s="141" t="e">
        <f>#REF!</f>
        <v>#REF!</v>
      </c>
    </row>
    <row r="2233" spans="1:7" s="7" customFormat="1" ht="15.75" hidden="1" outlineLevel="5">
      <c r="A2233" s="64" t="s">
        <v>545</v>
      </c>
      <c r="B2233" s="25">
        <v>951</v>
      </c>
      <c r="C2233" s="66" t="s">
        <v>549</v>
      </c>
      <c r="D2233" s="62">
        <v>680000</v>
      </c>
      <c r="E2233" s="67">
        <f t="shared" si="58"/>
        <v>680000</v>
      </c>
      <c r="F2233" s="141" t="e">
        <f>#REF!</f>
        <v>#REF!</v>
      </c>
      <c r="G2233" s="141" t="e">
        <f>#REF!</f>
        <v>#REF!</v>
      </c>
    </row>
    <row r="2234" spans="1:7" s="7" customFormat="1" ht="15.75" hidden="1" outlineLevel="6">
      <c r="A2234" s="64" t="s">
        <v>550</v>
      </c>
      <c r="B2234" s="25">
        <v>951</v>
      </c>
      <c r="C2234" s="66" t="s">
        <v>549</v>
      </c>
      <c r="D2234" s="62">
        <v>680000</v>
      </c>
      <c r="E2234" s="67">
        <f t="shared" si="58"/>
        <v>680000</v>
      </c>
      <c r="F2234" s="141" t="e">
        <f>#REF!</f>
        <v>#REF!</v>
      </c>
      <c r="G2234" s="141" t="e">
        <f>#REF!</f>
        <v>#REF!</v>
      </c>
    </row>
    <row r="2235" spans="1:7" s="7" customFormat="1" ht="15.75" hidden="1" outlineLevel="7">
      <c r="A2235" s="64" t="s">
        <v>98</v>
      </c>
      <c r="B2235" s="25">
        <v>951</v>
      </c>
      <c r="C2235" s="69" t="s">
        <v>549</v>
      </c>
      <c r="D2235" s="70">
        <v>680000</v>
      </c>
      <c r="E2235" s="67">
        <f t="shared" si="58"/>
        <v>680000</v>
      </c>
      <c r="F2235" s="141" t="e">
        <f>#REF!</f>
        <v>#REF!</v>
      </c>
      <c r="G2235" s="141" t="e">
        <f>#REF!</f>
        <v>#REF!</v>
      </c>
    </row>
    <row r="2236" spans="1:7" s="7" customFormat="1" ht="22.5" hidden="1" outlineLevel="2">
      <c r="A2236" s="38" t="s">
        <v>551</v>
      </c>
      <c r="B2236" s="25">
        <v>951</v>
      </c>
      <c r="C2236" s="69" t="s">
        <v>553</v>
      </c>
      <c r="D2236" s="70">
        <f>D2237</f>
        <v>639</v>
      </c>
      <c r="E2236" s="71">
        <f t="shared" si="58"/>
        <v>639</v>
      </c>
      <c r="F2236" s="145"/>
      <c r="G2236" s="145"/>
    </row>
    <row r="2237" spans="1:7" s="7" customFormat="1" ht="15.75" hidden="1" outlineLevel="3">
      <c r="A2237" s="64" t="s">
        <v>552</v>
      </c>
      <c r="B2237" s="25">
        <v>951</v>
      </c>
      <c r="C2237" s="69" t="s">
        <v>553</v>
      </c>
      <c r="D2237" s="70">
        <v>639</v>
      </c>
      <c r="E2237" s="71">
        <f t="shared" si="58"/>
        <v>639</v>
      </c>
      <c r="F2237" s="145"/>
      <c r="G2237" s="145"/>
    </row>
    <row r="2238" spans="1:7" s="7" customFormat="1" ht="15.75" hidden="1" outlineLevel="5">
      <c r="A2238" s="64" t="s">
        <v>98</v>
      </c>
      <c r="B2238" s="25">
        <v>951</v>
      </c>
      <c r="C2238" s="69" t="s">
        <v>553</v>
      </c>
      <c r="D2238" s="70">
        <v>1000000</v>
      </c>
      <c r="E2238" s="89">
        <f t="shared" si="58"/>
        <v>1000000</v>
      </c>
      <c r="F2238" s="145"/>
      <c r="G2238" s="145"/>
    </row>
    <row r="2239" spans="1:7" s="7" customFormat="1" ht="15.75" hidden="1" outlineLevel="6">
      <c r="A2239" s="64" t="s">
        <v>365</v>
      </c>
      <c r="B2239" s="25">
        <v>951</v>
      </c>
      <c r="C2239" s="69" t="s">
        <v>553</v>
      </c>
      <c r="D2239" s="70">
        <v>1000000</v>
      </c>
      <c r="E2239" s="89">
        <f t="shared" si="58"/>
        <v>1000000</v>
      </c>
      <c r="F2239" s="145"/>
      <c r="G2239" s="145"/>
    </row>
    <row r="2240" spans="1:7" s="7" customFormat="1" ht="15.75" hidden="1" outlineLevel="7">
      <c r="A2240" s="64" t="s">
        <v>98</v>
      </c>
      <c r="B2240" s="25">
        <v>951</v>
      </c>
      <c r="C2240" s="69" t="s">
        <v>553</v>
      </c>
      <c r="D2240" s="70">
        <v>1000000</v>
      </c>
      <c r="E2240" s="89">
        <f t="shared" si="58"/>
        <v>1000000</v>
      </c>
      <c r="F2240" s="145"/>
      <c r="G2240" s="145"/>
    </row>
    <row r="2241" spans="1:7" s="7" customFormat="1" ht="15.75" hidden="1" outlineLevel="2">
      <c r="A2241" s="64" t="s">
        <v>178</v>
      </c>
      <c r="B2241" s="25">
        <v>951</v>
      </c>
      <c r="C2241" s="69" t="s">
        <v>553</v>
      </c>
      <c r="D2241" s="70">
        <v>102838.5</v>
      </c>
      <c r="E2241" s="89">
        <f t="shared" si="58"/>
        <v>102838.5</v>
      </c>
      <c r="F2241" s="145"/>
      <c r="G2241" s="145"/>
    </row>
    <row r="2242" spans="1:7" s="7" customFormat="1" ht="22.5" hidden="1" outlineLevel="5">
      <c r="A2242" s="38" t="s">
        <v>214</v>
      </c>
      <c r="B2242" s="25">
        <v>951</v>
      </c>
      <c r="C2242" s="69" t="s">
        <v>553</v>
      </c>
      <c r="D2242" s="70">
        <v>102838.5</v>
      </c>
      <c r="E2242" s="89">
        <f t="shared" si="58"/>
        <v>102838.5</v>
      </c>
      <c r="F2242" s="145"/>
      <c r="G2242" s="145"/>
    </row>
    <row r="2243" spans="1:7" s="7" customFormat="1" ht="33.75" hidden="1" outlineLevel="6">
      <c r="A2243" s="64" t="s">
        <v>554</v>
      </c>
      <c r="B2243" s="25">
        <v>951</v>
      </c>
      <c r="C2243" s="69" t="s">
        <v>553</v>
      </c>
      <c r="D2243" s="70">
        <v>102838.5</v>
      </c>
      <c r="E2243" s="89">
        <f t="shared" si="58"/>
        <v>102838.5</v>
      </c>
      <c r="F2243" s="145"/>
      <c r="G2243" s="145"/>
    </row>
    <row r="2244" spans="1:7" s="7" customFormat="1" ht="15.75" hidden="1" outlineLevel="7">
      <c r="A2244" s="64" t="s">
        <v>98</v>
      </c>
      <c r="B2244" s="25">
        <v>951</v>
      </c>
      <c r="C2244" s="69" t="s">
        <v>553</v>
      </c>
      <c r="D2244" s="70">
        <v>102838.5</v>
      </c>
      <c r="E2244" s="89">
        <f t="shared" si="58"/>
        <v>102838.5</v>
      </c>
      <c r="F2244" s="145"/>
      <c r="G2244" s="145"/>
    </row>
    <row r="2245" spans="1:7" s="7" customFormat="1" ht="15.75" hidden="1" outlineLevel="2">
      <c r="A2245" s="64" t="s">
        <v>178</v>
      </c>
      <c r="B2245" s="25">
        <v>951</v>
      </c>
      <c r="C2245" s="69" t="s">
        <v>553</v>
      </c>
      <c r="D2245" s="70">
        <v>266554.3</v>
      </c>
      <c r="E2245" s="89">
        <f t="shared" si="58"/>
        <v>266554.3</v>
      </c>
      <c r="F2245" s="145"/>
      <c r="G2245" s="145"/>
    </row>
    <row r="2246" spans="1:7" s="7" customFormat="1" ht="22.5" hidden="1" outlineLevel="5">
      <c r="A2246" s="38" t="s">
        <v>214</v>
      </c>
      <c r="B2246" s="25">
        <v>951</v>
      </c>
      <c r="C2246" s="69" t="s">
        <v>553</v>
      </c>
      <c r="D2246" s="70">
        <v>266554.3</v>
      </c>
      <c r="E2246" s="89">
        <f t="shared" si="58"/>
        <v>266554.3</v>
      </c>
      <c r="F2246" s="145"/>
      <c r="G2246" s="145"/>
    </row>
    <row r="2247" spans="1:7" s="7" customFormat="1" ht="33.75" hidden="1" outlineLevel="6">
      <c r="A2247" s="64" t="s">
        <v>555</v>
      </c>
      <c r="B2247" s="25">
        <v>951</v>
      </c>
      <c r="C2247" s="69" t="s">
        <v>553</v>
      </c>
      <c r="D2247" s="70">
        <v>266554.3</v>
      </c>
      <c r="E2247" s="89">
        <f t="shared" si="58"/>
        <v>266554.3</v>
      </c>
      <c r="F2247" s="145"/>
      <c r="G2247" s="145"/>
    </row>
    <row r="2248" spans="1:7" s="7" customFormat="1" ht="15.75" hidden="1" outlineLevel="7">
      <c r="A2248" s="64" t="s">
        <v>98</v>
      </c>
      <c r="B2248" s="25">
        <v>951</v>
      </c>
      <c r="C2248" s="69" t="s">
        <v>553</v>
      </c>
      <c r="D2248" s="70">
        <v>266554.3</v>
      </c>
      <c r="E2248" s="89">
        <f t="shared" si="58"/>
        <v>266554.3</v>
      </c>
      <c r="F2248" s="145"/>
      <c r="G2248" s="145"/>
    </row>
    <row r="2249" spans="1:7" s="7" customFormat="1" ht="15.75" hidden="1" outlineLevel="2">
      <c r="A2249" s="64" t="s">
        <v>178</v>
      </c>
      <c r="B2249" s="25">
        <v>951</v>
      </c>
      <c r="C2249" s="69" t="s">
        <v>553</v>
      </c>
      <c r="D2249" s="70">
        <v>444247</v>
      </c>
      <c r="E2249" s="89">
        <f t="shared" si="58"/>
        <v>444247</v>
      </c>
      <c r="F2249" s="145"/>
      <c r="G2249" s="145"/>
    </row>
    <row r="2250" spans="1:7" s="7" customFormat="1" ht="22.5" hidden="1" outlineLevel="5">
      <c r="A2250" s="38" t="s">
        <v>214</v>
      </c>
      <c r="B2250" s="25">
        <v>951</v>
      </c>
      <c r="C2250" s="69" t="s">
        <v>553</v>
      </c>
      <c r="D2250" s="70">
        <v>444247</v>
      </c>
      <c r="E2250" s="89">
        <f t="shared" si="58"/>
        <v>444247</v>
      </c>
      <c r="F2250" s="145"/>
      <c r="G2250" s="145"/>
    </row>
    <row r="2251" spans="1:7" s="7" customFormat="1" ht="45" hidden="1" outlineLevel="6">
      <c r="A2251" s="85" t="s">
        <v>556</v>
      </c>
      <c r="B2251" s="25">
        <v>951</v>
      </c>
      <c r="C2251" s="69" t="s">
        <v>553</v>
      </c>
      <c r="D2251" s="70">
        <v>444247</v>
      </c>
      <c r="E2251" s="89">
        <f t="shared" si="58"/>
        <v>444247</v>
      </c>
      <c r="F2251" s="145"/>
      <c r="G2251" s="145"/>
    </row>
    <row r="2252" spans="1:7" s="7" customFormat="1" ht="15.75" hidden="1" outlineLevel="7">
      <c r="A2252" s="64" t="s">
        <v>98</v>
      </c>
      <c r="B2252" s="25">
        <v>951</v>
      </c>
      <c r="C2252" s="69" t="s">
        <v>553</v>
      </c>
      <c r="D2252" s="70">
        <v>444247</v>
      </c>
      <c r="E2252" s="89">
        <f t="shared" si="58"/>
        <v>444247</v>
      </c>
      <c r="F2252" s="145"/>
      <c r="G2252" s="145"/>
    </row>
    <row r="2253" spans="1:7" s="7" customFormat="1" ht="15.75" hidden="1" outlineLevel="2">
      <c r="A2253" s="64" t="s">
        <v>178</v>
      </c>
      <c r="B2253" s="25">
        <v>951</v>
      </c>
      <c r="C2253" s="69" t="s">
        <v>553</v>
      </c>
      <c r="D2253" s="70">
        <v>500000</v>
      </c>
      <c r="E2253" s="89">
        <f t="shared" si="58"/>
        <v>500000</v>
      </c>
      <c r="F2253" s="145"/>
      <c r="G2253" s="145"/>
    </row>
    <row r="2254" spans="1:7" s="7" customFormat="1" ht="22.5" hidden="1" outlineLevel="5">
      <c r="A2254" s="38" t="s">
        <v>214</v>
      </c>
      <c r="B2254" s="25">
        <v>951</v>
      </c>
      <c r="C2254" s="69" t="s">
        <v>553</v>
      </c>
      <c r="D2254" s="70">
        <v>500000</v>
      </c>
      <c r="E2254" s="89">
        <f t="shared" si="58"/>
        <v>500000</v>
      </c>
      <c r="F2254" s="145"/>
      <c r="G2254" s="145"/>
    </row>
    <row r="2255" spans="1:7" s="7" customFormat="1" ht="15.75" hidden="1" outlineLevel="6">
      <c r="A2255" s="64" t="s">
        <v>557</v>
      </c>
      <c r="B2255" s="25">
        <v>951</v>
      </c>
      <c r="C2255" s="69" t="s">
        <v>553</v>
      </c>
      <c r="D2255" s="70">
        <v>500000</v>
      </c>
      <c r="E2255" s="89">
        <f t="shared" si="58"/>
        <v>500000</v>
      </c>
      <c r="F2255" s="145"/>
      <c r="G2255" s="145"/>
    </row>
    <row r="2256" spans="1:7" s="7" customFormat="1" ht="15.75" hidden="1" outlineLevel="7">
      <c r="A2256" s="64" t="s">
        <v>98</v>
      </c>
      <c r="B2256" s="25">
        <v>951</v>
      </c>
      <c r="C2256" s="69" t="s">
        <v>553</v>
      </c>
      <c r="D2256" s="70">
        <v>500000</v>
      </c>
      <c r="E2256" s="89">
        <f t="shared" si="58"/>
        <v>500000</v>
      </c>
      <c r="F2256" s="145"/>
      <c r="G2256" s="145"/>
    </row>
    <row r="2257" spans="1:7" s="7" customFormat="1" ht="15.75" hidden="1" outlineLevel="2">
      <c r="A2257" s="64" t="s">
        <v>178</v>
      </c>
      <c r="B2257" s="25">
        <v>951</v>
      </c>
      <c r="C2257" s="69" t="s">
        <v>553</v>
      </c>
      <c r="D2257" s="70">
        <v>51232.5</v>
      </c>
      <c r="E2257" s="89">
        <f t="shared" si="58"/>
        <v>51232.5</v>
      </c>
      <c r="F2257" s="145"/>
      <c r="G2257" s="145"/>
    </row>
    <row r="2258" spans="1:7" s="7" customFormat="1" ht="22.5" hidden="1" outlineLevel="5">
      <c r="A2258" s="38" t="s">
        <v>214</v>
      </c>
      <c r="B2258" s="25">
        <v>951</v>
      </c>
      <c r="C2258" s="69" t="s">
        <v>553</v>
      </c>
      <c r="D2258" s="70">
        <v>51232.5</v>
      </c>
      <c r="E2258" s="89">
        <f t="shared" si="58"/>
        <v>51232.5</v>
      </c>
      <c r="F2258" s="145"/>
      <c r="G2258" s="145"/>
    </row>
    <row r="2259" spans="1:7" s="7" customFormat="1" ht="22.5" hidden="1" outlineLevel="6">
      <c r="A2259" s="64" t="s">
        <v>558</v>
      </c>
      <c r="B2259" s="25">
        <v>951</v>
      </c>
      <c r="C2259" s="69" t="s">
        <v>553</v>
      </c>
      <c r="D2259" s="70">
        <v>51232.5</v>
      </c>
      <c r="E2259" s="89">
        <f t="shared" si="58"/>
        <v>51232.5</v>
      </c>
      <c r="F2259" s="145"/>
      <c r="G2259" s="145"/>
    </row>
    <row r="2260" spans="1:7" s="7" customFormat="1" ht="15.75" hidden="1" outlineLevel="7">
      <c r="A2260" s="64" t="s">
        <v>98</v>
      </c>
      <c r="B2260" s="25">
        <v>951</v>
      </c>
      <c r="C2260" s="69" t="s">
        <v>553</v>
      </c>
      <c r="D2260" s="70">
        <v>51232.5</v>
      </c>
      <c r="E2260" s="89">
        <f t="shared" si="58"/>
        <v>51232.5</v>
      </c>
      <c r="F2260" s="145"/>
      <c r="G2260" s="145"/>
    </row>
    <row r="2261" spans="1:7" s="7" customFormat="1" ht="15.75" hidden="1" outlineLevel="2">
      <c r="A2261" s="64" t="s">
        <v>365</v>
      </c>
      <c r="B2261" s="25">
        <v>951</v>
      </c>
      <c r="C2261" s="69" t="s">
        <v>553</v>
      </c>
      <c r="D2261" s="70">
        <v>100000</v>
      </c>
      <c r="E2261" s="89">
        <f t="shared" si="58"/>
        <v>100000</v>
      </c>
      <c r="F2261" s="145"/>
      <c r="G2261" s="145"/>
    </row>
    <row r="2262" spans="1:7" s="7" customFormat="1" ht="15.75" hidden="1" outlineLevel="5">
      <c r="A2262" s="38" t="s">
        <v>365</v>
      </c>
      <c r="B2262" s="25">
        <v>951</v>
      </c>
      <c r="C2262" s="69" t="s">
        <v>553</v>
      </c>
      <c r="D2262" s="70">
        <v>100000</v>
      </c>
      <c r="E2262" s="89">
        <f t="shared" si="58"/>
        <v>100000</v>
      </c>
      <c r="F2262" s="145"/>
      <c r="G2262" s="145"/>
    </row>
    <row r="2263" spans="1:7" s="7" customFormat="1" ht="45" hidden="1" outlineLevel="6">
      <c r="A2263" s="85" t="s">
        <v>559</v>
      </c>
      <c r="B2263" s="25">
        <v>951</v>
      </c>
      <c r="C2263" s="69" t="s">
        <v>553</v>
      </c>
      <c r="D2263" s="70">
        <v>100000</v>
      </c>
      <c r="E2263" s="89">
        <f t="shared" si="58"/>
        <v>100000</v>
      </c>
      <c r="F2263" s="145"/>
      <c r="G2263" s="145"/>
    </row>
    <row r="2264" spans="1:7" s="7" customFormat="1" ht="15.75" hidden="1" outlineLevel="7">
      <c r="A2264" s="64" t="s">
        <v>98</v>
      </c>
      <c r="B2264" s="25">
        <v>951</v>
      </c>
      <c r="C2264" s="69" t="s">
        <v>553</v>
      </c>
      <c r="D2264" s="70">
        <v>100000</v>
      </c>
      <c r="E2264" s="89">
        <f t="shared" si="58"/>
        <v>100000</v>
      </c>
      <c r="F2264" s="145"/>
      <c r="G2264" s="145"/>
    </row>
    <row r="2265" spans="1:7" ht="22.5" collapsed="1">
      <c r="A2265" s="38" t="s">
        <v>895</v>
      </c>
      <c r="B2265" s="25">
        <v>951</v>
      </c>
      <c r="C2265" s="69" t="s">
        <v>553</v>
      </c>
      <c r="D2265" s="72"/>
      <c r="E2265" s="76"/>
      <c r="F2265" s="142">
        <f>F2266+F2269</f>
        <v>695.5</v>
      </c>
      <c r="G2265" s="142">
        <f>G2266+G2269</f>
        <v>695.5</v>
      </c>
    </row>
    <row r="2266" spans="1:7" ht="22.5">
      <c r="A2266" s="27" t="s">
        <v>1089</v>
      </c>
      <c r="B2266" s="25">
        <v>951</v>
      </c>
      <c r="C2266" s="69" t="s">
        <v>553</v>
      </c>
      <c r="D2266" s="72" t="s">
        <v>962</v>
      </c>
      <c r="E2266" s="76"/>
      <c r="F2266" s="142">
        <f>F2267</f>
        <v>694.5</v>
      </c>
      <c r="G2266" s="142">
        <f>G2267</f>
        <v>694.5</v>
      </c>
    </row>
    <row r="2267" spans="1:7" ht="33.75">
      <c r="A2267" s="27" t="s">
        <v>964</v>
      </c>
      <c r="B2267" s="25">
        <v>951</v>
      </c>
      <c r="C2267" s="69" t="s">
        <v>553</v>
      </c>
      <c r="D2267" s="72" t="s">
        <v>962</v>
      </c>
      <c r="E2267" s="76"/>
      <c r="F2267" s="142">
        <f>F2268</f>
        <v>694.5</v>
      </c>
      <c r="G2267" s="142">
        <f>G2268</f>
        <v>694.5</v>
      </c>
    </row>
    <row r="2268" spans="1:7">
      <c r="A2268" s="43" t="s">
        <v>365</v>
      </c>
      <c r="B2268" s="25">
        <v>951</v>
      </c>
      <c r="C2268" s="69" t="s">
        <v>553</v>
      </c>
      <c r="D2268" s="72" t="s">
        <v>645</v>
      </c>
      <c r="E2268" s="76" t="s">
        <v>963</v>
      </c>
      <c r="F2268" s="142">
        <v>694.5</v>
      </c>
      <c r="G2268" s="142">
        <v>694.5</v>
      </c>
    </row>
    <row r="2269" spans="1:7">
      <c r="A2269" s="43" t="s">
        <v>961</v>
      </c>
      <c r="B2269" s="25">
        <v>951</v>
      </c>
      <c r="C2269" s="69" t="s">
        <v>553</v>
      </c>
      <c r="D2269" s="72" t="s">
        <v>660</v>
      </c>
      <c r="E2269" s="76"/>
      <c r="F2269" s="142">
        <f>F2270</f>
        <v>1</v>
      </c>
      <c r="G2269" s="142">
        <f>G2270</f>
        <v>1</v>
      </c>
    </row>
    <row r="2270" spans="1:7">
      <c r="A2270" s="43" t="s">
        <v>365</v>
      </c>
      <c r="B2270" s="25">
        <v>951</v>
      </c>
      <c r="C2270" s="69" t="s">
        <v>553</v>
      </c>
      <c r="D2270" s="72" t="s">
        <v>660</v>
      </c>
      <c r="E2270" s="76">
        <v>540</v>
      </c>
      <c r="F2270" s="142">
        <v>1</v>
      </c>
      <c r="G2270" s="142">
        <v>1</v>
      </c>
    </row>
    <row r="2271" spans="1:7">
      <c r="A2271" s="146"/>
      <c r="B2271" s="146"/>
      <c r="C2271" s="146"/>
      <c r="D2271" s="147"/>
      <c r="E2271" s="148"/>
      <c r="F2271" s="148"/>
    </row>
    <row r="2272" spans="1:7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146"/>
      <c r="B2330" s="146"/>
      <c r="C2330" s="146"/>
      <c r="D2330" s="147"/>
      <c r="E2330" s="148"/>
      <c r="F2330" s="148"/>
    </row>
    <row r="2331" spans="1:6">
      <c r="A2331" s="146"/>
      <c r="B2331" s="146"/>
      <c r="C2331" s="146"/>
      <c r="D2331" s="147"/>
      <c r="E2331" s="148"/>
      <c r="F2331" s="148"/>
    </row>
    <row r="2332" spans="1:6">
      <c r="A2332" s="146"/>
      <c r="B2332" s="146"/>
      <c r="C2332" s="146"/>
      <c r="D2332" s="147"/>
      <c r="E2332" s="148"/>
      <c r="F2332" s="148"/>
    </row>
    <row r="2333" spans="1:6">
      <c r="A2333" s="146"/>
      <c r="B2333" s="146"/>
      <c r="C2333" s="146"/>
      <c r="D2333" s="147"/>
      <c r="E2333" s="148"/>
      <c r="F2333" s="148"/>
    </row>
    <row r="2334" spans="1:6">
      <c r="A2334" s="146"/>
      <c r="B2334" s="146"/>
      <c r="C2334" s="146"/>
      <c r="D2334" s="147"/>
      <c r="E2334" s="148"/>
      <c r="F2334" s="148"/>
    </row>
    <row r="2335" spans="1:6">
      <c r="A2335" s="146"/>
      <c r="B2335" s="146"/>
      <c r="C2335" s="146"/>
      <c r="D2335" s="147"/>
      <c r="E2335" s="148"/>
      <c r="F2335" s="148"/>
    </row>
    <row r="2336" spans="1:6">
      <c r="A2336" s="146"/>
      <c r="B2336" s="146"/>
      <c r="C2336" s="146"/>
      <c r="D2336" s="147"/>
      <c r="E2336" s="148"/>
      <c r="F2336" s="148"/>
    </row>
    <row r="2337" spans="1:6">
      <c r="A2337" s="146"/>
      <c r="B2337" s="146"/>
      <c r="C2337" s="146"/>
      <c r="D2337" s="147"/>
      <c r="E2337" s="148"/>
      <c r="F2337" s="148"/>
    </row>
    <row r="2338" spans="1:6">
      <c r="A2338" s="146"/>
      <c r="B2338" s="146"/>
      <c r="C2338" s="146"/>
      <c r="D2338" s="147"/>
      <c r="E2338" s="148"/>
      <c r="F2338" s="148"/>
    </row>
    <row r="2339" spans="1:6">
      <c r="A2339" s="146"/>
      <c r="B2339" s="146"/>
      <c r="C2339" s="146"/>
      <c r="D2339" s="147"/>
      <c r="E2339" s="148"/>
      <c r="F2339" s="148"/>
    </row>
    <row r="2340" spans="1:6">
      <c r="A2340" s="146"/>
      <c r="B2340" s="146"/>
      <c r="C2340" s="146"/>
      <c r="D2340" s="147"/>
      <c r="E2340" s="148"/>
      <c r="F2340" s="148"/>
    </row>
    <row r="2341" spans="1:6">
      <c r="A2341" s="146"/>
      <c r="B2341" s="146"/>
      <c r="C2341" s="146"/>
      <c r="D2341" s="147"/>
      <c r="E2341" s="148"/>
      <c r="F2341" s="148"/>
    </row>
    <row r="2342" spans="1:6">
      <c r="A2342" s="146"/>
      <c r="B2342" s="146"/>
      <c r="C2342" s="146"/>
      <c r="D2342" s="147"/>
      <c r="E2342" s="148"/>
      <c r="F2342" s="148"/>
    </row>
    <row r="2343" spans="1:6">
      <c r="A2343" s="146"/>
      <c r="B2343" s="146"/>
      <c r="C2343" s="146"/>
      <c r="D2343" s="147"/>
      <c r="E2343" s="148"/>
      <c r="F2343" s="148"/>
    </row>
    <row r="2344" spans="1:6">
      <c r="A2344" s="146"/>
      <c r="B2344" s="146"/>
      <c r="C2344" s="146"/>
      <c r="D2344" s="147"/>
      <c r="E2344" s="148"/>
      <c r="F2344" s="148"/>
    </row>
    <row r="2345" spans="1:6">
      <c r="A2345" s="146"/>
      <c r="B2345" s="146"/>
      <c r="C2345" s="146"/>
      <c r="D2345" s="147"/>
      <c r="E2345" s="148"/>
      <c r="F2345" s="148"/>
    </row>
    <row r="2346" spans="1:6">
      <c r="A2346" s="146"/>
      <c r="B2346" s="146"/>
      <c r="C2346" s="146"/>
      <c r="D2346" s="147"/>
      <c r="E2346" s="148"/>
      <c r="F2346" s="148"/>
    </row>
    <row r="2347" spans="1:6">
      <c r="A2347" s="146"/>
      <c r="B2347" s="146"/>
      <c r="C2347" s="146"/>
      <c r="D2347" s="147"/>
      <c r="E2347" s="148"/>
      <c r="F2347" s="148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  <row r="2460" spans="1:6">
      <c r="A2460" s="39"/>
      <c r="B2460" s="84"/>
      <c r="C2460" s="39"/>
      <c r="D2460" s="39"/>
      <c r="E2460" s="39"/>
      <c r="F2460" s="39"/>
    </row>
    <row r="2461" spans="1:6">
      <c r="A2461" s="39"/>
      <c r="B2461" s="84"/>
      <c r="C2461" s="39"/>
      <c r="D2461" s="39"/>
      <c r="E2461" s="39"/>
      <c r="F2461" s="39"/>
    </row>
    <row r="2462" spans="1:6">
      <c r="A2462" s="39"/>
      <c r="B2462" s="84"/>
      <c r="C2462" s="39"/>
      <c r="D2462" s="39"/>
      <c r="E2462" s="39"/>
      <c r="F2462" s="39"/>
    </row>
    <row r="2463" spans="1:6">
      <c r="A2463" s="39"/>
      <c r="B2463" s="84"/>
      <c r="C2463" s="39"/>
      <c r="D2463" s="39"/>
      <c r="E2463" s="39"/>
      <c r="F2463" s="39"/>
    </row>
    <row r="2464" spans="1:6">
      <c r="A2464" s="39"/>
      <c r="B2464" s="84"/>
      <c r="C2464" s="39"/>
      <c r="D2464" s="39"/>
      <c r="E2464" s="39"/>
      <c r="F2464" s="39"/>
    </row>
    <row r="2465" spans="1:6">
      <c r="A2465" s="39"/>
      <c r="B2465" s="84"/>
      <c r="C2465" s="39"/>
      <c r="D2465" s="39"/>
      <c r="E2465" s="39"/>
      <c r="F2465" s="39"/>
    </row>
    <row r="2466" spans="1:6">
      <c r="A2466" s="39"/>
      <c r="B2466" s="84"/>
      <c r="C2466" s="39"/>
      <c r="D2466" s="39"/>
      <c r="E2466" s="39"/>
      <c r="F2466" s="39"/>
    </row>
    <row r="2467" spans="1:6">
      <c r="A2467" s="39"/>
      <c r="B2467" s="84"/>
      <c r="C2467" s="39"/>
      <c r="D2467" s="39"/>
      <c r="E2467" s="39"/>
      <c r="F2467" s="39"/>
    </row>
    <row r="2468" spans="1:6">
      <c r="A2468" s="39"/>
      <c r="B2468" s="84"/>
      <c r="C2468" s="39"/>
      <c r="D2468" s="39"/>
      <c r="E2468" s="39"/>
      <c r="F2468" s="39"/>
    </row>
    <row r="2469" spans="1:6">
      <c r="A2469" s="39"/>
      <c r="B2469" s="84"/>
      <c r="C2469" s="39"/>
      <c r="D2469" s="39"/>
      <c r="E2469" s="39"/>
      <c r="F2469" s="39"/>
    </row>
    <row r="2470" spans="1:6">
      <c r="A2470" s="39"/>
      <c r="B2470" s="84"/>
      <c r="C2470" s="39"/>
      <c r="D2470" s="39"/>
      <c r="E2470" s="39"/>
      <c r="F2470" s="39"/>
    </row>
    <row r="2471" spans="1:6">
      <c r="A2471" s="39"/>
      <c r="B2471" s="84"/>
      <c r="C2471" s="39"/>
      <c r="D2471" s="39"/>
      <c r="E2471" s="39"/>
      <c r="F2471" s="39"/>
    </row>
    <row r="2472" spans="1:6">
      <c r="A2472" s="39"/>
      <c r="B2472" s="84"/>
      <c r="C2472" s="39"/>
      <c r="D2472" s="39"/>
      <c r="E2472" s="39"/>
      <c r="F2472" s="39"/>
    </row>
    <row r="2473" spans="1:6">
      <c r="A2473" s="39"/>
      <c r="B2473" s="84"/>
      <c r="C2473" s="39"/>
      <c r="D2473" s="39"/>
      <c r="E2473" s="39"/>
      <c r="F2473" s="39"/>
    </row>
    <row r="2474" spans="1:6">
      <c r="A2474" s="39"/>
      <c r="B2474" s="84"/>
      <c r="C2474" s="39"/>
      <c r="D2474" s="39"/>
      <c r="E2474" s="39"/>
      <c r="F2474" s="39"/>
    </row>
    <row r="2475" spans="1:6">
      <c r="A2475" s="39"/>
      <c r="B2475" s="84"/>
      <c r="C2475" s="39"/>
      <c r="D2475" s="39"/>
      <c r="E2475" s="39"/>
      <c r="F2475" s="39"/>
    </row>
    <row r="2476" spans="1:6">
      <c r="A2476" s="39"/>
      <c r="B2476" s="84"/>
      <c r="C2476" s="39"/>
      <c r="D2476" s="39"/>
      <c r="E2476" s="39"/>
      <c r="F2476" s="39"/>
    </row>
    <row r="2477" spans="1:6">
      <c r="A2477" s="39"/>
      <c r="B2477" s="84"/>
      <c r="C2477" s="39"/>
      <c r="D2477" s="39"/>
      <c r="E2477" s="39"/>
      <c r="F2477" s="39"/>
    </row>
    <row r="2478" spans="1:6">
      <c r="A2478" s="39"/>
      <c r="B2478" s="84"/>
      <c r="C2478" s="39"/>
      <c r="D2478" s="39"/>
      <c r="E2478" s="39"/>
      <c r="F2478" s="39"/>
    </row>
    <row r="2479" spans="1:6">
      <c r="A2479" s="39"/>
      <c r="B2479" s="84"/>
      <c r="C2479" s="39"/>
      <c r="D2479" s="39"/>
      <c r="E2479" s="39"/>
      <c r="F2479" s="39"/>
    </row>
    <row r="2480" spans="1:6">
      <c r="A2480" s="39"/>
      <c r="B2480" s="84"/>
      <c r="C2480" s="39"/>
      <c r="D2480" s="39"/>
      <c r="E2480" s="39"/>
      <c r="F2480" s="39"/>
    </row>
    <row r="2481" spans="1:6">
      <c r="A2481" s="39"/>
      <c r="B2481" s="84"/>
      <c r="C2481" s="39"/>
      <c r="D2481" s="39"/>
      <c r="E2481" s="39"/>
      <c r="F2481" s="39"/>
    </row>
    <row r="2482" spans="1:6">
      <c r="A2482" s="39"/>
      <c r="B2482" s="84"/>
      <c r="C2482" s="39"/>
      <c r="D2482" s="39"/>
      <c r="E2482" s="39"/>
      <c r="F2482" s="39"/>
    </row>
    <row r="2483" spans="1:6">
      <c r="A2483" s="39"/>
      <c r="B2483" s="84"/>
      <c r="C2483" s="39"/>
      <c r="D2483" s="39"/>
      <c r="E2483" s="39"/>
      <c r="F2483" s="39"/>
    </row>
    <row r="2484" spans="1:6">
      <c r="A2484" s="39"/>
      <c r="B2484" s="84"/>
      <c r="C2484" s="39"/>
      <c r="D2484" s="39"/>
      <c r="E2484" s="39"/>
      <c r="F2484" s="39"/>
    </row>
    <row r="2485" spans="1:6">
      <c r="A2485" s="39"/>
      <c r="B2485" s="84"/>
      <c r="C2485" s="39"/>
      <c r="D2485" s="39"/>
      <c r="E2485" s="39"/>
      <c r="F2485" s="39"/>
    </row>
    <row r="2486" spans="1:6">
      <c r="A2486" s="39"/>
      <c r="B2486" s="84"/>
      <c r="C2486" s="39"/>
      <c r="D2486" s="39"/>
      <c r="E2486" s="39"/>
      <c r="F2486" s="39"/>
    </row>
    <row r="2487" spans="1:6">
      <c r="A2487" s="39"/>
      <c r="B2487" s="84"/>
      <c r="C2487" s="39"/>
      <c r="D2487" s="39"/>
      <c r="E2487" s="39"/>
      <c r="F2487" s="39"/>
    </row>
    <row r="2488" spans="1:6">
      <c r="A2488" s="39"/>
      <c r="B2488" s="84"/>
      <c r="C2488" s="39"/>
      <c r="D2488" s="39"/>
      <c r="E2488" s="39"/>
      <c r="F2488" s="39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5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5"/>
  <sheetViews>
    <sheetView workbookViewId="0">
      <selection activeCell="C4" sqref="C4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 t="s">
        <v>646</v>
      </c>
      <c r="D1" s="5"/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 t="s">
        <v>1084</v>
      </c>
      <c r="D2" s="78"/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 t="s">
        <v>1085</v>
      </c>
      <c r="D3" s="5"/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 t="s">
        <v>1141</v>
      </c>
      <c r="D4" s="39"/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39"/>
      <c r="E6" s="39"/>
      <c r="F6" s="39"/>
      <c r="G6" s="39"/>
      <c r="H6" s="39"/>
      <c r="I6" s="39"/>
      <c r="J6" s="39"/>
      <c r="K6" s="39"/>
    </row>
    <row r="7" spans="1:11" ht="39.75" customHeight="1">
      <c r="A7" s="189" t="s">
        <v>1101</v>
      </c>
      <c r="B7" s="189"/>
      <c r="C7" s="189"/>
      <c r="D7" s="39"/>
      <c r="E7" s="39"/>
      <c r="F7" s="39"/>
      <c r="G7" s="39"/>
      <c r="H7" s="39"/>
      <c r="I7" s="39"/>
      <c r="J7" s="39"/>
      <c r="K7" s="39"/>
    </row>
    <row r="8" spans="1:11" ht="12.75">
      <c r="A8" s="57"/>
      <c r="B8" s="57"/>
      <c r="C8" s="58"/>
      <c r="D8" s="39"/>
      <c r="E8" s="39"/>
      <c r="F8" s="39"/>
      <c r="G8" s="39"/>
      <c r="H8" s="39"/>
      <c r="I8" s="39"/>
      <c r="J8" s="39"/>
      <c r="K8" s="39"/>
    </row>
    <row r="9" spans="1:11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  <c r="K9" s="39"/>
    </row>
    <row r="10" spans="1:11" ht="22.5">
      <c r="A10" s="61" t="s">
        <v>5</v>
      </c>
      <c r="B10" s="61" t="s">
        <v>827</v>
      </c>
      <c r="C10" s="62" t="s">
        <v>3</v>
      </c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64" t="s">
        <v>7</v>
      </c>
      <c r="B11" s="65"/>
      <c r="C11" s="79">
        <f>C12+C20+C33+C36+C42+C202+C732+C1179+C1714+C1593+C1712+C200</f>
        <v>224989.71</v>
      </c>
      <c r="D11" s="39"/>
      <c r="E11" s="39"/>
      <c r="F11" s="39"/>
      <c r="G11" s="39"/>
      <c r="H11" s="39"/>
      <c r="I11" s="39"/>
      <c r="J11" s="39"/>
      <c r="K11" s="39"/>
    </row>
    <row r="12" spans="1:11" s="7" customFormat="1" ht="15.75">
      <c r="A12" s="64" t="s">
        <v>8</v>
      </c>
      <c r="B12" s="66" t="s">
        <v>9</v>
      </c>
      <c r="C12" s="79">
        <f>SUM(C13:C19)</f>
        <v>31910.699999999997</v>
      </c>
      <c r="D12" s="39"/>
      <c r="E12" s="39"/>
      <c r="F12" s="39"/>
      <c r="G12" s="39"/>
      <c r="H12" s="39"/>
      <c r="I12" s="39"/>
      <c r="J12" s="39"/>
      <c r="K12" s="39"/>
    </row>
    <row r="13" spans="1:11" s="7" customFormat="1" ht="22.5" outlineLevel="1">
      <c r="A13" s="64" t="s">
        <v>10</v>
      </c>
      <c r="B13" s="66" t="s">
        <v>11</v>
      </c>
      <c r="C13" s="79">
        <f>прил.7!F13</f>
        <v>1243</v>
      </c>
      <c r="D13" s="39"/>
      <c r="E13" s="39"/>
      <c r="F13" s="39"/>
      <c r="G13" s="39"/>
      <c r="H13" s="39"/>
      <c r="I13" s="39"/>
      <c r="J13" s="39"/>
      <c r="K13" s="39"/>
    </row>
    <row r="14" spans="1:11" s="7" customFormat="1" ht="22.5" outlineLevel="1">
      <c r="A14" s="64" t="s">
        <v>21</v>
      </c>
      <c r="B14" s="66" t="s">
        <v>22</v>
      </c>
      <c r="C14" s="79">
        <f>прил.7!F27</f>
        <v>352.1</v>
      </c>
      <c r="D14" s="39"/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39</v>
      </c>
      <c r="B15" s="66" t="s">
        <v>40</v>
      </c>
      <c r="C15" s="79">
        <f>прил.7!F65</f>
        <v>26919.8</v>
      </c>
      <c r="D15" s="39"/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  <c r="K16" s="39"/>
    </row>
    <row r="17" spans="1:11" s="7" customFormat="1" ht="15.75" outlineLevel="1">
      <c r="A17" s="64" t="s">
        <v>57</v>
      </c>
      <c r="B17" s="66" t="s">
        <v>58</v>
      </c>
      <c r="C17" s="79">
        <v>0</v>
      </c>
      <c r="D17" s="39"/>
      <c r="E17" s="39"/>
      <c r="F17" s="39"/>
      <c r="G17" s="39"/>
      <c r="H17" s="39"/>
      <c r="I17" s="39"/>
      <c r="J17" s="39"/>
      <c r="K17" s="39"/>
    </row>
    <row r="18" spans="1:11" s="7" customFormat="1" ht="15.75" outlineLevel="1">
      <c r="A18" s="64" t="s">
        <v>69</v>
      </c>
      <c r="B18" s="66" t="s">
        <v>70</v>
      </c>
      <c r="C18" s="79">
        <f>прил.7!F336</f>
        <v>120</v>
      </c>
      <c r="D18" s="39"/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82</v>
      </c>
      <c r="B19" s="66" t="s">
        <v>83</v>
      </c>
      <c r="C19" s="79">
        <f>прил.7!F526</f>
        <v>3275.7999999999997</v>
      </c>
      <c r="D19" s="39"/>
      <c r="E19" s="39"/>
      <c r="F19" s="39"/>
      <c r="G19" s="39"/>
      <c r="H19" s="39"/>
      <c r="I19" s="39"/>
      <c r="J19" s="39"/>
      <c r="K19" s="39"/>
    </row>
    <row r="20" spans="1:11" s="7" customFormat="1" ht="15.75">
      <c r="A20" s="64" t="s">
        <v>121</v>
      </c>
      <c r="B20" s="66" t="s">
        <v>122</v>
      </c>
      <c r="C20" s="79">
        <f>C21</f>
        <v>1416.5</v>
      </c>
      <c r="D20" s="39"/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123</v>
      </c>
      <c r="B21" s="66" t="s">
        <v>124</v>
      </c>
      <c r="C21" s="79">
        <f>прил.7!F537</f>
        <v>1416.5</v>
      </c>
      <c r="D21" s="39"/>
      <c r="E21" s="39"/>
      <c r="F21" s="39"/>
      <c r="G21" s="39"/>
      <c r="H21" s="39"/>
      <c r="I21" s="39"/>
      <c r="J21" s="39"/>
      <c r="K21" s="39"/>
    </row>
    <row r="22" spans="1:11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  <c r="K22" s="39"/>
    </row>
    <row r="23" spans="1:11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  <c r="K24" s="39"/>
    </row>
    <row r="25" spans="1:11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  <c r="K32" s="39"/>
    </row>
    <row r="33" spans="1:11" s="7" customFormat="1" ht="15.75" collapsed="1">
      <c r="A33" s="64" t="s">
        <v>130</v>
      </c>
      <c r="B33" s="66" t="s">
        <v>131</v>
      </c>
      <c r="C33" s="79">
        <f>C34+C35</f>
        <v>2184.3000000000002</v>
      </c>
      <c r="D33" s="39"/>
      <c r="E33" s="39"/>
      <c r="F33" s="39"/>
      <c r="G33" s="39"/>
      <c r="H33" s="39"/>
      <c r="I33" s="39"/>
      <c r="J33" s="39"/>
      <c r="K33" s="39"/>
    </row>
    <row r="34" spans="1:11" s="7" customFormat="1" ht="22.5" outlineLevel="1">
      <c r="A34" s="64" t="s">
        <v>1119</v>
      </c>
      <c r="B34" s="66" t="s">
        <v>1118</v>
      </c>
      <c r="C34" s="79">
        <f>прил.7!F563</f>
        <v>2184.3000000000002</v>
      </c>
      <c r="D34" s="39"/>
      <c r="E34" s="39"/>
      <c r="F34" s="39"/>
      <c r="G34" s="39"/>
      <c r="H34" s="39"/>
      <c r="I34" s="39"/>
      <c r="J34" s="39"/>
      <c r="K34" s="39"/>
    </row>
    <row r="35" spans="1:11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  <c r="K35" s="39"/>
    </row>
    <row r="36" spans="1:11" s="7" customFormat="1" ht="15.75">
      <c r="A36" s="64" t="s">
        <v>140</v>
      </c>
      <c r="B36" s="66" t="s">
        <v>141</v>
      </c>
      <c r="C36" s="81">
        <f>C37+C38+C39+C40+C41</f>
        <v>63011.199999999997</v>
      </c>
      <c r="D36" s="39"/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142</v>
      </c>
      <c r="B37" s="66" t="s">
        <v>143</v>
      </c>
      <c r="C37" s="79">
        <f>прил.7!F573</f>
        <v>306.8</v>
      </c>
      <c r="D37" s="39"/>
      <c r="E37" s="39"/>
      <c r="F37" s="39"/>
      <c r="G37" s="39"/>
      <c r="H37" s="39"/>
      <c r="I37" s="39"/>
      <c r="J37" s="39"/>
      <c r="K37" s="39"/>
    </row>
    <row r="38" spans="1:11" s="7" customFormat="1" ht="15.75" outlineLevel="1">
      <c r="A38" s="64" t="s">
        <v>172</v>
      </c>
      <c r="B38" s="66" t="s">
        <v>173</v>
      </c>
      <c r="C38" s="79">
        <f>прил.7!F1015</f>
        <v>72.099999999999994</v>
      </c>
      <c r="D38" s="39"/>
      <c r="E38" s="39"/>
      <c r="F38" s="39"/>
      <c r="G38" s="39"/>
      <c r="H38" s="39"/>
      <c r="I38" s="39"/>
      <c r="J38" s="39"/>
      <c r="K38" s="39"/>
    </row>
    <row r="39" spans="1:11" s="7" customFormat="1" ht="15.75" customHeight="1" outlineLevel="1">
      <c r="A39" s="64" t="s">
        <v>192</v>
      </c>
      <c r="B39" s="66" t="s">
        <v>193</v>
      </c>
      <c r="C39" s="79">
        <f>прил.7!F1018</f>
        <v>22367.1</v>
      </c>
      <c r="D39" s="39"/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211</v>
      </c>
      <c r="B40" s="66" t="s">
        <v>210</v>
      </c>
      <c r="C40" s="79">
        <f>прил.7!F1239</f>
        <v>40215.199999999997</v>
      </c>
      <c r="D40" s="39"/>
      <c r="E40" s="39"/>
      <c r="F40" s="39"/>
      <c r="G40" s="39"/>
      <c r="H40" s="39"/>
      <c r="I40" s="39"/>
      <c r="J40" s="39"/>
      <c r="K40" s="39"/>
    </row>
    <row r="41" spans="1:11" s="17" customFormat="1" ht="15.75" outlineLevel="7">
      <c r="A41" s="64" t="s">
        <v>227</v>
      </c>
      <c r="B41" s="66" t="s">
        <v>228</v>
      </c>
      <c r="C41" s="79">
        <f>прил.7!F1256</f>
        <v>50</v>
      </c>
      <c r="D41" s="68"/>
      <c r="E41" s="68"/>
      <c r="F41" s="68"/>
      <c r="G41" s="68"/>
      <c r="H41" s="68"/>
      <c r="I41" s="68"/>
      <c r="J41" s="68"/>
      <c r="K41" s="68"/>
    </row>
    <row r="42" spans="1:11" s="7" customFormat="1" ht="15.75">
      <c r="A42" s="64" t="s">
        <v>243</v>
      </c>
      <c r="B42" s="66" t="s">
        <v>244</v>
      </c>
      <c r="C42" s="79">
        <f>C43+C44+C46</f>
        <v>93595.9</v>
      </c>
      <c r="D42" s="39"/>
      <c r="E42" s="39"/>
      <c r="F42" s="39"/>
      <c r="G42" s="39"/>
      <c r="H42" s="39"/>
      <c r="I42" s="39"/>
      <c r="J42" s="39"/>
      <c r="K42" s="39"/>
    </row>
    <row r="43" spans="1:11" s="7" customFormat="1" ht="15.75" outlineLevel="1">
      <c r="A43" s="64" t="s">
        <v>245</v>
      </c>
      <c r="B43" s="66" t="s">
        <v>246</v>
      </c>
      <c r="C43" s="79">
        <f>прил.7!F1262</f>
        <v>4073.2</v>
      </c>
      <c r="D43" s="39"/>
      <c r="E43" s="39"/>
      <c r="F43" s="39"/>
      <c r="G43" s="39"/>
      <c r="H43" s="39"/>
      <c r="I43" s="39"/>
      <c r="J43" s="39"/>
      <c r="K43" s="39"/>
    </row>
    <row r="44" spans="1:11" s="7" customFormat="1" ht="15.75" outlineLevel="1">
      <c r="A44" s="64" t="s">
        <v>248</v>
      </c>
      <c r="B44" s="66" t="s">
        <v>249</v>
      </c>
      <c r="C44" s="79">
        <f>прил.7!F1285</f>
        <v>5912.4</v>
      </c>
      <c r="D44" s="39"/>
      <c r="E44" s="39"/>
      <c r="F44" s="39"/>
      <c r="G44" s="39"/>
      <c r="H44" s="39"/>
      <c r="I44" s="39"/>
      <c r="J44" s="39"/>
      <c r="K44" s="39"/>
    </row>
    <row r="45" spans="1:11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  <c r="K45" s="39"/>
    </row>
    <row r="46" spans="1:11" s="7" customFormat="1" ht="15.75" outlineLevel="2">
      <c r="A46" s="64" t="s">
        <v>253</v>
      </c>
      <c r="B46" s="66" t="s">
        <v>254</v>
      </c>
      <c r="C46" s="79">
        <f>прил.7!F1314</f>
        <v>83610.299999999988</v>
      </c>
      <c r="D46" s="39"/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  <c r="K47" s="39"/>
    </row>
    <row r="48" spans="1:11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  <c r="K49" s="39"/>
    </row>
    <row r="50" spans="1:11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  <c r="K50" s="39"/>
    </row>
    <row r="51" spans="1:11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  <c r="K51" s="39"/>
    </row>
    <row r="52" spans="1:11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  <c r="K52" s="39"/>
    </row>
    <row r="53" spans="1:11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  <c r="K53" s="39"/>
    </row>
    <row r="54" spans="1:11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  <c r="K54" s="39"/>
    </row>
    <row r="55" spans="1:11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  <c r="K55" s="39"/>
    </row>
    <row r="56" spans="1:11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  <c r="K56" s="39"/>
    </row>
    <row r="57" spans="1:11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  <c r="K57" s="39"/>
    </row>
    <row r="58" spans="1:11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  <c r="K58" s="39"/>
    </row>
    <row r="59" spans="1:11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  <c r="K60" s="39"/>
    </row>
    <row r="61" spans="1:11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  <c r="K61" s="39"/>
    </row>
    <row r="62" spans="1:11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  <c r="K63" s="39"/>
    </row>
    <row r="64" spans="1:11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  <c r="K65" s="39"/>
    </row>
    <row r="66" spans="1:11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  <c r="K67" s="39"/>
    </row>
    <row r="68" spans="1:11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  <c r="K68" s="39"/>
    </row>
    <row r="69" spans="1:11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  <c r="K69" s="39"/>
    </row>
    <row r="70" spans="1:11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  <c r="K70" s="39"/>
    </row>
    <row r="71" spans="1:11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  <c r="K74" s="39"/>
    </row>
    <row r="75" spans="1:11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  <c r="K77" s="39"/>
    </row>
    <row r="78" spans="1:11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  <c r="K78" s="39"/>
    </row>
    <row r="79" spans="1:11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  <c r="K79" s="39"/>
    </row>
    <row r="80" spans="1:11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  <c r="K81" s="39"/>
    </row>
    <row r="82" spans="1:11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  <c r="K82" s="39"/>
    </row>
    <row r="83" spans="1:11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  <c r="K83" s="39"/>
    </row>
    <row r="84" spans="1:11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  <c r="K84" s="39"/>
    </row>
    <row r="85" spans="1:11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  <c r="K85" s="39"/>
    </row>
    <row r="86" spans="1:11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  <c r="K86" s="39"/>
    </row>
    <row r="87" spans="1:11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  <c r="K88" s="39"/>
    </row>
    <row r="89" spans="1:11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  <c r="K89" s="39"/>
    </row>
    <row r="90" spans="1:11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  <c r="K90" s="39"/>
    </row>
    <row r="91" spans="1:11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  <c r="K91" s="39"/>
    </row>
    <row r="92" spans="1:11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  <c r="K98" s="39"/>
    </row>
    <row r="99" spans="1:11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  <c r="K100" s="39"/>
    </row>
    <row r="101" spans="1:11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  <c r="K110" s="39"/>
    </row>
    <row r="111" spans="1:11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  <c r="K112" s="39"/>
    </row>
    <row r="113" spans="1:11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6">
      <c r="A120" s="10" t="s">
        <v>47</v>
      </c>
      <c r="B120" s="12" t="s">
        <v>261</v>
      </c>
      <c r="C120" s="11"/>
    </row>
    <row r="121" spans="1:11" s="7" customFormat="1" ht="15.75" hidden="1" outlineLevel="7">
      <c r="A121" s="13" t="s">
        <v>49</v>
      </c>
      <c r="B121" s="14" t="s">
        <v>261</v>
      </c>
      <c r="C121" s="15"/>
    </row>
    <row r="122" spans="1:11" s="7" customFormat="1" ht="15.75" hidden="1" outlineLevel="2">
      <c r="A122" s="10" t="s">
        <v>116</v>
      </c>
      <c r="B122" s="12" t="s">
        <v>261</v>
      </c>
      <c r="C122" s="11"/>
    </row>
    <row r="123" spans="1:11" s="7" customFormat="1" ht="47.25" hidden="1" outlineLevel="3">
      <c r="A123" s="10" t="s">
        <v>239</v>
      </c>
      <c r="B123" s="12" t="s">
        <v>261</v>
      </c>
      <c r="C123" s="11"/>
    </row>
    <row r="124" spans="1:11" s="7" customFormat="1" ht="15.75" hidden="1" outlineLevel="5">
      <c r="A124" s="10" t="s">
        <v>26</v>
      </c>
      <c r="B124" s="12" t="s">
        <v>261</v>
      </c>
      <c r="C124" s="11"/>
    </row>
    <row r="125" spans="1:11" s="7" customFormat="1" ht="15.75" hidden="1" outlineLevel="6">
      <c r="A125" s="10" t="s">
        <v>28</v>
      </c>
      <c r="B125" s="12" t="s">
        <v>261</v>
      </c>
      <c r="C125" s="11"/>
    </row>
    <row r="126" spans="1:11" s="7" customFormat="1" ht="15.75" hidden="1" outlineLevel="7">
      <c r="A126" s="13" t="s">
        <v>32</v>
      </c>
      <c r="B126" s="14" t="s">
        <v>261</v>
      </c>
      <c r="C126" s="15"/>
    </row>
    <row r="127" spans="1:11" s="7" customFormat="1" ht="15.75" hidden="1" collapsed="1">
      <c r="A127" s="10" t="s">
        <v>262</v>
      </c>
      <c r="B127" s="12" t="s">
        <v>263</v>
      </c>
      <c r="C127" s="11"/>
    </row>
    <row r="128" spans="1:11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4768.1000000000004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прил.7!F1348</f>
        <v>4768.1000000000004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8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8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прил.7!F1357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5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5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25859.71</v>
      </c>
    </row>
    <row r="733" spans="1:3" s="7" customFormat="1" ht="15.75" outlineLevel="1">
      <c r="A733" s="64" t="s">
        <v>358</v>
      </c>
      <c r="B733" s="66" t="s">
        <v>359</v>
      </c>
      <c r="C733" s="79">
        <f>прил.7!F1626</f>
        <v>25859.71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5" t="s">
        <v>409</v>
      </c>
      <c r="B1101" s="66" t="s">
        <v>401</v>
      </c>
      <c r="C1101" s="79"/>
    </row>
    <row r="1102" spans="1:3" s="7" customFormat="1" ht="56.25" hidden="1" outlineLevel="4">
      <c r="A1102" s="85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5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C1180+C1591+C1592</f>
        <v>955.6</v>
      </c>
    </row>
    <row r="1180" spans="1:3" s="7" customFormat="1" ht="15.75" outlineLevel="1">
      <c r="A1180" s="64" t="s">
        <v>424</v>
      </c>
      <c r="B1180" s="66" t="s">
        <v>425</v>
      </c>
      <c r="C1180" s="79">
        <f>прил.7!F1651</f>
        <v>725.6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5" t="s">
        <v>459</v>
      </c>
      <c r="B1291" s="66" t="s">
        <v>442</v>
      </c>
      <c r="C1291" s="79"/>
    </row>
    <row r="1292" spans="1:3" s="7" customFormat="1" ht="45" hidden="1" outlineLevel="4">
      <c r="A1292" s="85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5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5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5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5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5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прил.7!F2067</f>
        <v>100</v>
      </c>
    </row>
    <row r="1592" spans="1:3" s="7" customFormat="1" ht="15.75" outlineLevel="7">
      <c r="A1592" s="64" t="s">
        <v>503</v>
      </c>
      <c r="B1592" s="66" t="s">
        <v>504</v>
      </c>
      <c r="C1592" s="79">
        <f>прил.7!F2071</f>
        <v>130</v>
      </c>
    </row>
    <row r="1593" spans="1:3" s="7" customFormat="1" ht="15.75">
      <c r="A1593" s="64" t="s">
        <v>510</v>
      </c>
      <c r="B1593" s="66" t="s">
        <v>511</v>
      </c>
      <c r="C1593" s="79">
        <f>C1711</f>
        <v>400</v>
      </c>
    </row>
    <row r="1594" spans="1:3" s="7" customFormat="1" ht="15.75" hidden="1" outlineLevel="1">
      <c r="A1594" s="64" t="s">
        <v>512</v>
      </c>
      <c r="B1594" s="66" t="s">
        <v>513</v>
      </c>
      <c r="C1594" s="79"/>
    </row>
    <row r="1595" spans="1:3" s="7" customFormat="1" ht="15.75" hidden="1" outlineLevel="2">
      <c r="A1595" s="64" t="s">
        <v>514</v>
      </c>
      <c r="B1595" s="66" t="s">
        <v>513</v>
      </c>
      <c r="C1595" s="79"/>
    </row>
    <row r="1596" spans="1:3" s="7" customFormat="1" ht="15.75" hidden="1" outlineLevel="3">
      <c r="A1596" s="64" t="s">
        <v>515</v>
      </c>
      <c r="B1596" s="66" t="s">
        <v>513</v>
      </c>
      <c r="C1596" s="79"/>
    </row>
    <row r="1597" spans="1:3" s="7" customFormat="1" ht="15.75" hidden="1" outlineLevel="5">
      <c r="A1597" s="64" t="s">
        <v>26</v>
      </c>
      <c r="B1597" s="66" t="s">
        <v>513</v>
      </c>
      <c r="C1597" s="79"/>
    </row>
    <row r="1598" spans="1:3" s="7" customFormat="1" ht="15.75" hidden="1" outlineLevel="6">
      <c r="A1598" s="64" t="s">
        <v>28</v>
      </c>
      <c r="B1598" s="66" t="s">
        <v>513</v>
      </c>
      <c r="C1598" s="79"/>
    </row>
    <row r="1599" spans="1:3" s="7" customFormat="1" ht="15.75" hidden="1" outlineLevel="7">
      <c r="A1599" s="38" t="s">
        <v>32</v>
      </c>
      <c r="B1599" s="69" t="s">
        <v>513</v>
      </c>
      <c r="C1599" s="80"/>
    </row>
    <row r="1600" spans="1:3" s="7" customFormat="1" ht="22.5" hidden="1" outlineLevel="5">
      <c r="A1600" s="64" t="s">
        <v>103</v>
      </c>
      <c r="B1600" s="66" t="s">
        <v>513</v>
      </c>
      <c r="C1600" s="79"/>
    </row>
    <row r="1601" spans="1:3" s="7" customFormat="1" ht="15.75" hidden="1" outlineLevel="6">
      <c r="A1601" s="64" t="s">
        <v>111</v>
      </c>
      <c r="B1601" s="66" t="s">
        <v>513</v>
      </c>
      <c r="C1601" s="79"/>
    </row>
    <row r="1602" spans="1:3" s="7" customFormat="1" ht="15.75" hidden="1" outlineLevel="7">
      <c r="A1602" s="38" t="s">
        <v>111</v>
      </c>
      <c r="B1602" s="69" t="s">
        <v>513</v>
      </c>
      <c r="C1602" s="80"/>
    </row>
    <row r="1603" spans="1:3" s="7" customFormat="1" ht="15.75" hidden="1" outlineLevel="3">
      <c r="A1603" s="64" t="s">
        <v>77</v>
      </c>
      <c r="B1603" s="66" t="s">
        <v>513</v>
      </c>
      <c r="C1603" s="79"/>
    </row>
    <row r="1604" spans="1:3" s="7" customFormat="1" ht="33.75" hidden="1" outlineLevel="5">
      <c r="A1604" s="64" t="s">
        <v>15</v>
      </c>
      <c r="B1604" s="66" t="s">
        <v>513</v>
      </c>
      <c r="C1604" s="79"/>
    </row>
    <row r="1605" spans="1:3" s="7" customFormat="1" ht="15.75" hidden="1" outlineLevel="6">
      <c r="A1605" s="64" t="s">
        <v>78</v>
      </c>
      <c r="B1605" s="66" t="s">
        <v>513</v>
      </c>
      <c r="C1605" s="79"/>
    </row>
    <row r="1606" spans="1:3" s="7" customFormat="1" ht="15.75" hidden="1" outlineLevel="7">
      <c r="A1606" s="38" t="s">
        <v>19</v>
      </c>
      <c r="B1606" s="69" t="s">
        <v>513</v>
      </c>
      <c r="C1606" s="80"/>
    </row>
    <row r="1607" spans="1:3" s="7" customFormat="1" ht="15.75" hidden="1" outlineLevel="7">
      <c r="A1607" s="38" t="s">
        <v>24</v>
      </c>
      <c r="B1607" s="69" t="s">
        <v>513</v>
      </c>
      <c r="C1607" s="80"/>
    </row>
    <row r="1608" spans="1:3" s="7" customFormat="1" ht="15.75" hidden="1" outlineLevel="5">
      <c r="A1608" s="64" t="s">
        <v>26</v>
      </c>
      <c r="B1608" s="66" t="s">
        <v>513</v>
      </c>
      <c r="C1608" s="79"/>
    </row>
    <row r="1609" spans="1:3" s="7" customFormat="1" ht="15.75" hidden="1" outlineLevel="6">
      <c r="A1609" s="64" t="s">
        <v>28</v>
      </c>
      <c r="B1609" s="66" t="s">
        <v>513</v>
      </c>
      <c r="C1609" s="79"/>
    </row>
    <row r="1610" spans="1:3" s="7" customFormat="1" ht="15.75" hidden="1" outlineLevel="7">
      <c r="A1610" s="38" t="s">
        <v>30</v>
      </c>
      <c r="B1610" s="69" t="s">
        <v>513</v>
      </c>
      <c r="C1610" s="80"/>
    </row>
    <row r="1611" spans="1:3" s="7" customFormat="1" ht="15.75" hidden="1" outlineLevel="7">
      <c r="A1611" s="38" t="s">
        <v>32</v>
      </c>
      <c r="B1611" s="69" t="s">
        <v>513</v>
      </c>
      <c r="C1611" s="80"/>
    </row>
    <row r="1612" spans="1:3" s="7" customFormat="1" ht="22.5" hidden="1" outlineLevel="5">
      <c r="A1612" s="64" t="s">
        <v>103</v>
      </c>
      <c r="B1612" s="66" t="s">
        <v>513</v>
      </c>
      <c r="C1612" s="79"/>
    </row>
    <row r="1613" spans="1:3" s="7" customFormat="1" ht="15.75" hidden="1" outlineLevel="6">
      <c r="A1613" s="64" t="s">
        <v>133</v>
      </c>
      <c r="B1613" s="66" t="s">
        <v>513</v>
      </c>
      <c r="C1613" s="79"/>
    </row>
    <row r="1614" spans="1:3" s="7" customFormat="1" ht="22.5" hidden="1" outlineLevel="7">
      <c r="A1614" s="38" t="s">
        <v>134</v>
      </c>
      <c r="B1614" s="69" t="s">
        <v>513</v>
      </c>
      <c r="C1614" s="80"/>
    </row>
    <row r="1615" spans="1:3" s="7" customFormat="1" ht="15.75" hidden="1" outlineLevel="6">
      <c r="A1615" s="64" t="s">
        <v>104</v>
      </c>
      <c r="B1615" s="66" t="s">
        <v>513</v>
      </c>
      <c r="C1615" s="79"/>
    </row>
    <row r="1616" spans="1:3" s="7" customFormat="1" ht="22.5" hidden="1" outlineLevel="7">
      <c r="A1616" s="38" t="s">
        <v>105</v>
      </c>
      <c r="B1616" s="69" t="s">
        <v>513</v>
      </c>
      <c r="C1616" s="80"/>
    </row>
    <row r="1617" spans="1:3" s="7" customFormat="1" ht="15.75" hidden="1" outlineLevel="5">
      <c r="A1617" s="64" t="s">
        <v>45</v>
      </c>
      <c r="B1617" s="66" t="s">
        <v>513</v>
      </c>
      <c r="C1617" s="79"/>
    </row>
    <row r="1618" spans="1:3" s="7" customFormat="1" ht="15.75" hidden="1" outlineLevel="6">
      <c r="A1618" s="64" t="s">
        <v>47</v>
      </c>
      <c r="B1618" s="66" t="s">
        <v>513</v>
      </c>
      <c r="C1618" s="79"/>
    </row>
    <row r="1619" spans="1:3" s="7" customFormat="1" ht="15.75" hidden="1" outlineLevel="7">
      <c r="A1619" s="38" t="s">
        <v>49</v>
      </c>
      <c r="B1619" s="69" t="s">
        <v>513</v>
      </c>
      <c r="C1619" s="80"/>
    </row>
    <row r="1620" spans="1:3" s="7" customFormat="1" ht="15.75" hidden="1" outlineLevel="2">
      <c r="A1620" s="64" t="s">
        <v>116</v>
      </c>
      <c r="B1620" s="66" t="s">
        <v>513</v>
      </c>
      <c r="C1620" s="79"/>
    </row>
    <row r="1621" spans="1:3" s="7" customFormat="1" ht="22.5" hidden="1" outlineLevel="3">
      <c r="A1621" s="64" t="s">
        <v>489</v>
      </c>
      <c r="B1621" s="66" t="s">
        <v>513</v>
      </c>
      <c r="C1621" s="79"/>
    </row>
    <row r="1622" spans="1:3" s="7" customFormat="1" ht="22.5" hidden="1" outlineLevel="4">
      <c r="A1622" s="64" t="s">
        <v>490</v>
      </c>
      <c r="B1622" s="66" t="s">
        <v>513</v>
      </c>
      <c r="C1622" s="79"/>
    </row>
    <row r="1623" spans="1:3" s="7" customFormat="1" ht="15.75" hidden="1" outlineLevel="5">
      <c r="A1623" s="64" t="s">
        <v>26</v>
      </c>
      <c r="B1623" s="66" t="s">
        <v>513</v>
      </c>
      <c r="C1623" s="79"/>
    </row>
    <row r="1624" spans="1:3" s="7" customFormat="1" ht="15.75" hidden="1" outlineLevel="6">
      <c r="A1624" s="64" t="s">
        <v>28</v>
      </c>
      <c r="B1624" s="66" t="s">
        <v>513</v>
      </c>
      <c r="C1624" s="79"/>
    </row>
    <row r="1625" spans="1:3" s="7" customFormat="1" ht="15.75" hidden="1" outlineLevel="7">
      <c r="A1625" s="38" t="s">
        <v>32</v>
      </c>
      <c r="B1625" s="69" t="s">
        <v>513</v>
      </c>
      <c r="C1625" s="80"/>
    </row>
    <row r="1626" spans="1:3" s="7" customFormat="1" ht="15.75" hidden="1" outlineLevel="5">
      <c r="A1626" s="64" t="s">
        <v>34</v>
      </c>
      <c r="B1626" s="66" t="s">
        <v>513</v>
      </c>
      <c r="C1626" s="79"/>
    </row>
    <row r="1627" spans="1:3" s="7" customFormat="1" ht="15.75" hidden="1" outlineLevel="6">
      <c r="A1627" s="64" t="s">
        <v>66</v>
      </c>
      <c r="B1627" s="66" t="s">
        <v>513</v>
      </c>
      <c r="C1627" s="79"/>
    </row>
    <row r="1628" spans="1:3" s="7" customFormat="1" ht="15.75" hidden="1" outlineLevel="7">
      <c r="A1628" s="38" t="s">
        <v>66</v>
      </c>
      <c r="B1628" s="69" t="s">
        <v>513</v>
      </c>
      <c r="C1628" s="80"/>
    </row>
    <row r="1629" spans="1:3" s="7" customFormat="1" ht="15.75" hidden="1" outlineLevel="4">
      <c r="A1629" s="64" t="s">
        <v>516</v>
      </c>
      <c r="B1629" s="66" t="s">
        <v>513</v>
      </c>
      <c r="C1629" s="79"/>
    </row>
    <row r="1630" spans="1:3" s="7" customFormat="1" ht="15.75" hidden="1" outlineLevel="5">
      <c r="A1630" s="64" t="s">
        <v>26</v>
      </c>
      <c r="B1630" s="66" t="s">
        <v>513</v>
      </c>
      <c r="C1630" s="79"/>
    </row>
    <row r="1631" spans="1:3" s="7" customFormat="1" ht="15.75" hidden="1" outlineLevel="6">
      <c r="A1631" s="64" t="s">
        <v>28</v>
      </c>
      <c r="B1631" s="66" t="s">
        <v>513</v>
      </c>
      <c r="C1631" s="79"/>
    </row>
    <row r="1632" spans="1:3" s="7" customFormat="1" ht="15.75" hidden="1" outlineLevel="7">
      <c r="A1632" s="38" t="s">
        <v>32</v>
      </c>
      <c r="B1632" s="69" t="s">
        <v>513</v>
      </c>
      <c r="C1632" s="80"/>
    </row>
    <row r="1633" spans="1:3" s="7" customFormat="1" ht="22.5" hidden="1" outlineLevel="4">
      <c r="A1633" s="64" t="s">
        <v>517</v>
      </c>
      <c r="B1633" s="66" t="s">
        <v>513</v>
      </c>
      <c r="C1633" s="79"/>
    </row>
    <row r="1634" spans="1:3" s="7" customFormat="1" ht="15.75" hidden="1" outlineLevel="5">
      <c r="A1634" s="64" t="s">
        <v>26</v>
      </c>
      <c r="B1634" s="66" t="s">
        <v>513</v>
      </c>
      <c r="C1634" s="79"/>
    </row>
    <row r="1635" spans="1:3" s="7" customFormat="1" ht="15.75" hidden="1" outlineLevel="6">
      <c r="A1635" s="64" t="s">
        <v>28</v>
      </c>
      <c r="B1635" s="66" t="s">
        <v>513</v>
      </c>
      <c r="C1635" s="79"/>
    </row>
    <row r="1636" spans="1:3" s="7" customFormat="1" ht="15.75" hidden="1" outlineLevel="7">
      <c r="A1636" s="38" t="s">
        <v>32</v>
      </c>
      <c r="B1636" s="69" t="s">
        <v>513</v>
      </c>
      <c r="C1636" s="80"/>
    </row>
    <row r="1637" spans="1:3" s="7" customFormat="1" ht="15.75" hidden="1" outlineLevel="1">
      <c r="A1637" s="64" t="s">
        <v>518</v>
      </c>
      <c r="B1637" s="66" t="s">
        <v>519</v>
      </c>
      <c r="C1637" s="79"/>
    </row>
    <row r="1638" spans="1:3" s="7" customFormat="1" ht="15.75" hidden="1" outlineLevel="2">
      <c r="A1638" s="64" t="s">
        <v>116</v>
      </c>
      <c r="B1638" s="66" t="s">
        <v>519</v>
      </c>
      <c r="C1638" s="79"/>
    </row>
    <row r="1639" spans="1:3" s="7" customFormat="1" ht="22.5" hidden="1" outlineLevel="3">
      <c r="A1639" s="64" t="s">
        <v>489</v>
      </c>
      <c r="B1639" s="66" t="s">
        <v>519</v>
      </c>
      <c r="C1639" s="79"/>
    </row>
    <row r="1640" spans="1:3" s="7" customFormat="1" ht="22.5" hidden="1" outlineLevel="4">
      <c r="A1640" s="64" t="s">
        <v>490</v>
      </c>
      <c r="B1640" s="66" t="s">
        <v>519</v>
      </c>
      <c r="C1640" s="79"/>
    </row>
    <row r="1641" spans="1:3" s="7" customFormat="1" ht="15.75" hidden="1" outlineLevel="5">
      <c r="A1641" s="64" t="s">
        <v>182</v>
      </c>
      <c r="B1641" s="66" t="s">
        <v>519</v>
      </c>
      <c r="C1641" s="79"/>
    </row>
    <row r="1642" spans="1:3" s="7" customFormat="1" ht="22.5" hidden="1" outlineLevel="6">
      <c r="A1642" s="64" t="s">
        <v>183</v>
      </c>
      <c r="B1642" s="66" t="s">
        <v>519</v>
      </c>
      <c r="C1642" s="79"/>
    </row>
    <row r="1643" spans="1:3" s="7" customFormat="1" ht="22.5" hidden="1" outlineLevel="7">
      <c r="A1643" s="38" t="s">
        <v>184</v>
      </c>
      <c r="B1643" s="69" t="s">
        <v>519</v>
      </c>
      <c r="C1643" s="80"/>
    </row>
    <row r="1644" spans="1:3" s="7" customFormat="1" ht="15.75" hidden="1" outlineLevel="5">
      <c r="A1644" s="64" t="s">
        <v>98</v>
      </c>
      <c r="B1644" s="66" t="s">
        <v>519</v>
      </c>
      <c r="C1644" s="79"/>
    </row>
    <row r="1645" spans="1:3" s="7" customFormat="1" ht="15.75" hidden="1" outlineLevel="6">
      <c r="A1645" s="64" t="s">
        <v>178</v>
      </c>
      <c r="B1645" s="66" t="s">
        <v>519</v>
      </c>
      <c r="C1645" s="79"/>
    </row>
    <row r="1646" spans="1:3" s="7" customFormat="1" ht="22.5" hidden="1" outlineLevel="7">
      <c r="A1646" s="38" t="s">
        <v>179</v>
      </c>
      <c r="B1646" s="69" t="s">
        <v>519</v>
      </c>
      <c r="C1646" s="80"/>
    </row>
    <row r="1647" spans="1:3" s="7" customFormat="1" ht="15.75" hidden="1" outlineLevel="1">
      <c r="A1647" s="64" t="s">
        <v>520</v>
      </c>
      <c r="B1647" s="66" t="s">
        <v>521</v>
      </c>
      <c r="C1647" s="79"/>
    </row>
    <row r="1648" spans="1:3" s="7" customFormat="1" ht="22.5" hidden="1" outlineLevel="2">
      <c r="A1648" s="64" t="s">
        <v>12</v>
      </c>
      <c r="B1648" s="66" t="s">
        <v>521</v>
      </c>
      <c r="C1648" s="79"/>
    </row>
    <row r="1649" spans="1:3" s="7" customFormat="1" ht="22.5" hidden="1" outlineLevel="3">
      <c r="A1649" s="64" t="s">
        <v>53</v>
      </c>
      <c r="B1649" s="66" t="s">
        <v>521</v>
      </c>
      <c r="C1649" s="79"/>
    </row>
    <row r="1650" spans="1:3" s="7" customFormat="1" ht="33.75" hidden="1" outlineLevel="5">
      <c r="A1650" s="64" t="s">
        <v>15</v>
      </c>
      <c r="B1650" s="66" t="s">
        <v>521</v>
      </c>
      <c r="C1650" s="79"/>
    </row>
    <row r="1651" spans="1:3" s="7" customFormat="1" ht="15.75" hidden="1" outlineLevel="6">
      <c r="A1651" s="64" t="s">
        <v>17</v>
      </c>
      <c r="B1651" s="66" t="s">
        <v>521</v>
      </c>
      <c r="C1651" s="79"/>
    </row>
    <row r="1652" spans="1:3" s="7" customFormat="1" ht="15.75" hidden="1" outlineLevel="7">
      <c r="A1652" s="38" t="s">
        <v>19</v>
      </c>
      <c r="B1652" s="69" t="s">
        <v>521</v>
      </c>
      <c r="C1652" s="80"/>
    </row>
    <row r="1653" spans="1:3" s="7" customFormat="1" ht="15.75" hidden="1" outlineLevel="3">
      <c r="A1653" s="64" t="s">
        <v>23</v>
      </c>
      <c r="B1653" s="66" t="s">
        <v>521</v>
      </c>
      <c r="C1653" s="79"/>
    </row>
    <row r="1654" spans="1:3" s="7" customFormat="1" ht="33.75" hidden="1" outlineLevel="5">
      <c r="A1654" s="64" t="s">
        <v>15</v>
      </c>
      <c r="B1654" s="66" t="s">
        <v>521</v>
      </c>
      <c r="C1654" s="79"/>
    </row>
    <row r="1655" spans="1:3" s="7" customFormat="1" ht="15.75" hidden="1" outlineLevel="6">
      <c r="A1655" s="64" t="s">
        <v>17</v>
      </c>
      <c r="B1655" s="66" t="s">
        <v>521</v>
      </c>
      <c r="C1655" s="79"/>
    </row>
    <row r="1656" spans="1:3" s="7" customFormat="1" ht="15.75" hidden="1" outlineLevel="7">
      <c r="A1656" s="38" t="s">
        <v>19</v>
      </c>
      <c r="B1656" s="69" t="s">
        <v>521</v>
      </c>
      <c r="C1656" s="80"/>
    </row>
    <row r="1657" spans="1:3" s="7" customFormat="1" ht="15.75" hidden="1" outlineLevel="7">
      <c r="A1657" s="38" t="s">
        <v>24</v>
      </c>
      <c r="B1657" s="69" t="s">
        <v>521</v>
      </c>
      <c r="C1657" s="80"/>
    </row>
    <row r="1658" spans="1:3" s="7" customFormat="1" ht="15.75" hidden="1" outlineLevel="5">
      <c r="A1658" s="64" t="s">
        <v>26</v>
      </c>
      <c r="B1658" s="66" t="s">
        <v>521</v>
      </c>
      <c r="C1658" s="79"/>
    </row>
    <row r="1659" spans="1:3" s="7" customFormat="1" ht="15.75" hidden="1" outlineLevel="6">
      <c r="A1659" s="64" t="s">
        <v>28</v>
      </c>
      <c r="B1659" s="66" t="s">
        <v>521</v>
      </c>
      <c r="C1659" s="79"/>
    </row>
    <row r="1660" spans="1:3" s="7" customFormat="1" ht="15.75" hidden="1" outlineLevel="7">
      <c r="A1660" s="38" t="s">
        <v>30</v>
      </c>
      <c r="B1660" s="69" t="s">
        <v>521</v>
      </c>
      <c r="C1660" s="80"/>
    </row>
    <row r="1661" spans="1:3" s="7" customFormat="1" ht="15.75" hidden="1" outlineLevel="7">
      <c r="A1661" s="38" t="s">
        <v>32</v>
      </c>
      <c r="B1661" s="69" t="s">
        <v>521</v>
      </c>
      <c r="C1661" s="80"/>
    </row>
    <row r="1662" spans="1:3" s="7" customFormat="1" ht="15.75" hidden="1" outlineLevel="5">
      <c r="A1662" s="64" t="s">
        <v>45</v>
      </c>
      <c r="B1662" s="66" t="s">
        <v>521</v>
      </c>
      <c r="C1662" s="79"/>
    </row>
    <row r="1663" spans="1:3" s="7" customFormat="1" ht="15.75" hidden="1" outlineLevel="6">
      <c r="A1663" s="64" t="s">
        <v>47</v>
      </c>
      <c r="B1663" s="66" t="s">
        <v>521</v>
      </c>
      <c r="C1663" s="79"/>
    </row>
    <row r="1664" spans="1:3" s="7" customFormat="1" ht="15.75" hidden="1" outlineLevel="7">
      <c r="A1664" s="38" t="s">
        <v>49</v>
      </c>
      <c r="B1664" s="69" t="s">
        <v>521</v>
      </c>
      <c r="C1664" s="80"/>
    </row>
    <row r="1665" spans="1:3" s="7" customFormat="1" ht="15.75" hidden="1" outlineLevel="2">
      <c r="A1665" s="64" t="s">
        <v>116</v>
      </c>
      <c r="B1665" s="66" t="s">
        <v>521</v>
      </c>
      <c r="C1665" s="79"/>
    </row>
    <row r="1666" spans="1:3" s="7" customFormat="1" ht="22.5" hidden="1" outlineLevel="3">
      <c r="A1666" s="64" t="s">
        <v>136</v>
      </c>
      <c r="B1666" s="66" t="s">
        <v>521</v>
      </c>
      <c r="C1666" s="79"/>
    </row>
    <row r="1667" spans="1:3" s="7" customFormat="1" ht="15.75" hidden="1" outlineLevel="5">
      <c r="A1667" s="64" t="s">
        <v>26</v>
      </c>
      <c r="B1667" s="66" t="s">
        <v>521</v>
      </c>
      <c r="C1667" s="79"/>
    </row>
    <row r="1668" spans="1:3" s="7" customFormat="1" ht="15.75" hidden="1" outlineLevel="6">
      <c r="A1668" s="64" t="s">
        <v>28</v>
      </c>
      <c r="B1668" s="66" t="s">
        <v>521</v>
      </c>
      <c r="C1668" s="79"/>
    </row>
    <row r="1669" spans="1:3" s="7" customFormat="1" ht="15.75" hidden="1" outlineLevel="7">
      <c r="A1669" s="38" t="s">
        <v>32</v>
      </c>
      <c r="B1669" s="69" t="s">
        <v>521</v>
      </c>
      <c r="C1669" s="80"/>
    </row>
    <row r="1670" spans="1:3" s="7" customFormat="1" ht="22.5" hidden="1" outlineLevel="5">
      <c r="A1670" s="64" t="s">
        <v>103</v>
      </c>
      <c r="B1670" s="66" t="s">
        <v>521</v>
      </c>
      <c r="C1670" s="79"/>
    </row>
    <row r="1671" spans="1:3" s="7" customFormat="1" ht="15.75" hidden="1" outlineLevel="6">
      <c r="A1671" s="64" t="s">
        <v>104</v>
      </c>
      <c r="B1671" s="66" t="s">
        <v>521</v>
      </c>
      <c r="C1671" s="79"/>
    </row>
    <row r="1672" spans="1:3" s="7" customFormat="1" ht="15.75" hidden="1" outlineLevel="7">
      <c r="A1672" s="38" t="s">
        <v>312</v>
      </c>
      <c r="B1672" s="69" t="s">
        <v>521</v>
      </c>
      <c r="C1672" s="80"/>
    </row>
    <row r="1673" spans="1:3" s="7" customFormat="1" ht="22.5" hidden="1" outlineLevel="3">
      <c r="A1673" s="64" t="s">
        <v>304</v>
      </c>
      <c r="B1673" s="66" t="s">
        <v>521</v>
      </c>
      <c r="C1673" s="79"/>
    </row>
    <row r="1674" spans="1:3" s="7" customFormat="1" ht="15.75" hidden="1" outlineLevel="5">
      <c r="A1674" s="64" t="s">
        <v>26</v>
      </c>
      <c r="B1674" s="66" t="s">
        <v>521</v>
      </c>
      <c r="C1674" s="79"/>
    </row>
    <row r="1675" spans="1:3" s="7" customFormat="1" ht="15.75" hidden="1" outlineLevel="6">
      <c r="A1675" s="64" t="s">
        <v>28</v>
      </c>
      <c r="B1675" s="66" t="s">
        <v>521</v>
      </c>
      <c r="C1675" s="79"/>
    </row>
    <row r="1676" spans="1:3" s="7" customFormat="1" ht="15.75" hidden="1" outlineLevel="7">
      <c r="A1676" s="38" t="s">
        <v>32</v>
      </c>
      <c r="B1676" s="69" t="s">
        <v>521</v>
      </c>
      <c r="C1676" s="80"/>
    </row>
    <row r="1677" spans="1:3" s="7" customFormat="1" ht="15.75" hidden="1" outlineLevel="3">
      <c r="A1677" s="64" t="s">
        <v>238</v>
      </c>
      <c r="B1677" s="66" t="s">
        <v>521</v>
      </c>
      <c r="C1677" s="79"/>
    </row>
    <row r="1678" spans="1:3" s="7" customFormat="1" ht="15.75" hidden="1" outlineLevel="5">
      <c r="A1678" s="64" t="s">
        <v>26</v>
      </c>
      <c r="B1678" s="66" t="s">
        <v>521</v>
      </c>
      <c r="C1678" s="79"/>
    </row>
    <row r="1679" spans="1:3" s="7" customFormat="1" ht="15.75" hidden="1" outlineLevel="6">
      <c r="A1679" s="64" t="s">
        <v>28</v>
      </c>
      <c r="B1679" s="66" t="s">
        <v>521</v>
      </c>
      <c r="C1679" s="79"/>
    </row>
    <row r="1680" spans="1:3" s="7" customFormat="1" ht="15.75" hidden="1" outlineLevel="7">
      <c r="A1680" s="38" t="s">
        <v>32</v>
      </c>
      <c r="B1680" s="69" t="s">
        <v>521</v>
      </c>
      <c r="C1680" s="80"/>
    </row>
    <row r="1681" spans="1:3" s="7" customFormat="1" ht="15.75" hidden="1" collapsed="1">
      <c r="A1681" s="64" t="s">
        <v>522</v>
      </c>
      <c r="B1681" s="66" t="s">
        <v>523</v>
      </c>
      <c r="C1681" s="79"/>
    </row>
    <row r="1682" spans="1:3" s="7" customFormat="1" ht="15.75" hidden="1" outlineLevel="1">
      <c r="A1682" s="64" t="s">
        <v>524</v>
      </c>
      <c r="B1682" s="66" t="s">
        <v>525</v>
      </c>
      <c r="C1682" s="79"/>
    </row>
    <row r="1683" spans="1:3" s="7" customFormat="1" ht="15.75" hidden="1" outlineLevel="2">
      <c r="A1683" s="64" t="s">
        <v>526</v>
      </c>
      <c r="B1683" s="66" t="s">
        <v>525</v>
      </c>
      <c r="C1683" s="79"/>
    </row>
    <row r="1684" spans="1:3" s="7" customFormat="1" ht="15.75" hidden="1" outlineLevel="3">
      <c r="A1684" s="64" t="s">
        <v>77</v>
      </c>
      <c r="B1684" s="66" t="s">
        <v>525</v>
      </c>
      <c r="C1684" s="79"/>
    </row>
    <row r="1685" spans="1:3" s="7" customFormat="1" ht="33.75" hidden="1" outlineLevel="5">
      <c r="A1685" s="64" t="s">
        <v>15</v>
      </c>
      <c r="B1685" s="66" t="s">
        <v>525</v>
      </c>
      <c r="C1685" s="79"/>
    </row>
    <row r="1686" spans="1:3" s="7" customFormat="1" ht="15.75" hidden="1" outlineLevel="6">
      <c r="A1686" s="64" t="s">
        <v>78</v>
      </c>
      <c r="B1686" s="66" t="s">
        <v>525</v>
      </c>
      <c r="C1686" s="79"/>
    </row>
    <row r="1687" spans="1:3" s="7" customFormat="1" ht="15.75" hidden="1" outlineLevel="7">
      <c r="A1687" s="38" t="s">
        <v>19</v>
      </c>
      <c r="B1687" s="69" t="s">
        <v>525</v>
      </c>
      <c r="C1687" s="80"/>
    </row>
    <row r="1688" spans="1:3" s="7" customFormat="1" ht="15.75" hidden="1" outlineLevel="7">
      <c r="A1688" s="38" t="s">
        <v>24</v>
      </c>
      <c r="B1688" s="69" t="s">
        <v>525</v>
      </c>
      <c r="C1688" s="80"/>
    </row>
    <row r="1689" spans="1:3" s="7" customFormat="1" ht="15.75" hidden="1" outlineLevel="5">
      <c r="A1689" s="64" t="s">
        <v>26</v>
      </c>
      <c r="B1689" s="66" t="s">
        <v>525</v>
      </c>
      <c r="C1689" s="79"/>
    </row>
    <row r="1690" spans="1:3" s="7" customFormat="1" ht="15.75" hidden="1" outlineLevel="6">
      <c r="A1690" s="64" t="s">
        <v>28</v>
      </c>
      <c r="B1690" s="66" t="s">
        <v>525</v>
      </c>
      <c r="C1690" s="79"/>
    </row>
    <row r="1691" spans="1:3" s="7" customFormat="1" ht="15.75" hidden="1" outlineLevel="7">
      <c r="A1691" s="38" t="s">
        <v>30</v>
      </c>
      <c r="B1691" s="69" t="s">
        <v>525</v>
      </c>
      <c r="C1691" s="80"/>
    </row>
    <row r="1692" spans="1:3" s="7" customFormat="1" ht="15.75" hidden="1" outlineLevel="7">
      <c r="A1692" s="38" t="s">
        <v>32</v>
      </c>
      <c r="B1692" s="69" t="s">
        <v>525</v>
      </c>
      <c r="C1692" s="80"/>
    </row>
    <row r="1693" spans="1:3" s="7" customFormat="1" ht="22.5" hidden="1" outlineLevel="5">
      <c r="A1693" s="64" t="s">
        <v>103</v>
      </c>
      <c r="B1693" s="66" t="s">
        <v>525</v>
      </c>
      <c r="C1693" s="79"/>
    </row>
    <row r="1694" spans="1:3" s="7" customFormat="1" ht="15.75" hidden="1" outlineLevel="6">
      <c r="A1694" s="64" t="s">
        <v>133</v>
      </c>
      <c r="B1694" s="66" t="s">
        <v>525</v>
      </c>
      <c r="C1694" s="79"/>
    </row>
    <row r="1695" spans="1:3" s="7" customFormat="1" ht="22.5" hidden="1" outlineLevel="7">
      <c r="A1695" s="38" t="s">
        <v>134</v>
      </c>
      <c r="B1695" s="69" t="s">
        <v>525</v>
      </c>
      <c r="C1695" s="80"/>
    </row>
    <row r="1696" spans="1:3" s="7" customFormat="1" ht="15.75" hidden="1" outlineLevel="6">
      <c r="A1696" s="64" t="s">
        <v>104</v>
      </c>
      <c r="B1696" s="66" t="s">
        <v>525</v>
      </c>
      <c r="C1696" s="79"/>
    </row>
    <row r="1697" spans="1:3" s="7" customFormat="1" ht="22.5" hidden="1" outlineLevel="7">
      <c r="A1697" s="38" t="s">
        <v>105</v>
      </c>
      <c r="B1697" s="69" t="s">
        <v>525</v>
      </c>
      <c r="C1697" s="80"/>
    </row>
    <row r="1698" spans="1:3" s="7" customFormat="1" ht="15.75" hidden="1" outlineLevel="1">
      <c r="A1698" s="64" t="s">
        <v>527</v>
      </c>
      <c r="B1698" s="66" t="s">
        <v>528</v>
      </c>
      <c r="C1698" s="79"/>
    </row>
    <row r="1699" spans="1:3" s="7" customFormat="1" ht="15.75" hidden="1" outlineLevel="2">
      <c r="A1699" s="64" t="s">
        <v>529</v>
      </c>
      <c r="B1699" s="66" t="s">
        <v>528</v>
      </c>
      <c r="C1699" s="79"/>
    </row>
    <row r="1700" spans="1:3" s="7" customFormat="1" ht="15.75" hidden="1" outlineLevel="3">
      <c r="A1700" s="64" t="s">
        <v>530</v>
      </c>
      <c r="B1700" s="66" t="s">
        <v>528</v>
      </c>
      <c r="C1700" s="79"/>
    </row>
    <row r="1701" spans="1:3" s="7" customFormat="1" ht="15.75" hidden="1" outlineLevel="5">
      <c r="A1701" s="64" t="s">
        <v>45</v>
      </c>
      <c r="B1701" s="66" t="s">
        <v>528</v>
      </c>
      <c r="C1701" s="79"/>
    </row>
    <row r="1702" spans="1:3" s="7" customFormat="1" ht="22.5" hidden="1" outlineLevel="6">
      <c r="A1702" s="64" t="s">
        <v>149</v>
      </c>
      <c r="B1702" s="66" t="s">
        <v>528</v>
      </c>
      <c r="C1702" s="79"/>
    </row>
    <row r="1703" spans="1:3" s="7" customFormat="1" ht="22.5" hidden="1" outlineLevel="7">
      <c r="A1703" s="38" t="s">
        <v>149</v>
      </c>
      <c r="B1703" s="69" t="s">
        <v>528</v>
      </c>
      <c r="C1703" s="80"/>
    </row>
    <row r="1704" spans="1:3" s="7" customFormat="1" ht="15.75" hidden="1">
      <c r="A1704" s="64" t="s">
        <v>531</v>
      </c>
      <c r="B1704" s="66" t="s">
        <v>532</v>
      </c>
      <c r="C1704" s="79"/>
    </row>
    <row r="1705" spans="1:3" s="7" customFormat="1" ht="15.75" hidden="1" outlineLevel="1">
      <c r="A1705" s="64" t="s">
        <v>533</v>
      </c>
      <c r="B1705" s="66" t="s">
        <v>534</v>
      </c>
      <c r="C1705" s="79"/>
    </row>
    <row r="1706" spans="1:3" s="7" customFormat="1" ht="15.75" hidden="1" outlineLevel="2">
      <c r="A1706" s="64" t="s">
        <v>535</v>
      </c>
      <c r="B1706" s="66" t="s">
        <v>534</v>
      </c>
      <c r="C1706" s="79"/>
    </row>
    <row r="1707" spans="1:3" s="7" customFormat="1" ht="15.75" hidden="1" outlineLevel="3">
      <c r="A1707" s="64" t="s">
        <v>536</v>
      </c>
      <c r="B1707" s="66" t="s">
        <v>534</v>
      </c>
      <c r="C1707" s="79"/>
    </row>
    <row r="1708" spans="1:3" s="7" customFormat="1" ht="15.75" hidden="1" outlineLevel="5">
      <c r="A1708" s="64" t="s">
        <v>537</v>
      </c>
      <c r="B1708" s="66" t="s">
        <v>534</v>
      </c>
      <c r="C1708" s="79"/>
    </row>
    <row r="1709" spans="1:3" s="7" customFormat="1" ht="15.75" hidden="1" outlineLevel="6">
      <c r="A1709" s="64" t="s">
        <v>538</v>
      </c>
      <c r="B1709" s="66" t="s">
        <v>534</v>
      </c>
      <c r="C1709" s="79"/>
    </row>
    <row r="1710" spans="1:3" s="7" customFormat="1" ht="15.75" hidden="1" outlineLevel="7">
      <c r="A1710" s="38" t="s">
        <v>538</v>
      </c>
      <c r="B1710" s="69" t="s">
        <v>534</v>
      </c>
      <c r="C1710" s="80"/>
    </row>
    <row r="1711" spans="1:3" s="7" customFormat="1" ht="15.75" outlineLevel="7">
      <c r="A1711" s="64" t="s">
        <v>512</v>
      </c>
      <c r="B1711" s="66" t="s">
        <v>513</v>
      </c>
      <c r="C1711" s="79">
        <f>прил.7!F2192</f>
        <v>400</v>
      </c>
    </row>
    <row r="1712" spans="1:3" s="7" customFormat="1" ht="15.75" outlineLevel="7">
      <c r="A1712" s="64" t="s">
        <v>531</v>
      </c>
      <c r="B1712" s="66" t="s">
        <v>532</v>
      </c>
      <c r="C1712" s="79">
        <f>C1713</f>
        <v>7.6</v>
      </c>
    </row>
    <row r="1713" spans="1:3" s="7" customFormat="1" ht="15.75" outlineLevel="7">
      <c r="A1713" s="64" t="s">
        <v>791</v>
      </c>
      <c r="B1713" s="66" t="s">
        <v>534</v>
      </c>
      <c r="C1713" s="79">
        <f>прил.7!F2198</f>
        <v>7.6</v>
      </c>
    </row>
    <row r="1714" spans="1:3" s="7" customFormat="1" ht="22.5">
      <c r="A1714" s="64" t="s">
        <v>539</v>
      </c>
      <c r="B1714" s="66" t="s">
        <v>540</v>
      </c>
      <c r="C1714" s="79">
        <f>C1732</f>
        <v>780.1</v>
      </c>
    </row>
    <row r="1715" spans="1:3" s="7" customFormat="1" ht="22.5" hidden="1" outlineLevel="1">
      <c r="A1715" s="64" t="s">
        <v>541</v>
      </c>
      <c r="B1715" s="66" t="s">
        <v>542</v>
      </c>
      <c r="C1715" s="79"/>
    </row>
    <row r="1716" spans="1:3" s="7" customFormat="1" ht="15.75" hidden="1" outlineLevel="2">
      <c r="A1716" s="64" t="s">
        <v>543</v>
      </c>
      <c r="B1716" s="66" t="s">
        <v>542</v>
      </c>
      <c r="C1716" s="79"/>
    </row>
    <row r="1717" spans="1:3" s="7" customFormat="1" ht="15.75" hidden="1" outlineLevel="3">
      <c r="A1717" s="64" t="s">
        <v>543</v>
      </c>
      <c r="B1717" s="66" t="s">
        <v>542</v>
      </c>
      <c r="C1717" s="79"/>
    </row>
    <row r="1718" spans="1:3" s="7" customFormat="1" ht="22.5" hidden="1" outlineLevel="4">
      <c r="A1718" s="64" t="s">
        <v>544</v>
      </c>
      <c r="B1718" s="66" t="s">
        <v>542</v>
      </c>
      <c r="C1718" s="79"/>
    </row>
    <row r="1719" spans="1:3" s="7" customFormat="1" ht="15.75" hidden="1" outlineLevel="5">
      <c r="A1719" s="64" t="s">
        <v>98</v>
      </c>
      <c r="B1719" s="66" t="s">
        <v>542</v>
      </c>
      <c r="C1719" s="79"/>
    </row>
    <row r="1720" spans="1:3" s="7" customFormat="1" ht="15.75" hidden="1" outlineLevel="6">
      <c r="A1720" s="64" t="s">
        <v>545</v>
      </c>
      <c r="B1720" s="66" t="s">
        <v>542</v>
      </c>
      <c r="C1720" s="79"/>
    </row>
    <row r="1721" spans="1:3" s="7" customFormat="1" ht="15.75" hidden="1" outlineLevel="7">
      <c r="A1721" s="38" t="s">
        <v>546</v>
      </c>
      <c r="B1721" s="69" t="s">
        <v>542</v>
      </c>
      <c r="C1721" s="80"/>
    </row>
    <row r="1722" spans="1:3" s="7" customFormat="1" ht="22.5" hidden="1" outlineLevel="4">
      <c r="A1722" s="64" t="s">
        <v>547</v>
      </c>
      <c r="B1722" s="66" t="s">
        <v>542</v>
      </c>
      <c r="C1722" s="79"/>
    </row>
    <row r="1723" spans="1:3" s="7" customFormat="1" ht="15.75" hidden="1" outlineLevel="5">
      <c r="A1723" s="64" t="s">
        <v>98</v>
      </c>
      <c r="B1723" s="66" t="s">
        <v>542</v>
      </c>
      <c r="C1723" s="79"/>
    </row>
    <row r="1724" spans="1:3" s="7" customFormat="1" ht="15.75" hidden="1" outlineLevel="6">
      <c r="A1724" s="64" t="s">
        <v>545</v>
      </c>
      <c r="B1724" s="66" t="s">
        <v>542</v>
      </c>
      <c r="C1724" s="79"/>
    </row>
    <row r="1725" spans="1:3" s="7" customFormat="1" ht="15.75" hidden="1" outlineLevel="7">
      <c r="A1725" s="38" t="s">
        <v>546</v>
      </c>
      <c r="B1725" s="69" t="s">
        <v>542</v>
      </c>
      <c r="C1725" s="80"/>
    </row>
    <row r="1726" spans="1:3" s="7" customFormat="1" ht="15.75" hidden="1" outlineLevel="1">
      <c r="A1726" s="64" t="s">
        <v>548</v>
      </c>
      <c r="B1726" s="66" t="s">
        <v>549</v>
      </c>
      <c r="C1726" s="79"/>
    </row>
    <row r="1727" spans="1:3" s="7" customFormat="1" ht="15.75" hidden="1" outlineLevel="2">
      <c r="A1727" s="64" t="s">
        <v>545</v>
      </c>
      <c r="B1727" s="66" t="s">
        <v>549</v>
      </c>
      <c r="C1727" s="79"/>
    </row>
    <row r="1728" spans="1:3" s="7" customFormat="1" ht="15.75" hidden="1" outlineLevel="3">
      <c r="A1728" s="64" t="s">
        <v>550</v>
      </c>
      <c r="B1728" s="66" t="s">
        <v>549</v>
      </c>
      <c r="C1728" s="79"/>
    </row>
    <row r="1729" spans="1:3" s="7" customFormat="1" ht="15.75" hidden="1" outlineLevel="5">
      <c r="A1729" s="64" t="s">
        <v>98</v>
      </c>
      <c r="B1729" s="66" t="s">
        <v>549</v>
      </c>
      <c r="C1729" s="79"/>
    </row>
    <row r="1730" spans="1:3" s="7" customFormat="1" ht="15.75" hidden="1" outlineLevel="6">
      <c r="A1730" s="64" t="s">
        <v>545</v>
      </c>
      <c r="B1730" s="66" t="s">
        <v>549</v>
      </c>
      <c r="C1730" s="79"/>
    </row>
    <row r="1731" spans="1:3" s="7" customFormat="1" ht="22.5" hidden="1" outlineLevel="7">
      <c r="A1731" s="38" t="s">
        <v>551</v>
      </c>
      <c r="B1731" s="69" t="s">
        <v>549</v>
      </c>
      <c r="C1731" s="80"/>
    </row>
    <row r="1732" spans="1:3" s="7" customFormat="1" ht="15.75" outlineLevel="1" collapsed="1">
      <c r="A1732" s="64" t="s">
        <v>552</v>
      </c>
      <c r="B1732" s="66" t="s">
        <v>553</v>
      </c>
      <c r="C1732" s="79">
        <f>прил.7!F2202</f>
        <v>780.1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5" spans="1:10" customFormat="1">
      <c r="A1765" s="1"/>
      <c r="B1765" s="2"/>
      <c r="C1765" s="1"/>
      <c r="D1765" s="1"/>
      <c r="E1765" s="1"/>
      <c r="F1765" s="1"/>
      <c r="G1765" s="1"/>
      <c r="H1765" s="1"/>
      <c r="I1765" s="1"/>
      <c r="J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 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2021-04-21T05:56:46Z</cp:lastPrinted>
  <dcterms:created xsi:type="dcterms:W3CDTF">2013-04-22T04:20:13Z</dcterms:created>
  <dcterms:modified xsi:type="dcterms:W3CDTF">2021-06-15T06:46:33Z</dcterms:modified>
</cp:coreProperties>
</file>